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B:\УК\Коммерческий департамент\Служба продаж\Отдел трейд-маркетинга\Текущая\Прайс\2020\Прайс-лист с 01.02.2020\"/>
    </mc:Choice>
  </mc:AlternateContent>
  <bookViews>
    <workbookView xWindow="0" yWindow="0" windowWidth="28800" windowHeight="12435"/>
  </bookViews>
  <sheets>
    <sheet name="список городов" sheetId="279" r:id="rId1"/>
    <sheet name="Абакан" sheetId="280" r:id="rId2"/>
    <sheet name="Альметьевск" sheetId="281" r:id="rId3"/>
    <sheet name="Армавир" sheetId="282" r:id="rId4"/>
    <sheet name="Архангельск" sheetId="283" r:id="rId5"/>
    <sheet name="Астрахань" sheetId="284" r:id="rId6"/>
    <sheet name="Барнаул" sheetId="285" r:id="rId7"/>
    <sheet name="Белгород" sheetId="286" r:id="rId8"/>
    <sheet name="Бийск" sheetId="287" r:id="rId9"/>
    <sheet name="Благовещенск" sheetId="288" r:id="rId10"/>
    <sheet name="Братск" sheetId="289" r:id="rId11"/>
    <sheet name="Брянск" sheetId="290" r:id="rId12"/>
    <sheet name="Великий Новгород" sheetId="291" r:id="rId13"/>
    <sheet name="Владивосток" sheetId="292" r:id="rId14"/>
    <sheet name="Владимир" sheetId="293" r:id="rId15"/>
    <sheet name="Волгоград" sheetId="294" r:id="rId16"/>
    <sheet name="Вологда" sheetId="295" r:id="rId17"/>
    <sheet name="Воронеж" sheetId="296" r:id="rId18"/>
    <sheet name="Грозный" sheetId="297" r:id="rId19"/>
    <sheet name="Дагестан" sheetId="298" r:id="rId20"/>
    <sheet name="Димитровград" sheetId="299" r:id="rId21"/>
    <sheet name="Екатеринбург" sheetId="300" r:id="rId22"/>
    <sheet name="Иваново" sheetId="301" r:id="rId23"/>
    <sheet name="Ижевск" sheetId="302" r:id="rId24"/>
    <sheet name="Йошкар-Ола" sheetId="303" r:id="rId25"/>
    <sheet name="Иркутск" sheetId="304" r:id="rId26"/>
    <sheet name="КавМинВоды" sheetId="305" r:id="rId27"/>
    <sheet name="Казань" sheetId="306" r:id="rId28"/>
    <sheet name="Калининград" sheetId="307" r:id="rId29"/>
    <sheet name="Калуга" sheetId="308" r:id="rId30"/>
    <sheet name="Каменск-Уральский" sheetId="309" r:id="rId31"/>
    <sheet name="Кемерово" sheetId="310" r:id="rId32"/>
    <sheet name="Киров" sheetId="311" r:id="rId33"/>
    <sheet name="Комсомольск-на-Амуре" sheetId="312" r:id="rId34"/>
    <sheet name="Кострома" sheetId="313" r:id="rId35"/>
    <sheet name="Краснодар" sheetId="314" r:id="rId36"/>
    <sheet name="Красноярск" sheetId="315" r:id="rId37"/>
    <sheet name="Курган" sheetId="316" r:id="rId38"/>
    <sheet name="Курск" sheetId="317" r:id="rId39"/>
    <sheet name="Ленинск-Кузнецкий" sheetId="318" r:id="rId40"/>
    <sheet name="Липецк" sheetId="319" r:id="rId41"/>
    <sheet name="Магнитогорск" sheetId="320" r:id="rId42"/>
    <sheet name="Майкоп" sheetId="321" r:id="rId43"/>
    <sheet name="Махачкала" sheetId="322" r:id="rId44"/>
    <sheet name="Миасс и Златоуст" sheetId="323" r:id="rId45"/>
    <sheet name="Мурманск" sheetId="324" r:id="rId46"/>
    <sheet name="Набережные Челны" sheetId="325" r:id="rId47"/>
    <sheet name="Находка" sheetId="326" r:id="rId48"/>
    <sheet name="Нижневартовск" sheetId="327" r:id="rId49"/>
    <sheet name="Нижний Новгород" sheetId="328" r:id="rId50"/>
    <sheet name="Нижний Тагил" sheetId="329" r:id="rId51"/>
    <sheet name="Новокузнецк" sheetId="330" r:id="rId52"/>
    <sheet name="Новороссийск" sheetId="331" r:id="rId53"/>
    <sheet name="Новосибирск" sheetId="332" r:id="rId54"/>
    <sheet name="Новый Уренгой" sheetId="333" r:id="rId55"/>
    <sheet name="Норильск" sheetId="334" r:id="rId56"/>
    <sheet name="Ноябрьск" sheetId="335" r:id="rId57"/>
    <sheet name="Омск" sheetId="336" r:id="rId58"/>
    <sheet name="Орёл" sheetId="337" r:id="rId59"/>
    <sheet name="Оренбург" sheetId="338" r:id="rId60"/>
    <sheet name="Пенза" sheetId="339" r:id="rId61"/>
    <sheet name="Пермь" sheetId="340" r:id="rId62"/>
    <sheet name="Петрозаводск" sheetId="341" r:id="rId63"/>
    <sheet name="Петропавловск-Камчатский" sheetId="342" r:id="rId64"/>
    <sheet name="Псков" sheetId="343" r:id="rId65"/>
    <sheet name="Республика Алтай" sheetId="344" r:id="rId66"/>
    <sheet name="Ростов-на-Дону" sheetId="345" r:id="rId67"/>
    <sheet name="Рязань" sheetId="346" r:id="rId68"/>
    <sheet name="Самара" sheetId="347" r:id="rId69"/>
    <sheet name="Санкт-Петербург" sheetId="348" r:id="rId70"/>
    <sheet name="Саранск" sheetId="349" r:id="rId71"/>
    <sheet name="Саратов" sheetId="350" r:id="rId72"/>
    <sheet name="Смоленск" sheetId="351" r:id="rId73"/>
    <sheet name="Сочи" sheetId="352" r:id="rId74"/>
    <sheet name="Ставрополь" sheetId="353" r:id="rId75"/>
    <sheet name="Старый Оскол" sheetId="354" r:id="rId76"/>
    <sheet name="Стерлитамак" sheetId="355" r:id="rId77"/>
    <sheet name="Сургут" sheetId="356" r:id="rId78"/>
    <sheet name="Сыктывкар" sheetId="357" r:id="rId79"/>
    <sheet name="Таганрог" sheetId="358" r:id="rId80"/>
    <sheet name="Тамбов" sheetId="359" r:id="rId81"/>
    <sheet name="Тверь" sheetId="360" r:id="rId82"/>
    <sheet name="Тобольск" sheetId="361" r:id="rId83"/>
    <sheet name="Тольятти" sheetId="362" r:id="rId84"/>
    <sheet name="Томск" sheetId="363" r:id="rId85"/>
    <sheet name="Тула" sheetId="364" r:id="rId86"/>
    <sheet name="Тюмень" sheetId="365" r:id="rId87"/>
    <sheet name="Улан-Удэ" sheetId="366" r:id="rId88"/>
    <sheet name="Ульяновск" sheetId="367" r:id="rId89"/>
    <sheet name="Уссурийск" sheetId="368" r:id="rId90"/>
    <sheet name="Уфа" sheetId="369" r:id="rId91"/>
    <sheet name="Ухта" sheetId="370" r:id="rId92"/>
    <sheet name="Хабаровск" sheetId="371" r:id="rId93"/>
    <sheet name="Ханты-Мансийск" sheetId="372" r:id="rId94"/>
    <sheet name="Чебоксары" sheetId="373" r:id="rId95"/>
    <sheet name="Челябинск" sheetId="374" r:id="rId96"/>
    <sheet name="Чита" sheetId="375" r:id="rId97"/>
    <sheet name="Шерегеш" sheetId="376" r:id="rId98"/>
    <sheet name="Южно-Сахалинск" sheetId="377" r:id="rId99"/>
    <sheet name="Якутск" sheetId="378" r:id="rId100"/>
    <sheet name="Ярославль" sheetId="379" r:id="rId101"/>
    <sheet name="Москва" sheetId="380" r:id="rId10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7" i="380" l="1"/>
  <c r="F138" i="380"/>
  <c r="F115" i="380"/>
  <c r="F14" i="380"/>
  <c r="J9" i="380"/>
  <c r="I9" i="380"/>
  <c r="G9" i="380"/>
  <c r="F9" i="380"/>
  <c r="G8" i="380"/>
  <c r="B4" i="380"/>
  <c r="I142" i="379"/>
  <c r="J125" i="379"/>
  <c r="I125" i="379"/>
  <c r="G125" i="379"/>
  <c r="F125" i="379"/>
  <c r="F117" i="379"/>
  <c r="F105" i="379"/>
  <c r="F82" i="379"/>
  <c r="J11" i="379"/>
  <c r="I11" i="379"/>
  <c r="G11" i="379"/>
  <c r="F11" i="379"/>
  <c r="I9" i="379"/>
  <c r="J8" i="379"/>
  <c r="I8" i="379"/>
  <c r="G8" i="379"/>
  <c r="F8" i="379"/>
  <c r="B4" i="379"/>
  <c r="I125" i="378"/>
  <c r="F125" i="378"/>
  <c r="F117" i="378"/>
  <c r="F105" i="378"/>
  <c r="F82" i="378"/>
  <c r="F21" i="378"/>
  <c r="J11" i="378"/>
  <c r="I11" i="378"/>
  <c r="G11" i="378"/>
  <c r="F11" i="378"/>
  <c r="J10" i="378"/>
  <c r="I10" i="378"/>
  <c r="G10" i="378"/>
  <c r="F10" i="378"/>
  <c r="I9" i="378"/>
  <c r="G9" i="378"/>
  <c r="J8" i="378"/>
  <c r="I8" i="378"/>
  <c r="G8" i="378"/>
  <c r="F8" i="378"/>
  <c r="B4" i="378"/>
  <c r="J122" i="377"/>
  <c r="I122" i="377"/>
  <c r="G122" i="377"/>
  <c r="F122" i="377"/>
  <c r="F97" i="377"/>
  <c r="I105" i="377"/>
  <c r="G105" i="377"/>
  <c r="F85" i="377"/>
  <c r="F62" i="377"/>
  <c r="F21" i="377"/>
  <c r="J11" i="377"/>
  <c r="I11" i="377"/>
  <c r="G11" i="377"/>
  <c r="F11" i="377"/>
  <c r="J10" i="377"/>
  <c r="I10" i="377"/>
  <c r="G10" i="377"/>
  <c r="F10" i="377"/>
  <c r="J9" i="377"/>
  <c r="I9" i="377"/>
  <c r="G9" i="377"/>
  <c r="F9" i="377"/>
  <c r="I8" i="377"/>
  <c r="G8" i="377"/>
  <c r="B4" i="377"/>
  <c r="F97" i="376"/>
  <c r="F85" i="376"/>
  <c r="F21" i="376"/>
  <c r="B4" i="376"/>
  <c r="J132" i="375"/>
  <c r="G132" i="375"/>
  <c r="J115" i="375"/>
  <c r="I115" i="375"/>
  <c r="G115" i="375"/>
  <c r="F115" i="375"/>
  <c r="F95" i="375"/>
  <c r="F72" i="375"/>
  <c r="F21" i="375"/>
  <c r="J11" i="375"/>
  <c r="I11" i="375"/>
  <c r="G11" i="375"/>
  <c r="F11" i="375"/>
  <c r="J10" i="375"/>
  <c r="I10" i="375"/>
  <c r="G10" i="375"/>
  <c r="F10" i="375"/>
  <c r="J9" i="375"/>
  <c r="I9" i="375"/>
  <c r="G9" i="375"/>
  <c r="F9" i="375"/>
  <c r="I8" i="375"/>
  <c r="G8" i="375"/>
  <c r="B4" i="375"/>
  <c r="F107" i="374"/>
  <c r="F95" i="374"/>
  <c r="F21" i="374"/>
  <c r="J11" i="374"/>
  <c r="I11" i="374"/>
  <c r="G11" i="374"/>
  <c r="F11" i="374"/>
  <c r="J10" i="374"/>
  <c r="I10" i="374"/>
  <c r="G10" i="374"/>
  <c r="F10" i="374"/>
  <c r="I9" i="374"/>
  <c r="G9" i="374"/>
  <c r="J8" i="374"/>
  <c r="I8" i="374"/>
  <c r="G8" i="374"/>
  <c r="F8" i="374"/>
  <c r="B4" i="374"/>
  <c r="J142" i="373"/>
  <c r="I142" i="373"/>
  <c r="G142" i="373"/>
  <c r="F142" i="373"/>
  <c r="F117" i="373"/>
  <c r="I125" i="373"/>
  <c r="G125" i="373"/>
  <c r="F105" i="373"/>
  <c r="F82" i="373"/>
  <c r="F21" i="373"/>
  <c r="J11" i="373"/>
  <c r="I11" i="373"/>
  <c r="G11" i="373"/>
  <c r="F11" i="373"/>
  <c r="J10" i="373"/>
  <c r="I10" i="373"/>
  <c r="G10" i="373"/>
  <c r="F10" i="373"/>
  <c r="J9" i="373"/>
  <c r="I9" i="373"/>
  <c r="G9" i="373"/>
  <c r="F9" i="373"/>
  <c r="I8" i="373"/>
  <c r="G8" i="373"/>
  <c r="B4" i="373"/>
  <c r="J122" i="372"/>
  <c r="I122" i="372"/>
  <c r="G122" i="372"/>
  <c r="F122" i="372"/>
  <c r="F97" i="372"/>
  <c r="F85" i="372"/>
  <c r="I11" i="372"/>
  <c r="G11" i="372"/>
  <c r="J10" i="372"/>
  <c r="I10" i="372"/>
  <c r="G10" i="372"/>
  <c r="F10" i="372"/>
  <c r="J9" i="372"/>
  <c r="I9" i="372"/>
  <c r="G9" i="372"/>
  <c r="F9" i="372"/>
  <c r="J8" i="372"/>
  <c r="I8" i="372"/>
  <c r="G8" i="372"/>
  <c r="F8" i="372"/>
  <c r="B4" i="372"/>
  <c r="I122" i="371"/>
  <c r="G122" i="371"/>
  <c r="F122" i="371"/>
  <c r="J105" i="371"/>
  <c r="I105" i="371"/>
  <c r="G105" i="371"/>
  <c r="F105" i="371"/>
  <c r="F97" i="371"/>
  <c r="F62" i="371"/>
  <c r="I11" i="371"/>
  <c r="F11" i="371"/>
  <c r="J9" i="371"/>
  <c r="G9" i="371"/>
  <c r="J8" i="371"/>
  <c r="I8" i="371"/>
  <c r="G8" i="371"/>
  <c r="F8" i="371"/>
  <c r="B4" i="371"/>
  <c r="I117" i="370"/>
  <c r="G117" i="370"/>
  <c r="J100" i="370"/>
  <c r="I100" i="370"/>
  <c r="G100" i="370"/>
  <c r="F100" i="370"/>
  <c r="F92" i="370"/>
  <c r="F80" i="370"/>
  <c r="F57" i="370"/>
  <c r="F16" i="370"/>
  <c r="J11" i="370"/>
  <c r="I11" i="370"/>
  <c r="G11" i="370"/>
  <c r="F11" i="370"/>
  <c r="J10" i="370"/>
  <c r="I10" i="370"/>
  <c r="G10" i="370"/>
  <c r="F10" i="370"/>
  <c r="I9" i="370"/>
  <c r="G9" i="370"/>
  <c r="J8" i="370"/>
  <c r="I8" i="370"/>
  <c r="G8" i="370"/>
  <c r="F8" i="370"/>
  <c r="B4" i="370"/>
  <c r="F82" i="369"/>
  <c r="F21" i="369"/>
  <c r="J8" i="369"/>
  <c r="I8" i="369"/>
  <c r="G8" i="369"/>
  <c r="F8" i="369"/>
  <c r="B4" i="369"/>
  <c r="I122" i="368"/>
  <c r="G122" i="368"/>
  <c r="F97" i="368"/>
  <c r="I105" i="368"/>
  <c r="G105" i="368"/>
  <c r="F105" i="368"/>
  <c r="F85" i="368"/>
  <c r="F62" i="368"/>
  <c r="F21" i="368"/>
  <c r="J11" i="368"/>
  <c r="I11" i="368"/>
  <c r="G11" i="368"/>
  <c r="F11" i="368"/>
  <c r="J10" i="368"/>
  <c r="I10" i="368"/>
  <c r="G10" i="368"/>
  <c r="F10" i="368"/>
  <c r="I9" i="368"/>
  <c r="G9" i="368"/>
  <c r="J8" i="368"/>
  <c r="I8" i="368"/>
  <c r="G8" i="368"/>
  <c r="F8" i="368"/>
  <c r="B4" i="368"/>
  <c r="J122" i="367"/>
  <c r="I122" i="367"/>
  <c r="G122" i="367"/>
  <c r="F122" i="367"/>
  <c r="I105" i="367"/>
  <c r="G105" i="367"/>
  <c r="F97" i="367"/>
  <c r="F85" i="367"/>
  <c r="F62" i="367"/>
  <c r="F21" i="367"/>
  <c r="I11" i="367"/>
  <c r="J11" i="367"/>
  <c r="G11" i="367"/>
  <c r="J10" i="367"/>
  <c r="G10" i="367"/>
  <c r="F10" i="367"/>
  <c r="I9" i="367"/>
  <c r="J9" i="367"/>
  <c r="G9" i="367"/>
  <c r="B4" i="367"/>
  <c r="J162" i="366"/>
  <c r="G162" i="366"/>
  <c r="F162" i="366"/>
  <c r="I145" i="366"/>
  <c r="J145" i="366"/>
  <c r="G145" i="366"/>
  <c r="F145" i="366"/>
  <c r="F125" i="366"/>
  <c r="F102" i="366"/>
  <c r="F21" i="366"/>
  <c r="J10" i="366"/>
  <c r="I10" i="366"/>
  <c r="G10" i="366"/>
  <c r="F10" i="366"/>
  <c r="J9" i="366"/>
  <c r="I9" i="366"/>
  <c r="G9" i="366"/>
  <c r="F9" i="366"/>
  <c r="J8" i="366"/>
  <c r="G8" i="366"/>
  <c r="B4" i="366"/>
  <c r="J142" i="365"/>
  <c r="I142" i="365"/>
  <c r="G142" i="365"/>
  <c r="F142" i="365"/>
  <c r="F117" i="365"/>
  <c r="J125" i="365"/>
  <c r="I125" i="365"/>
  <c r="G125" i="365"/>
  <c r="F125" i="365"/>
  <c r="F105" i="365"/>
  <c r="F82" i="365"/>
  <c r="F21" i="365"/>
  <c r="I11" i="365"/>
  <c r="J11" i="365"/>
  <c r="G11" i="365"/>
  <c r="I9" i="365"/>
  <c r="J9" i="365"/>
  <c r="G9" i="365"/>
  <c r="F9" i="365"/>
  <c r="J8" i="365"/>
  <c r="G8" i="365"/>
  <c r="F8" i="365"/>
  <c r="B4" i="365"/>
  <c r="F97" i="364"/>
  <c r="J105" i="364"/>
  <c r="G105" i="364"/>
  <c r="F105" i="364"/>
  <c r="F85" i="364"/>
  <c r="F62" i="364"/>
  <c r="F21" i="364"/>
  <c r="I11" i="364"/>
  <c r="J11" i="364"/>
  <c r="G11" i="364"/>
  <c r="F11" i="364"/>
  <c r="I9" i="364"/>
  <c r="J9" i="364"/>
  <c r="J8" i="364"/>
  <c r="G8" i="364"/>
  <c r="F8" i="364"/>
  <c r="B4" i="364"/>
  <c r="F97" i="363"/>
  <c r="F85" i="363"/>
  <c r="F62" i="363"/>
  <c r="F21" i="363"/>
  <c r="B4" i="363"/>
  <c r="F97" i="362"/>
  <c r="F85" i="362"/>
  <c r="F62" i="362"/>
  <c r="F21" i="362"/>
  <c r="I11" i="362"/>
  <c r="J11" i="362"/>
  <c r="J10" i="362"/>
  <c r="G10" i="362"/>
  <c r="F10" i="362"/>
  <c r="J9" i="362"/>
  <c r="G9" i="362"/>
  <c r="B4" i="362"/>
  <c r="J122" i="361"/>
  <c r="G122" i="361"/>
  <c r="F122" i="361"/>
  <c r="F97" i="361"/>
  <c r="J105" i="361"/>
  <c r="I105" i="361"/>
  <c r="G105" i="361"/>
  <c r="F105" i="361"/>
  <c r="F85" i="361"/>
  <c r="F62" i="361"/>
  <c r="F21" i="361"/>
  <c r="J10" i="361"/>
  <c r="I10" i="361"/>
  <c r="G10" i="361"/>
  <c r="F10" i="361"/>
  <c r="J9" i="361"/>
  <c r="I9" i="361"/>
  <c r="G9" i="361"/>
  <c r="F9" i="361"/>
  <c r="J8" i="361"/>
  <c r="G8" i="361"/>
  <c r="B4" i="361"/>
  <c r="I122" i="360"/>
  <c r="J122" i="360"/>
  <c r="F97" i="360"/>
  <c r="J105" i="360"/>
  <c r="G105" i="360"/>
  <c r="F105" i="360"/>
  <c r="F85" i="360"/>
  <c r="F62" i="360"/>
  <c r="F21" i="360"/>
  <c r="I11" i="360"/>
  <c r="J11" i="360"/>
  <c r="G11" i="360"/>
  <c r="F11" i="360"/>
  <c r="I9" i="360"/>
  <c r="J9" i="360"/>
  <c r="G9" i="360"/>
  <c r="J8" i="360"/>
  <c r="G8" i="360"/>
  <c r="F8" i="360"/>
  <c r="B4" i="360"/>
  <c r="I105" i="359"/>
  <c r="J105" i="359"/>
  <c r="F85" i="359"/>
  <c r="F62" i="359"/>
  <c r="F21" i="359"/>
  <c r="J11" i="359"/>
  <c r="I11" i="359"/>
  <c r="G11" i="359"/>
  <c r="F11" i="359"/>
  <c r="J10" i="359"/>
  <c r="I10" i="359"/>
  <c r="G10" i="359"/>
  <c r="F10" i="359"/>
  <c r="I8" i="359"/>
  <c r="J8" i="359"/>
  <c r="B4" i="359"/>
  <c r="F97" i="358"/>
  <c r="F85" i="358"/>
  <c r="F62" i="358"/>
  <c r="F21" i="358"/>
  <c r="B4" i="358"/>
  <c r="J117" i="357"/>
  <c r="I117" i="357"/>
  <c r="G117" i="357"/>
  <c r="F117" i="357"/>
  <c r="F92" i="357"/>
  <c r="J100" i="357"/>
  <c r="G100" i="357"/>
  <c r="F80" i="357"/>
  <c r="F57" i="357"/>
  <c r="F16" i="357"/>
  <c r="J10" i="357"/>
  <c r="I10" i="357"/>
  <c r="G10" i="357"/>
  <c r="F10" i="357"/>
  <c r="J9" i="357"/>
  <c r="I9" i="357"/>
  <c r="G9" i="357"/>
  <c r="F9" i="357"/>
  <c r="J8" i="357"/>
  <c r="G8" i="357"/>
  <c r="B4" i="357"/>
  <c r="I122" i="356"/>
  <c r="J122" i="356"/>
  <c r="G122" i="356"/>
  <c r="F122" i="356"/>
  <c r="F97" i="356"/>
  <c r="J105" i="356"/>
  <c r="G105" i="356"/>
  <c r="F105" i="356"/>
  <c r="F85" i="356"/>
  <c r="F62" i="356"/>
  <c r="F21" i="356"/>
  <c r="I11" i="356"/>
  <c r="J11" i="356"/>
  <c r="G11" i="356"/>
  <c r="I9" i="356"/>
  <c r="J9" i="356"/>
  <c r="G9" i="356"/>
  <c r="F9" i="356"/>
  <c r="J8" i="356"/>
  <c r="G8" i="356"/>
  <c r="F8" i="356"/>
  <c r="B4" i="356"/>
  <c r="I125" i="355"/>
  <c r="J125" i="355"/>
  <c r="F125" i="355"/>
  <c r="F105" i="355"/>
  <c r="F82" i="355"/>
  <c r="F21" i="355"/>
  <c r="J11" i="355"/>
  <c r="I11" i="355"/>
  <c r="G11" i="355"/>
  <c r="F11" i="355"/>
  <c r="J10" i="355"/>
  <c r="G10" i="355"/>
  <c r="F10" i="355"/>
  <c r="I8" i="355"/>
  <c r="J8" i="355"/>
  <c r="B4" i="355"/>
  <c r="F97" i="354"/>
  <c r="F85" i="354"/>
  <c r="F62" i="354"/>
  <c r="F21" i="354"/>
  <c r="J11" i="354"/>
  <c r="I11" i="354"/>
  <c r="G11" i="354"/>
  <c r="F11" i="354"/>
  <c r="J10" i="354"/>
  <c r="I10" i="354"/>
  <c r="G10" i="354"/>
  <c r="F10" i="354"/>
  <c r="J9" i="354"/>
  <c r="G9" i="354"/>
  <c r="G8" i="354"/>
  <c r="B4" i="354"/>
  <c r="J122" i="353"/>
  <c r="I122" i="353"/>
  <c r="G122" i="353"/>
  <c r="F122" i="353"/>
  <c r="F97" i="353"/>
  <c r="F85" i="353"/>
  <c r="F21" i="353"/>
  <c r="I11" i="353"/>
  <c r="G11" i="353"/>
  <c r="J10" i="353"/>
  <c r="I10" i="353"/>
  <c r="G10" i="353"/>
  <c r="F10" i="353"/>
  <c r="J9" i="353"/>
  <c r="I9" i="353"/>
  <c r="G9" i="353"/>
  <c r="F9" i="353"/>
  <c r="B4" i="353"/>
  <c r="J152" i="352"/>
  <c r="I152" i="352"/>
  <c r="G152" i="352"/>
  <c r="F152" i="352"/>
  <c r="F127" i="352"/>
  <c r="J135" i="352"/>
  <c r="I135" i="352"/>
  <c r="G135" i="352"/>
  <c r="F135" i="352"/>
  <c r="F21" i="352"/>
  <c r="J11" i="352"/>
  <c r="I11" i="352"/>
  <c r="G11" i="352"/>
  <c r="F11" i="352"/>
  <c r="J10" i="352"/>
  <c r="I10" i="352"/>
  <c r="G10" i="352"/>
  <c r="F10" i="352"/>
  <c r="I8" i="352"/>
  <c r="G8" i="352"/>
  <c r="B4" i="352"/>
  <c r="J122" i="351"/>
  <c r="I122" i="351"/>
  <c r="G122" i="351"/>
  <c r="F122" i="351"/>
  <c r="F85" i="351"/>
  <c r="F21" i="351"/>
  <c r="I11" i="351"/>
  <c r="G11" i="351"/>
  <c r="J10" i="351"/>
  <c r="I10" i="351"/>
  <c r="G10" i="351"/>
  <c r="F10" i="351"/>
  <c r="J9" i="351"/>
  <c r="I9" i="351"/>
  <c r="G9" i="351"/>
  <c r="F9" i="351"/>
  <c r="B4" i="351"/>
  <c r="J122" i="350"/>
  <c r="I122" i="350"/>
  <c r="G122" i="350"/>
  <c r="F122" i="350"/>
  <c r="F97" i="350"/>
  <c r="J105" i="350"/>
  <c r="I105" i="350"/>
  <c r="G105" i="350"/>
  <c r="F105" i="350"/>
  <c r="F85" i="350"/>
  <c r="I10" i="350"/>
  <c r="G10" i="350"/>
  <c r="J9" i="350"/>
  <c r="I9" i="350"/>
  <c r="G9" i="350"/>
  <c r="F9" i="350"/>
  <c r="J8" i="350"/>
  <c r="I8" i="350"/>
  <c r="G8" i="350"/>
  <c r="F8" i="350"/>
  <c r="B4" i="350"/>
  <c r="I117" i="349"/>
  <c r="G117" i="349"/>
  <c r="J100" i="349"/>
  <c r="I100" i="349"/>
  <c r="G100" i="349"/>
  <c r="F100" i="349"/>
  <c r="F80" i="349"/>
  <c r="F57" i="349"/>
  <c r="J11" i="349"/>
  <c r="I11" i="349"/>
  <c r="G11" i="349"/>
  <c r="F11" i="349"/>
  <c r="I9" i="349"/>
  <c r="G9" i="349"/>
  <c r="J8" i="349"/>
  <c r="I8" i="349"/>
  <c r="G8" i="349"/>
  <c r="F8" i="349"/>
  <c r="B4" i="349"/>
  <c r="F107" i="348"/>
  <c r="F95" i="348"/>
  <c r="F72" i="348"/>
  <c r="F21" i="348"/>
  <c r="J11" i="348"/>
  <c r="I11" i="348"/>
  <c r="G11" i="348"/>
  <c r="F11" i="348"/>
  <c r="J10" i="348"/>
  <c r="I10" i="348"/>
  <c r="G10" i="348"/>
  <c r="F10" i="348"/>
  <c r="I8" i="348"/>
  <c r="G8" i="348"/>
  <c r="B4" i="348"/>
  <c r="F97" i="347"/>
  <c r="F85" i="347"/>
  <c r="F62" i="347"/>
  <c r="F21" i="347"/>
  <c r="J11" i="347"/>
  <c r="I11" i="347"/>
  <c r="G11" i="347"/>
  <c r="F11" i="347"/>
  <c r="J10" i="347"/>
  <c r="G10" i="347"/>
  <c r="F10" i="347"/>
  <c r="I8" i="347"/>
  <c r="G8" i="347"/>
  <c r="B4" i="347"/>
  <c r="J105" i="346"/>
  <c r="I105" i="346"/>
  <c r="F105" i="346"/>
  <c r="F97" i="346" s="1"/>
  <c r="F85" i="346"/>
  <c r="F62" i="346"/>
  <c r="J11" i="346"/>
  <c r="I11" i="346"/>
  <c r="G11" i="346"/>
  <c r="F11" i="346"/>
  <c r="I9" i="346"/>
  <c r="G9" i="346"/>
  <c r="J8" i="346"/>
  <c r="I8" i="346"/>
  <c r="F8" i="346"/>
  <c r="B4" i="346"/>
  <c r="I105" i="345"/>
  <c r="J105" i="345"/>
  <c r="G105" i="345"/>
  <c r="F105" i="345"/>
  <c r="F85" i="345"/>
  <c r="F62" i="345"/>
  <c r="F21" i="345"/>
  <c r="J11" i="345"/>
  <c r="I11" i="345"/>
  <c r="F11" i="345"/>
  <c r="J10" i="345"/>
  <c r="G10" i="345"/>
  <c r="F10" i="345"/>
  <c r="I8" i="345"/>
  <c r="G8" i="345"/>
  <c r="F8" i="345"/>
  <c r="B4" i="345"/>
  <c r="J122" i="344"/>
  <c r="G122" i="344"/>
  <c r="F85" i="344"/>
  <c r="F62" i="344"/>
  <c r="F21" i="344"/>
  <c r="I11" i="344"/>
  <c r="G11" i="344"/>
  <c r="J10" i="344"/>
  <c r="I10" i="344"/>
  <c r="F10" i="344"/>
  <c r="J9" i="344"/>
  <c r="G9" i="344"/>
  <c r="B4" i="344"/>
  <c r="J122" i="343"/>
  <c r="I122" i="343"/>
  <c r="G122" i="343"/>
  <c r="F122" i="343"/>
  <c r="F97" i="343"/>
  <c r="J105" i="343"/>
  <c r="G105" i="343"/>
  <c r="F85" i="343"/>
  <c r="F62" i="343"/>
  <c r="F21" i="343"/>
  <c r="I10" i="343"/>
  <c r="G10" i="343"/>
  <c r="F10" i="343"/>
  <c r="J9" i="343"/>
  <c r="I9" i="343"/>
  <c r="G9" i="343"/>
  <c r="F9" i="343"/>
  <c r="J8" i="343"/>
  <c r="G8" i="343"/>
  <c r="B4" i="343"/>
  <c r="J122" i="342"/>
  <c r="I122" i="342"/>
  <c r="G122" i="342"/>
  <c r="F122" i="342"/>
  <c r="F97" i="342"/>
  <c r="J105" i="342"/>
  <c r="I105" i="342"/>
  <c r="F105" i="342"/>
  <c r="F85" i="342"/>
  <c r="F62" i="342"/>
  <c r="F21" i="342"/>
  <c r="J11" i="342"/>
  <c r="G11" i="342"/>
  <c r="I9" i="342"/>
  <c r="G9" i="342"/>
  <c r="F9" i="342"/>
  <c r="J8" i="342"/>
  <c r="I8" i="342"/>
  <c r="G8" i="342"/>
  <c r="F8" i="342"/>
  <c r="B4" i="342"/>
  <c r="I105" i="341"/>
  <c r="J105" i="341"/>
  <c r="G105" i="341"/>
  <c r="F85" i="341"/>
  <c r="F62" i="341"/>
  <c r="F21" i="341"/>
  <c r="J11" i="341"/>
  <c r="I11" i="341"/>
  <c r="G11" i="341"/>
  <c r="F11" i="341"/>
  <c r="J10" i="341"/>
  <c r="I10" i="341"/>
  <c r="G10" i="341"/>
  <c r="F10" i="341"/>
  <c r="J9" i="341"/>
  <c r="I9" i="341"/>
  <c r="G9" i="341"/>
  <c r="F9" i="341"/>
  <c r="J8" i="341"/>
  <c r="I8" i="341"/>
  <c r="G8" i="341"/>
  <c r="F8" i="341"/>
  <c r="B4" i="341"/>
  <c r="F122" i="340"/>
  <c r="F105" i="340"/>
  <c r="F82" i="340"/>
  <c r="F21" i="340"/>
  <c r="J10" i="340"/>
  <c r="I10" i="340"/>
  <c r="G10" i="340"/>
  <c r="F10" i="340"/>
  <c r="J9" i="340"/>
  <c r="I9" i="340"/>
  <c r="G9" i="340"/>
  <c r="F9" i="340"/>
  <c r="J8" i="340"/>
  <c r="G8" i="340"/>
  <c r="B4" i="340"/>
  <c r="F97" i="339"/>
  <c r="F85" i="339"/>
  <c r="F62" i="339"/>
  <c r="F21" i="339"/>
  <c r="B4" i="339"/>
  <c r="J105" i="338"/>
  <c r="I105" i="338"/>
  <c r="G105" i="338"/>
  <c r="F105" i="338"/>
  <c r="F97" i="338"/>
  <c r="F85" i="338"/>
  <c r="F62" i="338"/>
  <c r="F21" i="338"/>
  <c r="J11" i="338"/>
  <c r="I11" i="338"/>
  <c r="G11" i="338"/>
  <c r="F11" i="338"/>
  <c r="J10" i="338"/>
  <c r="G10" i="338"/>
  <c r="J8" i="338"/>
  <c r="I8" i="338"/>
  <c r="G8" i="338"/>
  <c r="F8" i="338"/>
  <c r="B4" i="338"/>
  <c r="J122" i="337"/>
  <c r="G122" i="337"/>
  <c r="F85" i="337"/>
  <c r="F62" i="337"/>
  <c r="F21" i="337"/>
  <c r="J11" i="337"/>
  <c r="I11" i="337"/>
  <c r="G11" i="337"/>
  <c r="F11" i="337"/>
  <c r="J10" i="337"/>
  <c r="I10" i="337"/>
  <c r="G10" i="337"/>
  <c r="F10" i="337"/>
  <c r="J9" i="337"/>
  <c r="G9" i="337"/>
  <c r="B4" i="337"/>
  <c r="F157" i="336"/>
  <c r="F145" i="336"/>
  <c r="F122" i="336"/>
  <c r="F21" i="336"/>
  <c r="J10" i="336"/>
  <c r="I10" i="336"/>
  <c r="G10" i="336"/>
  <c r="F10" i="336"/>
  <c r="J9" i="336"/>
  <c r="I9" i="336"/>
  <c r="G9" i="336"/>
  <c r="F9" i="336"/>
  <c r="J8" i="336"/>
  <c r="G8" i="336"/>
  <c r="B4" i="336"/>
  <c r="J122" i="335"/>
  <c r="I122" i="335"/>
  <c r="G122" i="335"/>
  <c r="F122" i="335"/>
  <c r="J105" i="335"/>
  <c r="I105" i="335"/>
  <c r="G105" i="335"/>
  <c r="F105" i="335"/>
  <c r="F85" i="335"/>
  <c r="F62" i="335"/>
  <c r="F21" i="335"/>
  <c r="J11" i="335"/>
  <c r="G11" i="335"/>
  <c r="J9" i="335"/>
  <c r="I9" i="335"/>
  <c r="G9" i="335"/>
  <c r="F9" i="335"/>
  <c r="J8" i="335"/>
  <c r="I8" i="335"/>
  <c r="G8" i="335"/>
  <c r="F8" i="335"/>
  <c r="B4" i="335"/>
  <c r="J125" i="334"/>
  <c r="I125" i="334"/>
  <c r="G125" i="334"/>
  <c r="F125" i="334"/>
  <c r="F105" i="334"/>
  <c r="F82" i="334"/>
  <c r="F21" i="334"/>
  <c r="J11" i="334"/>
  <c r="I11" i="334"/>
  <c r="G11" i="334"/>
  <c r="F11" i="334"/>
  <c r="J10" i="334"/>
  <c r="G10" i="334"/>
  <c r="J8" i="334"/>
  <c r="I8" i="334"/>
  <c r="G8" i="334"/>
  <c r="F8" i="334"/>
  <c r="B4" i="334"/>
  <c r="J122" i="333"/>
  <c r="G122" i="333"/>
  <c r="F97" i="333"/>
  <c r="F85" i="333"/>
  <c r="F62" i="333"/>
  <c r="F21" i="333"/>
  <c r="J11" i="333"/>
  <c r="I11" i="333"/>
  <c r="G11" i="333"/>
  <c r="F11" i="333"/>
  <c r="J10" i="333"/>
  <c r="I10" i="333"/>
  <c r="G10" i="333"/>
  <c r="F10" i="333"/>
  <c r="J9" i="333"/>
  <c r="G9" i="333"/>
  <c r="B4" i="333"/>
  <c r="F95" i="332"/>
  <c r="F85" i="332"/>
  <c r="F62" i="332"/>
  <c r="F21" i="332"/>
  <c r="J10" i="332"/>
  <c r="I10" i="332"/>
  <c r="G10" i="332"/>
  <c r="F10" i="332"/>
  <c r="J9" i="332"/>
  <c r="I9" i="332"/>
  <c r="G9" i="332"/>
  <c r="F9" i="332"/>
  <c r="J8" i="332"/>
  <c r="G8" i="332"/>
  <c r="B4" i="332"/>
  <c r="J142" i="331"/>
  <c r="I142" i="331"/>
  <c r="G142" i="331"/>
  <c r="F142" i="331"/>
  <c r="J125" i="331"/>
  <c r="I125" i="331"/>
  <c r="G125" i="331"/>
  <c r="F125" i="331"/>
  <c r="F105" i="331"/>
  <c r="F82" i="331"/>
  <c r="F21" i="331"/>
  <c r="J11" i="331"/>
  <c r="G11" i="331"/>
  <c r="J9" i="331"/>
  <c r="I9" i="331"/>
  <c r="G9" i="331"/>
  <c r="F9" i="331"/>
  <c r="J8" i="331"/>
  <c r="I8" i="331"/>
  <c r="G8" i="331"/>
  <c r="F8" i="331"/>
  <c r="B4" i="331"/>
  <c r="J122" i="330"/>
  <c r="I122" i="330"/>
  <c r="G122" i="330"/>
  <c r="F122" i="330"/>
  <c r="F97" i="330"/>
  <c r="J105" i="330"/>
  <c r="I105" i="330"/>
  <c r="G105" i="330"/>
  <c r="F105" i="330"/>
  <c r="F85" i="330"/>
  <c r="F62" i="330"/>
  <c r="F21" i="330"/>
  <c r="J11" i="330"/>
  <c r="G11" i="330"/>
  <c r="J9" i="330"/>
  <c r="I9" i="330"/>
  <c r="G9" i="330"/>
  <c r="F9" i="330"/>
  <c r="J8" i="330"/>
  <c r="I8" i="330"/>
  <c r="G8" i="330"/>
  <c r="F8" i="330"/>
  <c r="B4" i="330"/>
  <c r="J105" i="329"/>
  <c r="I105" i="329"/>
  <c r="G105" i="329"/>
  <c r="F105" i="329"/>
  <c r="F97" i="329"/>
  <c r="F85" i="329"/>
  <c r="F62" i="329"/>
  <c r="F21" i="329"/>
  <c r="J11" i="329"/>
  <c r="I11" i="329"/>
  <c r="G11" i="329"/>
  <c r="F11" i="329"/>
  <c r="J10" i="329"/>
  <c r="G10" i="329"/>
  <c r="J8" i="329"/>
  <c r="I8" i="329"/>
  <c r="G8" i="329"/>
  <c r="F8" i="329"/>
  <c r="B4" i="329"/>
  <c r="F103" i="328"/>
  <c r="F91" i="328"/>
  <c r="F68" i="328"/>
  <c r="F21" i="328"/>
  <c r="J11" i="328"/>
  <c r="G11" i="328"/>
  <c r="I9" i="328"/>
  <c r="G9" i="328"/>
  <c r="F9" i="328"/>
  <c r="J8" i="328"/>
  <c r="I8" i="328"/>
  <c r="F8" i="328"/>
  <c r="B4" i="328"/>
  <c r="J123" i="327"/>
  <c r="I123" i="327"/>
  <c r="G123" i="327"/>
  <c r="F123" i="327"/>
  <c r="F97" i="327"/>
  <c r="J105" i="327"/>
  <c r="G105" i="327"/>
  <c r="F85" i="327"/>
  <c r="F62" i="327"/>
  <c r="F21" i="327"/>
  <c r="I10" i="327"/>
  <c r="G10" i="327"/>
  <c r="J9" i="327"/>
  <c r="I9" i="327"/>
  <c r="F9" i="327"/>
  <c r="J8" i="327"/>
  <c r="G8" i="327"/>
  <c r="F8" i="327"/>
  <c r="B4" i="327"/>
  <c r="I122" i="326"/>
  <c r="G122" i="326"/>
  <c r="F97" i="326"/>
  <c r="J105" i="326"/>
  <c r="I105" i="326"/>
  <c r="G105" i="326"/>
  <c r="F105" i="326"/>
  <c r="F85" i="326"/>
  <c r="F62" i="326"/>
  <c r="F21" i="326"/>
  <c r="J11" i="326"/>
  <c r="G11" i="326"/>
  <c r="F11" i="326"/>
  <c r="I9" i="326"/>
  <c r="G9" i="326"/>
  <c r="J8" i="326"/>
  <c r="I8" i="326"/>
  <c r="F8" i="326"/>
  <c r="B4" i="326"/>
  <c r="I105" i="325"/>
  <c r="G105" i="325"/>
  <c r="F97" i="325"/>
  <c r="F85" i="325"/>
  <c r="F62" i="325"/>
  <c r="F21" i="325"/>
  <c r="J11" i="325"/>
  <c r="I11" i="325"/>
  <c r="G11" i="325"/>
  <c r="F11" i="325"/>
  <c r="J10" i="325"/>
  <c r="I10" i="325"/>
  <c r="G10" i="325"/>
  <c r="F10" i="325"/>
  <c r="I8" i="325"/>
  <c r="G8" i="325"/>
  <c r="B4" i="325"/>
  <c r="J122" i="324"/>
  <c r="G122" i="324"/>
  <c r="F122" i="324"/>
  <c r="F85" i="324"/>
  <c r="F62" i="324"/>
  <c r="F21" i="324"/>
  <c r="I11" i="324"/>
  <c r="G11" i="324"/>
  <c r="J10" i="324"/>
  <c r="I10" i="324"/>
  <c r="F10" i="324"/>
  <c r="J9" i="324"/>
  <c r="G9" i="324"/>
  <c r="F9" i="324"/>
  <c r="B4" i="324"/>
  <c r="J122" i="323"/>
  <c r="I122" i="323"/>
  <c r="G122" i="323"/>
  <c r="F122" i="323"/>
  <c r="F97" i="323"/>
  <c r="J105" i="323"/>
  <c r="G105" i="323"/>
  <c r="F85" i="323"/>
  <c r="F62" i="323"/>
  <c r="F21" i="323"/>
  <c r="I10" i="323"/>
  <c r="G10" i="323"/>
  <c r="F10" i="323"/>
  <c r="J9" i="323"/>
  <c r="I9" i="323"/>
  <c r="F9" i="323"/>
  <c r="J8" i="323"/>
  <c r="G8" i="323"/>
  <c r="F8" i="323"/>
  <c r="B4" i="323"/>
  <c r="I115" i="322"/>
  <c r="G115" i="322"/>
  <c r="F90" i="322"/>
  <c r="J98" i="322"/>
  <c r="I98" i="322"/>
  <c r="F98" i="322"/>
  <c r="F78" i="322"/>
  <c r="F55" i="322"/>
  <c r="F16" i="322"/>
  <c r="I11" i="322"/>
  <c r="J11" i="322"/>
  <c r="G11" i="322"/>
  <c r="J10" i="322"/>
  <c r="I10" i="322"/>
  <c r="F10" i="322"/>
  <c r="I9" i="322"/>
  <c r="J9" i="322"/>
  <c r="G9" i="322"/>
  <c r="F9" i="322"/>
  <c r="B4" i="322"/>
  <c r="J122" i="321"/>
  <c r="I122" i="321"/>
  <c r="F122" i="321"/>
  <c r="F97" i="321"/>
  <c r="J105" i="321"/>
  <c r="I105" i="321"/>
  <c r="G105" i="321"/>
  <c r="F105" i="321"/>
  <c r="F85" i="321"/>
  <c r="F62" i="321"/>
  <c r="I10" i="321"/>
  <c r="J10" i="321"/>
  <c r="G10" i="321"/>
  <c r="J9" i="321"/>
  <c r="I9" i="321"/>
  <c r="F9" i="321"/>
  <c r="J8" i="321"/>
  <c r="G8" i="321"/>
  <c r="B4" i="321"/>
  <c r="J122" i="320"/>
  <c r="I122" i="320"/>
  <c r="G122" i="320"/>
  <c r="F122" i="320"/>
  <c r="F97" i="320"/>
  <c r="J105" i="320"/>
  <c r="I105" i="320"/>
  <c r="F105" i="320"/>
  <c r="F85" i="320"/>
  <c r="F62" i="320"/>
  <c r="F21" i="320"/>
  <c r="I11" i="320"/>
  <c r="J11" i="320"/>
  <c r="G11" i="320"/>
  <c r="I9" i="320"/>
  <c r="J9" i="320"/>
  <c r="G9" i="320"/>
  <c r="F9" i="320"/>
  <c r="J8" i="320"/>
  <c r="I8" i="320"/>
  <c r="F8" i="320"/>
  <c r="B4" i="320"/>
  <c r="I105" i="319"/>
  <c r="G105" i="319"/>
  <c r="F105" i="319"/>
  <c r="F85" i="319"/>
  <c r="F62" i="319"/>
  <c r="F21" i="319"/>
  <c r="J11" i="319"/>
  <c r="I11" i="319"/>
  <c r="F11" i="319"/>
  <c r="J10" i="319"/>
  <c r="G10" i="319"/>
  <c r="F10" i="319"/>
  <c r="I8" i="319"/>
  <c r="G8" i="319"/>
  <c r="B4" i="319"/>
  <c r="J122" i="318"/>
  <c r="I122" i="318"/>
  <c r="G122" i="318"/>
  <c r="F122" i="318"/>
  <c r="F97" i="318"/>
  <c r="F85" i="318"/>
  <c r="F62" i="318"/>
  <c r="F21" i="318"/>
  <c r="I11" i="318"/>
  <c r="G11" i="318"/>
  <c r="J10" i="318"/>
  <c r="I10" i="318"/>
  <c r="F10" i="318"/>
  <c r="J9" i="318"/>
  <c r="G9" i="318"/>
  <c r="B4" i="318"/>
  <c r="J122" i="317"/>
  <c r="I122" i="317"/>
  <c r="G122" i="317"/>
  <c r="F122" i="317"/>
  <c r="F97" i="317"/>
  <c r="J105" i="317"/>
  <c r="G105" i="317"/>
  <c r="F105" i="317"/>
  <c r="F85" i="317"/>
  <c r="F62" i="317"/>
  <c r="F21" i="317"/>
  <c r="J10" i="317"/>
  <c r="I10" i="317"/>
  <c r="G10" i="317"/>
  <c r="F10" i="317"/>
  <c r="J9" i="317"/>
  <c r="I9" i="317"/>
  <c r="G9" i="317"/>
  <c r="F9" i="317"/>
  <c r="J8" i="317"/>
  <c r="G8" i="317"/>
  <c r="B4" i="317"/>
  <c r="J123" i="316"/>
  <c r="I123" i="316"/>
  <c r="F123" i="316"/>
  <c r="F85" i="316"/>
  <c r="F62" i="316"/>
  <c r="F21" i="316"/>
  <c r="I11" i="316"/>
  <c r="G11" i="316"/>
  <c r="F11" i="316"/>
  <c r="J10" i="316"/>
  <c r="I10" i="316"/>
  <c r="F10" i="316"/>
  <c r="J9" i="316"/>
  <c r="G9" i="316"/>
  <c r="B4" i="316"/>
  <c r="F147" i="315"/>
  <c r="F135" i="315"/>
  <c r="F112" i="315"/>
  <c r="F21" i="315"/>
  <c r="J11" i="315"/>
  <c r="I11" i="315"/>
  <c r="G11" i="315"/>
  <c r="F11" i="315"/>
  <c r="J10" i="315"/>
  <c r="I10" i="315"/>
  <c r="G10" i="315"/>
  <c r="F10" i="315"/>
  <c r="I8" i="315"/>
  <c r="G8" i="315"/>
  <c r="B4" i="315"/>
  <c r="J182" i="314"/>
  <c r="I182" i="314"/>
  <c r="G182" i="314"/>
  <c r="F182" i="314"/>
  <c r="F145" i="314"/>
  <c r="F122" i="314"/>
  <c r="F21" i="314"/>
  <c r="I11" i="314"/>
  <c r="G11" i="314"/>
  <c r="J10" i="314"/>
  <c r="I10" i="314"/>
  <c r="F10" i="314"/>
  <c r="J9" i="314"/>
  <c r="I9" i="314"/>
  <c r="G9" i="314"/>
  <c r="F9" i="314"/>
  <c r="B4" i="314"/>
  <c r="J122" i="313"/>
  <c r="I122" i="313"/>
  <c r="G122" i="313"/>
  <c r="F122" i="313"/>
  <c r="J105" i="313"/>
  <c r="I105" i="313"/>
  <c r="G105" i="313"/>
  <c r="F105" i="313"/>
  <c r="F62" i="313"/>
  <c r="F21" i="313"/>
  <c r="G11" i="313"/>
  <c r="J9" i="313"/>
  <c r="I9" i="313"/>
  <c r="G9" i="313"/>
  <c r="F9" i="313"/>
  <c r="J8" i="313"/>
  <c r="I8" i="313"/>
  <c r="G8" i="313"/>
  <c r="F8" i="313"/>
  <c r="B4" i="313"/>
  <c r="J105" i="312"/>
  <c r="I105" i="312"/>
  <c r="G105" i="312"/>
  <c r="F105" i="312"/>
  <c r="F85" i="312"/>
  <c r="F62" i="312"/>
  <c r="J11" i="312"/>
  <c r="I11" i="312"/>
  <c r="G11" i="312"/>
  <c r="F11" i="312"/>
  <c r="G10" i="312"/>
  <c r="J8" i="312"/>
  <c r="I8" i="312"/>
  <c r="G8" i="312"/>
  <c r="F8" i="312"/>
  <c r="B4" i="312"/>
  <c r="G122" i="311"/>
  <c r="I105" i="311"/>
  <c r="F97" i="311"/>
  <c r="F85" i="311"/>
  <c r="F62" i="311"/>
  <c r="F21" i="311"/>
  <c r="J11" i="311"/>
  <c r="I11" i="311"/>
  <c r="G11" i="311"/>
  <c r="F11" i="311"/>
  <c r="J10" i="311"/>
  <c r="I10" i="311"/>
  <c r="G10" i="311"/>
  <c r="F10" i="311"/>
  <c r="G9" i="311"/>
  <c r="B4" i="311"/>
  <c r="G123" i="310"/>
  <c r="J105" i="310"/>
  <c r="I105" i="310"/>
  <c r="G105" i="310"/>
  <c r="F105" i="310"/>
  <c r="F97" i="310"/>
  <c r="F62" i="310"/>
  <c r="F21" i="310"/>
  <c r="J11" i="310"/>
  <c r="I11" i="310"/>
  <c r="G11" i="310"/>
  <c r="F11" i="310"/>
  <c r="G10" i="310"/>
  <c r="I9" i="310"/>
  <c r="J8" i="310"/>
  <c r="I8" i="310"/>
  <c r="G8" i="310"/>
  <c r="F8" i="310"/>
  <c r="B4" i="310"/>
  <c r="G122" i="309"/>
  <c r="F97" i="309"/>
  <c r="F85" i="309"/>
  <c r="F62" i="309"/>
  <c r="F21" i="309"/>
  <c r="J11" i="309"/>
  <c r="I11" i="309"/>
  <c r="G11" i="309"/>
  <c r="F11" i="309"/>
  <c r="J10" i="309"/>
  <c r="I10" i="309"/>
  <c r="G10" i="309"/>
  <c r="F10" i="309"/>
  <c r="I8" i="309"/>
  <c r="B4" i="309"/>
  <c r="F97" i="308"/>
  <c r="F85" i="308"/>
  <c r="F21" i="308"/>
  <c r="B4" i="308"/>
  <c r="J122" i="307"/>
  <c r="I122" i="307"/>
  <c r="G122" i="307"/>
  <c r="F122" i="307"/>
  <c r="J105" i="307"/>
  <c r="I105" i="307"/>
  <c r="G105" i="307"/>
  <c r="F105" i="307"/>
  <c r="F97" i="307"/>
  <c r="I10" i="307"/>
  <c r="J9" i="307"/>
  <c r="I9" i="307"/>
  <c r="G9" i="307"/>
  <c r="F9" i="307"/>
  <c r="J8" i="307"/>
  <c r="I8" i="307"/>
  <c r="G8" i="307"/>
  <c r="F8" i="307"/>
  <c r="B4" i="307"/>
  <c r="F97" i="306"/>
  <c r="F62" i="306"/>
  <c r="F21" i="306"/>
  <c r="J11" i="306"/>
  <c r="I11" i="306"/>
  <c r="G11" i="306"/>
  <c r="F11" i="306"/>
  <c r="G10" i="306"/>
  <c r="I9" i="306"/>
  <c r="J8" i="306"/>
  <c r="I8" i="306"/>
  <c r="G8" i="306"/>
  <c r="F8" i="306"/>
  <c r="B4" i="306"/>
  <c r="G122" i="305"/>
  <c r="F97" i="305"/>
  <c r="F85" i="305"/>
  <c r="F62" i="305"/>
  <c r="F21" i="305"/>
  <c r="J11" i="305"/>
  <c r="I11" i="305"/>
  <c r="G11" i="305"/>
  <c r="F11" i="305"/>
  <c r="J10" i="305"/>
  <c r="I10" i="305"/>
  <c r="G10" i="305"/>
  <c r="F10" i="305"/>
  <c r="I8" i="305"/>
  <c r="B4" i="305"/>
  <c r="J142" i="304"/>
  <c r="I142" i="304"/>
  <c r="G142" i="304"/>
  <c r="F142" i="304"/>
  <c r="G125" i="304"/>
  <c r="F105" i="304"/>
  <c r="F21" i="304"/>
  <c r="J10" i="304"/>
  <c r="I10" i="304"/>
  <c r="G10" i="304"/>
  <c r="F10" i="304"/>
  <c r="J9" i="304"/>
  <c r="I9" i="304"/>
  <c r="G9" i="304"/>
  <c r="F9" i="304"/>
  <c r="G8" i="304"/>
  <c r="B4" i="304"/>
  <c r="F97" i="303"/>
  <c r="F85" i="303"/>
  <c r="F62" i="303"/>
  <c r="F21" i="303"/>
  <c r="J11" i="303"/>
  <c r="I11" i="303"/>
  <c r="G11" i="303"/>
  <c r="F11" i="303"/>
  <c r="J10" i="303"/>
  <c r="I10" i="303"/>
  <c r="G10" i="303"/>
  <c r="F10" i="303"/>
  <c r="G9" i="303"/>
  <c r="I8" i="303"/>
  <c r="B4" i="303"/>
  <c r="J122" i="302"/>
  <c r="I122" i="302"/>
  <c r="G122" i="302"/>
  <c r="F122" i="302"/>
  <c r="G105" i="302"/>
  <c r="F97" i="302"/>
  <c r="F85" i="302"/>
  <c r="F21" i="302"/>
  <c r="I11" i="302"/>
  <c r="J10" i="302"/>
  <c r="I10" i="302"/>
  <c r="G10" i="302"/>
  <c r="F10" i="302"/>
  <c r="J9" i="302"/>
  <c r="I9" i="302"/>
  <c r="G9" i="302"/>
  <c r="F9" i="302"/>
  <c r="G8" i="302"/>
  <c r="B4" i="302"/>
  <c r="J123" i="301"/>
  <c r="I123" i="301"/>
  <c r="G123" i="301"/>
  <c r="F123" i="301"/>
  <c r="I105" i="301"/>
  <c r="F97" i="301"/>
  <c r="F85" i="301"/>
  <c r="F62" i="301"/>
  <c r="F21" i="301"/>
  <c r="J11" i="301"/>
  <c r="I11" i="301"/>
  <c r="G11" i="301"/>
  <c r="F11" i="301"/>
  <c r="J10" i="301"/>
  <c r="I10" i="301"/>
  <c r="G10" i="301"/>
  <c r="F10" i="301"/>
  <c r="G9" i="301"/>
  <c r="B4" i="301"/>
  <c r="F137" i="300"/>
  <c r="F102" i="300"/>
  <c r="F21" i="300"/>
  <c r="J11" i="300"/>
  <c r="I11" i="300"/>
  <c r="G11" i="300"/>
  <c r="F11" i="300"/>
  <c r="G10" i="300"/>
  <c r="I9" i="300"/>
  <c r="J8" i="300"/>
  <c r="I8" i="300"/>
  <c r="G8" i="300"/>
  <c r="F8" i="300"/>
  <c r="B4" i="300"/>
  <c r="G115" i="299"/>
  <c r="F90" i="299"/>
  <c r="F78" i="299"/>
  <c r="F55" i="299"/>
  <c r="F16" i="299"/>
  <c r="I10" i="299"/>
  <c r="J9" i="299"/>
  <c r="I9" i="299"/>
  <c r="G9" i="299"/>
  <c r="F9" i="299"/>
  <c r="J8" i="299"/>
  <c r="I8" i="299"/>
  <c r="G8" i="299"/>
  <c r="F8" i="299"/>
  <c r="B4" i="299"/>
  <c r="I115" i="298"/>
  <c r="J98" i="298"/>
  <c r="I98" i="298"/>
  <c r="G98" i="298"/>
  <c r="F98" i="298"/>
  <c r="F78" i="298"/>
  <c r="F55" i="298"/>
  <c r="F16" i="298"/>
  <c r="J10" i="298"/>
  <c r="I10" i="298"/>
  <c r="G10" i="298"/>
  <c r="F10" i="298"/>
  <c r="J9" i="298"/>
  <c r="I9" i="298"/>
  <c r="G9" i="298"/>
  <c r="F9" i="298"/>
  <c r="B4" i="298"/>
  <c r="J122" i="297"/>
  <c r="I122" i="297"/>
  <c r="G122" i="297"/>
  <c r="F122" i="297"/>
  <c r="J105" i="297"/>
  <c r="I105" i="297"/>
  <c r="G105" i="297"/>
  <c r="F105" i="297"/>
  <c r="F85" i="297"/>
  <c r="F21" i="297"/>
  <c r="I10" i="297"/>
  <c r="J9" i="297"/>
  <c r="I9" i="297"/>
  <c r="G9" i="297"/>
  <c r="F9" i="297"/>
  <c r="J8" i="297"/>
  <c r="I8" i="297"/>
  <c r="G8" i="297"/>
  <c r="F8" i="297"/>
  <c r="B4" i="297"/>
  <c r="I122" i="296"/>
  <c r="J105" i="296"/>
  <c r="I105" i="296"/>
  <c r="G105" i="296"/>
  <c r="F105" i="296"/>
  <c r="F85" i="296"/>
  <c r="F62" i="296"/>
  <c r="J11" i="296"/>
  <c r="I11" i="296"/>
  <c r="G11" i="296"/>
  <c r="F11" i="296"/>
  <c r="G10" i="296"/>
  <c r="J8" i="296"/>
  <c r="I8" i="296"/>
  <c r="G8" i="296"/>
  <c r="F8" i="296"/>
  <c r="B4" i="296"/>
  <c r="F97" i="295"/>
  <c r="F85" i="295"/>
  <c r="F62" i="295"/>
  <c r="F21" i="295"/>
  <c r="B4" i="295"/>
  <c r="J122" i="294"/>
  <c r="I122" i="294"/>
  <c r="G122" i="294"/>
  <c r="F122" i="294"/>
  <c r="G105" i="294"/>
  <c r="F97" i="294"/>
  <c r="F85" i="294"/>
  <c r="F21" i="294"/>
  <c r="I11" i="294"/>
  <c r="J10" i="294"/>
  <c r="I10" i="294"/>
  <c r="G10" i="294"/>
  <c r="F10" i="294"/>
  <c r="J9" i="294"/>
  <c r="I9" i="294"/>
  <c r="G9" i="294"/>
  <c r="F9" i="294"/>
  <c r="G8" i="294"/>
  <c r="B4" i="294"/>
  <c r="J122" i="293"/>
  <c r="I122" i="293"/>
  <c r="G122" i="293"/>
  <c r="F122" i="293"/>
  <c r="F97" i="293"/>
  <c r="J105" i="293"/>
  <c r="I105" i="293"/>
  <c r="G105" i="293"/>
  <c r="F105" i="293"/>
  <c r="F62" i="293"/>
  <c r="G11" i="293"/>
  <c r="J9" i="293"/>
  <c r="I9" i="293"/>
  <c r="G9" i="293"/>
  <c r="F9" i="293"/>
  <c r="J8" i="293"/>
  <c r="I8" i="293"/>
  <c r="G8" i="293"/>
  <c r="F8" i="293"/>
  <c r="B4" i="293"/>
  <c r="J105" i="292"/>
  <c r="I105" i="292"/>
  <c r="G105" i="292"/>
  <c r="F105" i="292"/>
  <c r="F97" i="292"/>
  <c r="F62" i="292"/>
  <c r="F21" i="292"/>
  <c r="J11" i="292"/>
  <c r="I11" i="292"/>
  <c r="G11" i="292"/>
  <c r="F11" i="292"/>
  <c r="G10" i="292"/>
  <c r="I9" i="292"/>
  <c r="J8" i="292"/>
  <c r="I8" i="292"/>
  <c r="G8" i="292"/>
  <c r="F8" i="292"/>
  <c r="B4" i="292"/>
  <c r="G122" i="291"/>
  <c r="I105" i="291"/>
  <c r="F97" i="291"/>
  <c r="F85" i="291"/>
  <c r="F62" i="291"/>
  <c r="F21" i="291"/>
  <c r="J11" i="291"/>
  <c r="I11" i="291"/>
  <c r="G11" i="291"/>
  <c r="F11" i="291"/>
  <c r="J10" i="291"/>
  <c r="I10" i="291"/>
  <c r="G10" i="291"/>
  <c r="F10" i="291"/>
  <c r="G9" i="291"/>
  <c r="I8" i="291"/>
  <c r="B4" i="291"/>
  <c r="J122" i="290"/>
  <c r="I122" i="290"/>
  <c r="G122" i="290"/>
  <c r="F122" i="290"/>
  <c r="F85" i="290"/>
  <c r="F62" i="290"/>
  <c r="F21" i="290"/>
  <c r="J10" i="290"/>
  <c r="I10" i="290"/>
  <c r="G10" i="290"/>
  <c r="F10" i="290"/>
  <c r="J9" i="290"/>
  <c r="I9" i="290"/>
  <c r="G9" i="290"/>
  <c r="F9" i="290"/>
  <c r="G8" i="290"/>
  <c r="B4" i="290"/>
  <c r="J122" i="289"/>
  <c r="I122" i="289"/>
  <c r="G122" i="289"/>
  <c r="F122" i="289"/>
  <c r="F97" i="289"/>
  <c r="J105" i="289"/>
  <c r="I105" i="289"/>
  <c r="G105" i="289"/>
  <c r="F105" i="289"/>
  <c r="F85" i="289"/>
  <c r="F21" i="289"/>
  <c r="I10" i="289"/>
  <c r="J9" i="289"/>
  <c r="I9" i="289"/>
  <c r="G9" i="289"/>
  <c r="F9" i="289"/>
  <c r="J8" i="289"/>
  <c r="I8" i="289"/>
  <c r="G8" i="289"/>
  <c r="F8" i="289"/>
  <c r="B4" i="289"/>
  <c r="J105" i="288"/>
  <c r="I105" i="288"/>
  <c r="G105" i="288"/>
  <c r="F105" i="288"/>
  <c r="F85" i="288"/>
  <c r="F62" i="288"/>
  <c r="J11" i="288"/>
  <c r="I11" i="288"/>
  <c r="G11" i="288"/>
  <c r="F11" i="288"/>
  <c r="G10" i="288"/>
  <c r="I9" i="288"/>
  <c r="J8" i="288"/>
  <c r="I8" i="288"/>
  <c r="G8" i="288"/>
  <c r="F8" i="288"/>
  <c r="B4" i="288"/>
  <c r="G122" i="287"/>
  <c r="I105" i="287"/>
  <c r="F97" i="287"/>
  <c r="F85" i="287"/>
  <c r="F62" i="287"/>
  <c r="F21" i="287"/>
  <c r="J11" i="287"/>
  <c r="I11" i="287"/>
  <c r="G11" i="287"/>
  <c r="F11" i="287"/>
  <c r="J10" i="287"/>
  <c r="I10" i="287"/>
  <c r="G10" i="287"/>
  <c r="F10" i="287"/>
  <c r="G9" i="287"/>
  <c r="B4" i="287"/>
  <c r="J142" i="286"/>
  <c r="I142" i="286"/>
  <c r="G142" i="286"/>
  <c r="F142" i="286"/>
  <c r="G125" i="286"/>
  <c r="F117" i="286"/>
  <c r="F105" i="286"/>
  <c r="F21" i="286"/>
  <c r="I11" i="286"/>
  <c r="J10" i="286"/>
  <c r="I10" i="286"/>
  <c r="G10" i="286"/>
  <c r="F10" i="286"/>
  <c r="J9" i="286"/>
  <c r="I9" i="286"/>
  <c r="G9" i="286"/>
  <c r="F9" i="286"/>
  <c r="G8" i="286"/>
  <c r="B4" i="286"/>
  <c r="J122" i="285"/>
  <c r="I122" i="285"/>
  <c r="G122" i="285"/>
  <c r="F122" i="285"/>
  <c r="J105" i="285"/>
  <c r="I105" i="285"/>
  <c r="G105" i="285"/>
  <c r="F105" i="285"/>
  <c r="F85" i="285"/>
  <c r="F62" i="285"/>
  <c r="G11" i="285"/>
  <c r="J9" i="285"/>
  <c r="I9" i="285"/>
  <c r="G9" i="285"/>
  <c r="F9" i="285"/>
  <c r="J8" i="285"/>
  <c r="I8" i="285"/>
  <c r="G8" i="285"/>
  <c r="F8" i="285"/>
  <c r="B4" i="285"/>
  <c r="J105" i="284"/>
  <c r="I105" i="284"/>
  <c r="G105" i="284"/>
  <c r="F105" i="284"/>
  <c r="F85" i="284"/>
  <c r="F62" i="284"/>
  <c r="F21" i="284"/>
  <c r="J11" i="284"/>
  <c r="I11" i="284"/>
  <c r="G11" i="284"/>
  <c r="F11" i="284"/>
  <c r="J10" i="284"/>
  <c r="I10" i="284"/>
  <c r="G10" i="284"/>
  <c r="F10" i="284"/>
  <c r="I9" i="284"/>
  <c r="G9" i="284"/>
  <c r="J8" i="284"/>
  <c r="I8" i="284"/>
  <c r="G8" i="284"/>
  <c r="F8" i="284"/>
  <c r="B4" i="284"/>
  <c r="J122" i="283"/>
  <c r="I122" i="283"/>
  <c r="G122" i="283"/>
  <c r="F122" i="283"/>
  <c r="F97" i="283"/>
  <c r="J105" i="283"/>
  <c r="I105" i="283"/>
  <c r="F105" i="283"/>
  <c r="F85" i="283"/>
  <c r="F62" i="283"/>
  <c r="F21" i="283"/>
  <c r="I11" i="283"/>
  <c r="J11" i="283"/>
  <c r="G11" i="283"/>
  <c r="G10" i="283"/>
  <c r="J9" i="283"/>
  <c r="I9" i="283"/>
  <c r="G9" i="283"/>
  <c r="F9" i="283"/>
  <c r="J8" i="283"/>
  <c r="I8" i="283"/>
  <c r="F8" i="283"/>
  <c r="B4" i="283"/>
  <c r="F97" i="282"/>
  <c r="F85" i="282"/>
  <c r="F62" i="282"/>
  <c r="F21" i="282"/>
  <c r="B4" i="282"/>
  <c r="F97" i="281"/>
  <c r="F85" i="281"/>
  <c r="F62" i="281"/>
  <c r="F21" i="281"/>
  <c r="B4" i="281"/>
  <c r="J122" i="280"/>
  <c r="I122" i="280"/>
  <c r="F122" i="280"/>
  <c r="I105" i="280"/>
  <c r="J105" i="280"/>
  <c r="G105" i="280"/>
  <c r="F97" i="280"/>
  <c r="F85" i="280"/>
  <c r="F62" i="280"/>
  <c r="F21" i="280"/>
  <c r="G11" i="280"/>
  <c r="J10" i="280"/>
  <c r="I10" i="280"/>
  <c r="G10" i="280"/>
  <c r="F10" i="280"/>
  <c r="J9" i="280"/>
  <c r="I9" i="280"/>
  <c r="F9" i="280"/>
  <c r="I8" i="280"/>
  <c r="J8" i="280"/>
  <c r="G8" i="280"/>
  <c r="A4" i="279"/>
  <c r="A5" i="279" s="1"/>
  <c r="A6" i="279" s="1"/>
  <c r="A7" i="279" s="1"/>
  <c r="A8" i="279" s="1"/>
  <c r="A9" i="279" s="1"/>
  <c r="A10" i="279" s="1"/>
  <c r="A11" i="279" s="1"/>
  <c r="A12" i="279" s="1"/>
  <c r="A13" i="279" s="1"/>
  <c r="A14" i="279" s="1"/>
  <c r="A15" i="279" s="1"/>
  <c r="A16" i="279" s="1"/>
  <c r="A17" i="279" s="1"/>
  <c r="A18" i="279" s="1"/>
  <c r="A19" i="279" s="1"/>
  <c r="A20" i="279" s="1"/>
  <c r="A21" i="279" s="1"/>
  <c r="A22" i="279" s="1"/>
  <c r="A23" i="279" s="1"/>
  <c r="A24" i="279" s="1"/>
  <c r="A25" i="279" s="1"/>
  <c r="A26" i="279" s="1"/>
  <c r="A27" i="279" s="1"/>
  <c r="A28" i="279" s="1"/>
  <c r="A29" i="279" s="1"/>
  <c r="A30" i="279" s="1"/>
  <c r="A31" i="279" s="1"/>
  <c r="A32" i="279" s="1"/>
  <c r="A33" i="279" s="1"/>
  <c r="A34" i="279" s="1"/>
  <c r="A35" i="279" s="1"/>
  <c r="A36" i="279" s="1"/>
  <c r="A37" i="279" s="1"/>
  <c r="A38" i="279" s="1"/>
  <c r="A39" i="279" s="1"/>
  <c r="A40" i="279" s="1"/>
  <c r="A41" i="279" s="1"/>
  <c r="A42" i="279" s="1"/>
  <c r="A43" i="279" s="1"/>
  <c r="A44" i="279" s="1"/>
  <c r="A45" i="279" s="1"/>
  <c r="A46" i="279" s="1"/>
  <c r="A47" i="279" s="1"/>
  <c r="A48" i="279" s="1"/>
  <c r="A49" i="279" s="1"/>
  <c r="A50" i="279" s="1"/>
  <c r="A51" i="279" s="1"/>
  <c r="A52" i="279" s="1"/>
  <c r="A53" i="279" s="1"/>
  <c r="A54" i="279" s="1"/>
  <c r="A55" i="279" s="1"/>
  <c r="A56" i="279" s="1"/>
  <c r="A57" i="279" s="1"/>
  <c r="A58" i="279" s="1"/>
  <c r="A59" i="279" s="1"/>
  <c r="A60" i="279" s="1"/>
  <c r="A61" i="279" s="1"/>
  <c r="A62" i="279" s="1"/>
  <c r="A63" i="279" s="1"/>
  <c r="A64" i="279" s="1"/>
  <c r="A65" i="279" s="1"/>
  <c r="A66" i="279" s="1"/>
  <c r="A67" i="279" s="1"/>
  <c r="A68" i="279" s="1"/>
  <c r="A69" i="279" s="1"/>
  <c r="A70" i="279" s="1"/>
  <c r="A71" i="279" s="1"/>
  <c r="A72" i="279" s="1"/>
  <c r="A73" i="279" s="1"/>
  <c r="A74" i="279" s="1"/>
  <c r="A75" i="279" s="1"/>
  <c r="A76" i="279" s="1"/>
  <c r="A77" i="279" s="1"/>
  <c r="A78" i="279" s="1"/>
  <c r="A79" i="279" s="1"/>
  <c r="A80" i="279" s="1"/>
  <c r="A81" i="279" s="1"/>
  <c r="A82" i="279" s="1"/>
  <c r="A83" i="279" s="1"/>
  <c r="A84" i="279" s="1"/>
  <c r="A85" i="279" s="1"/>
  <c r="A86" i="279" s="1"/>
  <c r="A87" i="279" s="1"/>
  <c r="A88" i="279" s="1"/>
  <c r="A89" i="279" s="1"/>
  <c r="A90" i="279" s="1"/>
  <c r="A91" i="279" s="1"/>
  <c r="A92" i="279" s="1"/>
  <c r="A93" i="279" s="1"/>
  <c r="A94" i="279" s="1"/>
  <c r="A95" i="279" s="1"/>
  <c r="A96" i="279" s="1"/>
  <c r="A97" i="279" s="1"/>
  <c r="A98" i="279" s="1"/>
  <c r="A99" i="279" s="1"/>
  <c r="A100" i="279" s="1"/>
  <c r="A101" i="279" s="1"/>
  <c r="G9" i="312" l="1"/>
  <c r="J9" i="312"/>
  <c r="F9" i="312"/>
  <c r="G8" i="314"/>
  <c r="J8" i="314"/>
  <c r="I8" i="314"/>
  <c r="F8" i="314"/>
  <c r="G165" i="314"/>
  <c r="J165" i="314"/>
  <c r="F165" i="314"/>
  <c r="I165" i="314"/>
  <c r="F157" i="314"/>
  <c r="G8" i="316"/>
  <c r="J8" i="316"/>
  <c r="F8" i="316"/>
  <c r="I8" i="316"/>
  <c r="G105" i="337"/>
  <c r="J105" i="337"/>
  <c r="F105" i="337"/>
  <c r="I105" i="337"/>
  <c r="F97" i="337"/>
  <c r="G9" i="338"/>
  <c r="J9" i="338"/>
  <c r="F9" i="338"/>
  <c r="I9" i="338"/>
  <c r="G11" i="340"/>
  <c r="J11" i="340"/>
  <c r="F11" i="340"/>
  <c r="I11" i="340"/>
  <c r="J10" i="369"/>
  <c r="F10" i="369"/>
  <c r="I10" i="369"/>
  <c r="G10" i="369"/>
  <c r="J142" i="378"/>
  <c r="F142" i="378"/>
  <c r="I142" i="378"/>
  <c r="G142" i="378"/>
  <c r="G122" i="284"/>
  <c r="J122" i="284"/>
  <c r="F122" i="284"/>
  <c r="G10" i="285"/>
  <c r="J10" i="285"/>
  <c r="F10" i="285"/>
  <c r="J105" i="290"/>
  <c r="F105" i="290"/>
  <c r="I105" i="290"/>
  <c r="J11" i="297"/>
  <c r="F11" i="297"/>
  <c r="I11" i="297"/>
  <c r="J8" i="298"/>
  <c r="F8" i="298"/>
  <c r="I8" i="298"/>
  <c r="J11" i="299"/>
  <c r="F11" i="299"/>
  <c r="I11" i="299"/>
  <c r="G11" i="304"/>
  <c r="J11" i="304"/>
  <c r="F11" i="304"/>
  <c r="J9" i="305"/>
  <c r="F9" i="305"/>
  <c r="I9" i="305"/>
  <c r="J11" i="307"/>
  <c r="F11" i="307"/>
  <c r="I11" i="307"/>
  <c r="J9" i="309"/>
  <c r="F9" i="309"/>
  <c r="I9" i="309"/>
  <c r="G9" i="280"/>
  <c r="I11" i="280"/>
  <c r="G122" i="280"/>
  <c r="G8" i="283"/>
  <c r="I10" i="283"/>
  <c r="G105" i="283"/>
  <c r="I122" i="284"/>
  <c r="I10" i="285"/>
  <c r="G11" i="286"/>
  <c r="J11" i="286"/>
  <c r="F11" i="286"/>
  <c r="J9" i="287"/>
  <c r="F9" i="287"/>
  <c r="I9" i="287"/>
  <c r="F97" i="288"/>
  <c r="G10" i="289"/>
  <c r="J10" i="289"/>
  <c r="F10" i="289"/>
  <c r="J8" i="290"/>
  <c r="F8" i="290"/>
  <c r="I8" i="290"/>
  <c r="F97" i="290"/>
  <c r="F85" i="292"/>
  <c r="J11" i="293"/>
  <c r="F11" i="293"/>
  <c r="I11" i="293"/>
  <c r="F21" i="293"/>
  <c r="J8" i="294"/>
  <c r="F8" i="294"/>
  <c r="I8" i="294"/>
  <c r="F62" i="294"/>
  <c r="J105" i="294"/>
  <c r="F105" i="294"/>
  <c r="I105" i="294"/>
  <c r="J10" i="296"/>
  <c r="F10" i="296"/>
  <c r="I10" i="296"/>
  <c r="F21" i="296"/>
  <c r="G122" i="296"/>
  <c r="J122" i="296"/>
  <c r="F122" i="296"/>
  <c r="G10" i="297"/>
  <c r="J10" i="297"/>
  <c r="F10" i="297"/>
  <c r="F97" i="297"/>
  <c r="G115" i="298"/>
  <c r="J115" i="298"/>
  <c r="F115" i="298"/>
  <c r="G10" i="299"/>
  <c r="J10" i="299"/>
  <c r="F10" i="299"/>
  <c r="J115" i="299"/>
  <c r="F115" i="299"/>
  <c r="I115" i="299"/>
  <c r="F125" i="300"/>
  <c r="J9" i="301"/>
  <c r="F9" i="301"/>
  <c r="I9" i="301"/>
  <c r="J8" i="302"/>
  <c r="F8" i="302"/>
  <c r="I8" i="302"/>
  <c r="F62" i="302"/>
  <c r="J105" i="302"/>
  <c r="F105" i="302"/>
  <c r="I105" i="302"/>
  <c r="I11" i="304"/>
  <c r="F82" i="304"/>
  <c r="G8" i="305"/>
  <c r="J8" i="305"/>
  <c r="F8" i="305"/>
  <c r="J122" i="305"/>
  <c r="F122" i="305"/>
  <c r="I122" i="305"/>
  <c r="F85" i="306"/>
  <c r="G10" i="307"/>
  <c r="J10" i="307"/>
  <c r="F10" i="307"/>
  <c r="F85" i="307"/>
  <c r="G8" i="309"/>
  <c r="J8" i="309"/>
  <c r="F8" i="309"/>
  <c r="J122" i="309"/>
  <c r="F122" i="309"/>
  <c r="I122" i="309"/>
  <c r="F85" i="310"/>
  <c r="J9" i="311"/>
  <c r="F9" i="311"/>
  <c r="I9" i="311"/>
  <c r="I9" i="312"/>
  <c r="F97" i="312"/>
  <c r="J11" i="313"/>
  <c r="F11" i="313"/>
  <c r="I11" i="313"/>
  <c r="F97" i="313"/>
  <c r="G105" i="324"/>
  <c r="J105" i="324"/>
  <c r="F105" i="324"/>
  <c r="F97" i="324" s="1"/>
  <c r="I105" i="324"/>
  <c r="G10" i="330"/>
  <c r="J10" i="330"/>
  <c r="F10" i="330"/>
  <c r="I10" i="330"/>
  <c r="G122" i="338"/>
  <c r="J122" i="338"/>
  <c r="F122" i="338"/>
  <c r="I122" i="338"/>
  <c r="G105" i="344"/>
  <c r="J105" i="344"/>
  <c r="F105" i="344"/>
  <c r="I105" i="344"/>
  <c r="F97" i="344"/>
  <c r="G123" i="346"/>
  <c r="J123" i="346"/>
  <c r="F123" i="346"/>
  <c r="I123" i="346"/>
  <c r="G9" i="348"/>
  <c r="J9" i="348"/>
  <c r="F9" i="348"/>
  <c r="I9" i="348"/>
  <c r="G9" i="288"/>
  <c r="J9" i="288"/>
  <c r="F9" i="288"/>
  <c r="J11" i="289"/>
  <c r="F11" i="289"/>
  <c r="I11" i="289"/>
  <c r="G9" i="292"/>
  <c r="J9" i="292"/>
  <c r="F9" i="292"/>
  <c r="J11" i="280"/>
  <c r="F10" i="283"/>
  <c r="F21" i="285"/>
  <c r="F82" i="286"/>
  <c r="J9" i="291"/>
  <c r="F9" i="291"/>
  <c r="I9" i="291"/>
  <c r="G10" i="293"/>
  <c r="J10" i="293"/>
  <c r="F10" i="293"/>
  <c r="G11" i="298"/>
  <c r="J11" i="298"/>
  <c r="F11" i="298"/>
  <c r="J9" i="303"/>
  <c r="F9" i="303"/>
  <c r="I9" i="303"/>
  <c r="J8" i="304"/>
  <c r="F8" i="304"/>
  <c r="I8" i="304"/>
  <c r="J125" i="304"/>
  <c r="F125" i="304"/>
  <c r="I125" i="304"/>
  <c r="G105" i="305"/>
  <c r="J105" i="305"/>
  <c r="F105" i="305"/>
  <c r="J10" i="306"/>
  <c r="F10" i="306"/>
  <c r="I10" i="306"/>
  <c r="F62" i="308"/>
  <c r="G105" i="309"/>
  <c r="J105" i="309"/>
  <c r="F105" i="309"/>
  <c r="J10" i="310"/>
  <c r="F10" i="310"/>
  <c r="I10" i="310"/>
  <c r="G8" i="311"/>
  <c r="J8" i="311"/>
  <c r="F8" i="311"/>
  <c r="J122" i="311"/>
  <c r="F122" i="311"/>
  <c r="I122" i="311"/>
  <c r="G122" i="312"/>
  <c r="J122" i="312"/>
  <c r="F122" i="312"/>
  <c r="G10" i="313"/>
  <c r="J10" i="313"/>
  <c r="F10" i="313"/>
  <c r="F85" i="313"/>
  <c r="G8" i="318"/>
  <c r="J8" i="318"/>
  <c r="F8" i="318"/>
  <c r="I8" i="318"/>
  <c r="G11" i="321"/>
  <c r="J11" i="321"/>
  <c r="F11" i="321"/>
  <c r="I11" i="321"/>
  <c r="G8" i="324"/>
  <c r="J8" i="324"/>
  <c r="F8" i="324"/>
  <c r="I8" i="324"/>
  <c r="G9" i="329"/>
  <c r="J9" i="329"/>
  <c r="F9" i="329"/>
  <c r="I9" i="329"/>
  <c r="G122" i="329"/>
  <c r="J122" i="329"/>
  <c r="F122" i="329"/>
  <c r="I122" i="329"/>
  <c r="F117" i="331"/>
  <c r="G11" i="332"/>
  <c r="J11" i="332"/>
  <c r="F11" i="332"/>
  <c r="I11" i="332"/>
  <c r="G8" i="333"/>
  <c r="J8" i="333"/>
  <c r="F8" i="333"/>
  <c r="I8" i="333"/>
  <c r="F11" i="280"/>
  <c r="J10" i="283"/>
  <c r="G8" i="287"/>
  <c r="J8" i="287"/>
  <c r="F8" i="287"/>
  <c r="J122" i="287"/>
  <c r="F122" i="287"/>
  <c r="I122" i="287"/>
  <c r="G122" i="288"/>
  <c r="J122" i="288"/>
  <c r="F122" i="288"/>
  <c r="G11" i="290"/>
  <c r="J11" i="290"/>
  <c r="F11" i="290"/>
  <c r="J122" i="291"/>
  <c r="F122" i="291"/>
  <c r="I122" i="291"/>
  <c r="G122" i="292"/>
  <c r="J122" i="292"/>
  <c r="F122" i="292"/>
  <c r="G9" i="296"/>
  <c r="J9" i="296"/>
  <c r="F9" i="296"/>
  <c r="G98" i="299"/>
  <c r="J98" i="299"/>
  <c r="F98" i="299"/>
  <c r="J10" i="300"/>
  <c r="F10" i="300"/>
  <c r="I10" i="300"/>
  <c r="G8" i="301"/>
  <c r="J8" i="301"/>
  <c r="F8" i="301"/>
  <c r="F8" i="280"/>
  <c r="F105" i="280"/>
  <c r="F11" i="283"/>
  <c r="J9" i="284"/>
  <c r="F9" i="284"/>
  <c r="F97" i="284"/>
  <c r="J11" i="285"/>
  <c r="F11" i="285"/>
  <c r="I11" i="285"/>
  <c r="F97" i="285"/>
  <c r="J8" i="286"/>
  <c r="F8" i="286"/>
  <c r="I8" i="286"/>
  <c r="J125" i="286"/>
  <c r="F125" i="286"/>
  <c r="I125" i="286"/>
  <c r="I8" i="287"/>
  <c r="G105" i="287"/>
  <c r="J105" i="287"/>
  <c r="F105" i="287"/>
  <c r="J10" i="288"/>
  <c r="F10" i="288"/>
  <c r="I10" i="288"/>
  <c r="F21" i="288"/>
  <c r="I122" i="288"/>
  <c r="G11" i="289"/>
  <c r="F62" i="289"/>
  <c r="I11" i="290"/>
  <c r="G105" i="290"/>
  <c r="G8" i="291"/>
  <c r="J8" i="291"/>
  <c r="F8" i="291"/>
  <c r="G105" i="291"/>
  <c r="J105" i="291"/>
  <c r="F105" i="291"/>
  <c r="J10" i="292"/>
  <c r="F10" i="292"/>
  <c r="I10" i="292"/>
  <c r="I122" i="292"/>
  <c r="I10" i="293"/>
  <c r="F85" i="293"/>
  <c r="G11" i="294"/>
  <c r="J11" i="294"/>
  <c r="F11" i="294"/>
  <c r="I9" i="296"/>
  <c r="F97" i="296"/>
  <c r="G11" i="297"/>
  <c r="F62" i="297"/>
  <c r="G8" i="298"/>
  <c r="I11" i="298"/>
  <c r="F90" i="298"/>
  <c r="G11" i="299"/>
  <c r="I98" i="299"/>
  <c r="G9" i="300"/>
  <c r="J9" i="300"/>
  <c r="F9" i="300"/>
  <c r="I8" i="301"/>
  <c r="G105" i="301"/>
  <c r="J105" i="301"/>
  <c r="F105" i="301"/>
  <c r="G11" i="302"/>
  <c r="J11" i="302"/>
  <c r="F11" i="302"/>
  <c r="G8" i="303"/>
  <c r="J8" i="303"/>
  <c r="F8" i="303"/>
  <c r="F117" i="304"/>
  <c r="G9" i="305"/>
  <c r="I105" i="305"/>
  <c r="G9" i="306"/>
  <c r="J9" i="306"/>
  <c r="F9" i="306"/>
  <c r="G11" i="307"/>
  <c r="F21" i="307"/>
  <c r="F62" i="307"/>
  <c r="G9" i="309"/>
  <c r="I105" i="309"/>
  <c r="G9" i="310"/>
  <c r="J9" i="310"/>
  <c r="F9" i="310"/>
  <c r="J123" i="310"/>
  <c r="F123" i="310"/>
  <c r="I123" i="310"/>
  <c r="I8" i="311"/>
  <c r="G105" i="311"/>
  <c r="J105" i="311"/>
  <c r="F105" i="311"/>
  <c r="J10" i="312"/>
  <c r="F10" i="312"/>
  <c r="I10" i="312"/>
  <c r="F21" i="312"/>
  <c r="I122" i="312"/>
  <c r="I10" i="313"/>
  <c r="G105" i="316"/>
  <c r="J105" i="316"/>
  <c r="F105" i="316"/>
  <c r="I105" i="316"/>
  <c r="F97" i="316"/>
  <c r="G9" i="315"/>
  <c r="J9" i="315"/>
  <c r="F9" i="315"/>
  <c r="I9" i="315"/>
  <c r="G11" i="317"/>
  <c r="J11" i="317"/>
  <c r="F11" i="317"/>
  <c r="I11" i="317"/>
  <c r="F97" i="319"/>
  <c r="G122" i="319"/>
  <c r="J122" i="319"/>
  <c r="F122" i="319"/>
  <c r="I122" i="319"/>
  <c r="G8" i="322"/>
  <c r="J8" i="322"/>
  <c r="F8" i="322"/>
  <c r="I8" i="322"/>
  <c r="G10" i="326"/>
  <c r="J10" i="326"/>
  <c r="F10" i="326"/>
  <c r="I10" i="326"/>
  <c r="G11" i="327"/>
  <c r="J11" i="327"/>
  <c r="F11" i="327"/>
  <c r="I11" i="327"/>
  <c r="G10" i="331"/>
  <c r="J10" i="331"/>
  <c r="F10" i="331"/>
  <c r="I10" i="331"/>
  <c r="F117" i="334"/>
  <c r="G10" i="335"/>
  <c r="J10" i="335"/>
  <c r="F10" i="335"/>
  <c r="I10" i="335"/>
  <c r="F97" i="335"/>
  <c r="G11" i="336"/>
  <c r="J11" i="336"/>
  <c r="F11" i="336"/>
  <c r="I11" i="336"/>
  <c r="G8" i="337"/>
  <c r="J8" i="337"/>
  <c r="F8" i="337"/>
  <c r="I8" i="337"/>
  <c r="G10" i="342"/>
  <c r="J10" i="342"/>
  <c r="F10" i="342"/>
  <c r="I10" i="342"/>
  <c r="G105" i="318"/>
  <c r="J105" i="318"/>
  <c r="F105" i="318"/>
  <c r="I105" i="318"/>
  <c r="G9" i="319"/>
  <c r="J9" i="319"/>
  <c r="F9" i="319"/>
  <c r="I9" i="319"/>
  <c r="G10" i="320"/>
  <c r="J10" i="320"/>
  <c r="F10" i="320"/>
  <c r="I10" i="320"/>
  <c r="F21" i="321"/>
  <c r="G11" i="323"/>
  <c r="J11" i="323"/>
  <c r="F11" i="323"/>
  <c r="I11" i="323"/>
  <c r="G9" i="325"/>
  <c r="J9" i="325"/>
  <c r="F9" i="325"/>
  <c r="I9" i="325"/>
  <c r="G122" i="325"/>
  <c r="J122" i="325"/>
  <c r="F122" i="325"/>
  <c r="I122" i="325"/>
  <c r="G10" i="328"/>
  <c r="J10" i="328"/>
  <c r="F10" i="328"/>
  <c r="I10" i="328"/>
  <c r="G105" i="333"/>
  <c r="J105" i="333"/>
  <c r="F105" i="333"/>
  <c r="I105" i="333"/>
  <c r="G9" i="334"/>
  <c r="J9" i="334"/>
  <c r="F9" i="334"/>
  <c r="I9" i="334"/>
  <c r="G142" i="334"/>
  <c r="J142" i="334"/>
  <c r="F142" i="334"/>
  <c r="I142" i="334"/>
  <c r="G10" i="314"/>
  <c r="F11" i="314"/>
  <c r="J11" i="314"/>
  <c r="F8" i="315"/>
  <c r="J8" i="315"/>
  <c r="G10" i="316"/>
  <c r="J11" i="316"/>
  <c r="G123" i="316"/>
  <c r="G10" i="318"/>
  <c r="F11" i="318"/>
  <c r="J11" i="318"/>
  <c r="F8" i="319"/>
  <c r="J8" i="319"/>
  <c r="G11" i="319"/>
  <c r="J105" i="319"/>
  <c r="G8" i="320"/>
  <c r="G105" i="320"/>
  <c r="G9" i="321"/>
  <c r="F10" i="321"/>
  <c r="G122" i="321"/>
  <c r="G10" i="322"/>
  <c r="F11" i="322"/>
  <c r="G98" i="322"/>
  <c r="F115" i="322"/>
  <c r="J115" i="322"/>
  <c r="G9" i="323"/>
  <c r="J10" i="323"/>
  <c r="G10" i="324"/>
  <c r="F11" i="324"/>
  <c r="J11" i="324"/>
  <c r="F8" i="325"/>
  <c r="J8" i="325"/>
  <c r="F105" i="325"/>
  <c r="J105" i="325"/>
  <c r="G8" i="326"/>
  <c r="F9" i="326"/>
  <c r="J9" i="326"/>
  <c r="F122" i="326"/>
  <c r="J122" i="326"/>
  <c r="G9" i="327"/>
  <c r="F10" i="327"/>
  <c r="J10" i="327"/>
  <c r="G8" i="328"/>
  <c r="J9" i="328"/>
  <c r="G11" i="343"/>
  <c r="J11" i="343"/>
  <c r="F11" i="343"/>
  <c r="I11" i="343"/>
  <c r="G8" i="344"/>
  <c r="J8" i="344"/>
  <c r="F8" i="344"/>
  <c r="I8" i="344"/>
  <c r="G9" i="347"/>
  <c r="J9" i="347"/>
  <c r="F9" i="347"/>
  <c r="I9" i="347"/>
  <c r="G105" i="351"/>
  <c r="J105" i="351"/>
  <c r="F105" i="351"/>
  <c r="I105" i="351"/>
  <c r="G9" i="352"/>
  <c r="J9" i="352"/>
  <c r="F9" i="352"/>
  <c r="I9" i="352"/>
  <c r="I10" i="364"/>
  <c r="G10" i="364"/>
  <c r="J10" i="364"/>
  <c r="F10" i="364"/>
  <c r="I9" i="316"/>
  <c r="I8" i="317"/>
  <c r="I105" i="317"/>
  <c r="I9" i="318"/>
  <c r="I10" i="319"/>
  <c r="I8" i="321"/>
  <c r="I8" i="323"/>
  <c r="I105" i="323"/>
  <c r="I9" i="324"/>
  <c r="I122" i="324"/>
  <c r="I11" i="326"/>
  <c r="I8" i="327"/>
  <c r="I105" i="327"/>
  <c r="I11" i="328"/>
  <c r="I10" i="329"/>
  <c r="I11" i="330"/>
  <c r="I11" i="331"/>
  <c r="I8" i="332"/>
  <c r="I9" i="333"/>
  <c r="I122" i="333"/>
  <c r="I10" i="334"/>
  <c r="I11" i="335"/>
  <c r="I8" i="336"/>
  <c r="I9" i="337"/>
  <c r="I122" i="337"/>
  <c r="I10" i="338"/>
  <c r="I8" i="340"/>
  <c r="F97" i="341"/>
  <c r="G122" i="341"/>
  <c r="J122" i="341"/>
  <c r="F122" i="341"/>
  <c r="I122" i="341"/>
  <c r="F97" i="345"/>
  <c r="G10" i="346"/>
  <c r="J10" i="346"/>
  <c r="F10" i="346"/>
  <c r="I10" i="346"/>
  <c r="F21" i="346"/>
  <c r="F16" i="349"/>
  <c r="F62" i="350"/>
  <c r="G8" i="351"/>
  <c r="J8" i="351"/>
  <c r="F8" i="351"/>
  <c r="I8" i="351"/>
  <c r="F62" i="351"/>
  <c r="F115" i="352"/>
  <c r="G105" i="353"/>
  <c r="J105" i="353"/>
  <c r="F105" i="353"/>
  <c r="I105" i="353"/>
  <c r="F9" i="316"/>
  <c r="F8" i="317"/>
  <c r="F9" i="318"/>
  <c r="F11" i="320"/>
  <c r="F8" i="321"/>
  <c r="F105" i="323"/>
  <c r="F105" i="327"/>
  <c r="F11" i="328"/>
  <c r="F10" i="329"/>
  <c r="F11" i="330"/>
  <c r="F11" i="331"/>
  <c r="F8" i="332"/>
  <c r="F9" i="333"/>
  <c r="F122" i="333"/>
  <c r="F10" i="334"/>
  <c r="F11" i="335"/>
  <c r="F8" i="336"/>
  <c r="F9" i="337"/>
  <c r="F122" i="337"/>
  <c r="F10" i="338"/>
  <c r="F8" i="340"/>
  <c r="G9" i="345"/>
  <c r="J9" i="345"/>
  <c r="F9" i="345"/>
  <c r="I9" i="345"/>
  <c r="G122" i="345"/>
  <c r="J122" i="345"/>
  <c r="F122" i="345"/>
  <c r="I122" i="345"/>
  <c r="G10" i="349"/>
  <c r="J10" i="349"/>
  <c r="F10" i="349"/>
  <c r="I10" i="349"/>
  <c r="F92" i="349"/>
  <c r="G11" i="350"/>
  <c r="J11" i="350"/>
  <c r="F11" i="350"/>
  <c r="I11" i="350"/>
  <c r="F21" i="350"/>
  <c r="F97" i="351"/>
  <c r="F92" i="352"/>
  <c r="G8" i="353"/>
  <c r="J8" i="353"/>
  <c r="F8" i="353"/>
  <c r="I8" i="353"/>
  <c r="F62" i="353"/>
  <c r="F105" i="341"/>
  <c r="J9" i="342"/>
  <c r="G105" i="342"/>
  <c r="J10" i="343"/>
  <c r="G10" i="344"/>
  <c r="F11" i="344"/>
  <c r="J11" i="344"/>
  <c r="J8" i="345"/>
  <c r="G11" i="345"/>
  <c r="G8" i="346"/>
  <c r="F9" i="346"/>
  <c r="J9" i="346"/>
  <c r="G105" i="346"/>
  <c r="F8" i="347"/>
  <c r="J8" i="347"/>
  <c r="F8" i="348"/>
  <c r="J8" i="348"/>
  <c r="F9" i="349"/>
  <c r="J9" i="349"/>
  <c r="F117" i="349"/>
  <c r="J117" i="349"/>
  <c r="F10" i="350"/>
  <c r="J10" i="350"/>
  <c r="F11" i="351"/>
  <c r="J11" i="351"/>
  <c r="F8" i="352"/>
  <c r="J8" i="352"/>
  <c r="F11" i="353"/>
  <c r="J11" i="353"/>
  <c r="F8" i="354"/>
  <c r="I11" i="357"/>
  <c r="G11" i="357"/>
  <c r="J11" i="357"/>
  <c r="F11" i="357"/>
  <c r="I8" i="362"/>
  <c r="G8" i="362"/>
  <c r="J8" i="362"/>
  <c r="F8" i="362"/>
  <c r="I123" i="364"/>
  <c r="G123" i="364"/>
  <c r="J123" i="364"/>
  <c r="F123" i="364"/>
  <c r="I11" i="369"/>
  <c r="J11" i="369"/>
  <c r="G11" i="369"/>
  <c r="F11" i="369"/>
  <c r="I11" i="342"/>
  <c r="I8" i="343"/>
  <c r="I105" i="343"/>
  <c r="I9" i="344"/>
  <c r="I122" i="344"/>
  <c r="I10" i="345"/>
  <c r="I10" i="347"/>
  <c r="I9" i="355"/>
  <c r="G9" i="355"/>
  <c r="J9" i="355"/>
  <c r="F9" i="355"/>
  <c r="F117" i="355"/>
  <c r="I142" i="355"/>
  <c r="G142" i="355"/>
  <c r="J142" i="355"/>
  <c r="F142" i="355"/>
  <c r="I9" i="359"/>
  <c r="G9" i="359"/>
  <c r="J9" i="359"/>
  <c r="F9" i="359"/>
  <c r="I122" i="359"/>
  <c r="G122" i="359"/>
  <c r="J122" i="359"/>
  <c r="F122" i="359"/>
  <c r="I10" i="360"/>
  <c r="G10" i="360"/>
  <c r="J10" i="360"/>
  <c r="F10" i="360"/>
  <c r="I10" i="365"/>
  <c r="G10" i="365"/>
  <c r="J10" i="365"/>
  <c r="F10" i="365"/>
  <c r="I11" i="366"/>
  <c r="G11" i="366"/>
  <c r="J11" i="366"/>
  <c r="F11" i="366"/>
  <c r="F137" i="366"/>
  <c r="I105" i="372"/>
  <c r="J105" i="372"/>
  <c r="G105" i="372"/>
  <c r="F105" i="372"/>
  <c r="F11" i="342"/>
  <c r="F8" i="343"/>
  <c r="F105" i="343"/>
  <c r="F9" i="344"/>
  <c r="F122" i="344"/>
  <c r="I8" i="354"/>
  <c r="J8" i="354"/>
  <c r="I10" i="356"/>
  <c r="G10" i="356"/>
  <c r="J10" i="356"/>
  <c r="F10" i="356"/>
  <c r="F97" i="359"/>
  <c r="I11" i="361"/>
  <c r="G11" i="361"/>
  <c r="J11" i="361"/>
  <c r="F11" i="361"/>
  <c r="I8" i="367"/>
  <c r="G8" i="367"/>
  <c r="J8" i="367"/>
  <c r="F8" i="367"/>
  <c r="G9" i="369"/>
  <c r="I9" i="369"/>
  <c r="F9" i="369"/>
  <c r="J9" i="369"/>
  <c r="F21" i="372"/>
  <c r="I9" i="354"/>
  <c r="G8" i="355"/>
  <c r="I10" i="355"/>
  <c r="G125" i="355"/>
  <c r="I8" i="357"/>
  <c r="I100" i="357"/>
  <c r="G8" i="359"/>
  <c r="G105" i="359"/>
  <c r="G122" i="360"/>
  <c r="I8" i="361"/>
  <c r="I9" i="362"/>
  <c r="G11" i="362"/>
  <c r="G9" i="364"/>
  <c r="I8" i="366"/>
  <c r="F117" i="369"/>
  <c r="J10" i="371"/>
  <c r="F10" i="371"/>
  <c r="F21" i="371"/>
  <c r="F62" i="372"/>
  <c r="J10" i="379"/>
  <c r="F10" i="379"/>
  <c r="I10" i="379"/>
  <c r="F9" i="354"/>
  <c r="I8" i="356"/>
  <c r="F11" i="356"/>
  <c r="I105" i="356"/>
  <c r="F8" i="357"/>
  <c r="F100" i="357"/>
  <c r="I8" i="360"/>
  <c r="I105" i="360"/>
  <c r="F8" i="361"/>
  <c r="I122" i="361"/>
  <c r="F9" i="362"/>
  <c r="I10" i="362"/>
  <c r="I8" i="364"/>
  <c r="I105" i="364"/>
  <c r="I8" i="365"/>
  <c r="F11" i="365"/>
  <c r="F8" i="366"/>
  <c r="I162" i="366"/>
  <c r="F9" i="367"/>
  <c r="I10" i="367"/>
  <c r="J105" i="367"/>
  <c r="F105" i="367"/>
  <c r="J9" i="368"/>
  <c r="F9" i="368"/>
  <c r="J122" i="368"/>
  <c r="F122" i="368"/>
  <c r="F105" i="369"/>
  <c r="I9" i="371"/>
  <c r="I10" i="371"/>
  <c r="J11" i="371"/>
  <c r="F107" i="375"/>
  <c r="I132" i="375"/>
  <c r="G9" i="379"/>
  <c r="J9" i="379"/>
  <c r="F9" i="379"/>
  <c r="J8" i="380"/>
  <c r="F8" i="380"/>
  <c r="I8" i="380"/>
  <c r="F8" i="355"/>
  <c r="F8" i="359"/>
  <c r="F105" i="359"/>
  <c r="F9" i="360"/>
  <c r="F122" i="360"/>
  <c r="F11" i="362"/>
  <c r="F9" i="364"/>
  <c r="F11" i="367"/>
  <c r="J105" i="368"/>
  <c r="J9" i="370"/>
  <c r="F9" i="370"/>
  <c r="J117" i="370"/>
  <c r="F117" i="370"/>
  <c r="F9" i="371"/>
  <c r="G10" i="371"/>
  <c r="G11" i="371"/>
  <c r="F85" i="371"/>
  <c r="J122" i="371"/>
  <c r="J11" i="372"/>
  <c r="F11" i="372"/>
  <c r="J8" i="373"/>
  <c r="F8" i="373"/>
  <c r="J125" i="373"/>
  <c r="F125" i="373"/>
  <c r="J9" i="374"/>
  <c r="F9" i="374"/>
  <c r="F72" i="374"/>
  <c r="J8" i="375"/>
  <c r="F8" i="375"/>
  <c r="F132" i="375"/>
  <c r="F62" i="376"/>
  <c r="J8" i="377"/>
  <c r="F8" i="377"/>
  <c r="J105" i="377"/>
  <c r="F105" i="377"/>
  <c r="J9" i="378"/>
  <c r="F9" i="378"/>
  <c r="G125" i="378"/>
  <c r="J125" i="378"/>
  <c r="G10" i="379"/>
  <c r="F21" i="379"/>
  <c r="G142" i="379"/>
  <c r="J142" i="379"/>
  <c r="F142" i="379"/>
</calcChain>
</file>

<file path=xl/sharedStrings.xml><?xml version="1.0" encoding="utf-8"?>
<sst xmlns="http://schemas.openxmlformats.org/spreadsheetml/2006/main" count="19336" uniqueCount="503">
  <si>
    <t>Нажмите на необходимый город</t>
  </si>
  <si>
    <t>№ п/п</t>
  </si>
  <si>
    <t>Город</t>
  </si>
  <si>
    <t>Абакан</t>
  </si>
  <si>
    <t>Альметьевск</t>
  </si>
  <si>
    <t>Армавир</t>
  </si>
  <si>
    <t>Архангельск</t>
  </si>
  <si>
    <t>Астрахань</t>
  </si>
  <si>
    <t>Барнаул</t>
  </si>
  <si>
    <t>Белгород</t>
  </si>
  <si>
    <t>Бийск</t>
  </si>
  <si>
    <t>Благовещенск</t>
  </si>
  <si>
    <t>Братск</t>
  </si>
  <si>
    <t>Брянск</t>
  </si>
  <si>
    <t>Великий Новгород</t>
  </si>
  <si>
    <t>Владивосток</t>
  </si>
  <si>
    <t>Владимир</t>
  </si>
  <si>
    <t>Волгоград</t>
  </si>
  <si>
    <t>Вологда</t>
  </si>
  <si>
    <t>Воронеж</t>
  </si>
  <si>
    <t>Грозный</t>
  </si>
  <si>
    <t>Дагестан</t>
  </si>
  <si>
    <t>Екатеринбург</t>
  </si>
  <si>
    <t>Иваново</t>
  </si>
  <si>
    <t>Ижевск</t>
  </si>
  <si>
    <t>Йошкар-Ола</t>
  </si>
  <si>
    <t>Иркутск</t>
  </si>
  <si>
    <t>Кавказские Минеральные Воды</t>
  </si>
  <si>
    <t>Казань</t>
  </si>
  <si>
    <t>Калининград</t>
  </si>
  <si>
    <t>Калуга</t>
  </si>
  <si>
    <t>Каменск-Уральский</t>
  </si>
  <si>
    <t>Кемерово</t>
  </si>
  <si>
    <t>Киров</t>
  </si>
  <si>
    <t>Комсомольск-на-Амуре</t>
  </si>
  <si>
    <t>Кострома</t>
  </si>
  <si>
    <t>Краснодар</t>
  </si>
  <si>
    <t>Красноярск</t>
  </si>
  <si>
    <t>Курган</t>
  </si>
  <si>
    <t>Курск</t>
  </si>
  <si>
    <t>Ленинск-Кузнецкий</t>
  </si>
  <si>
    <t>Липецк</t>
  </si>
  <si>
    <t>Магнитогорск</t>
  </si>
  <si>
    <t>Махачкала</t>
  </si>
  <si>
    <t>Миасс и Златоуст</t>
  </si>
  <si>
    <t>Москва</t>
  </si>
  <si>
    <t>Мурманск</t>
  </si>
  <si>
    <t>Набережные Челны</t>
  </si>
  <si>
    <t>Находка</t>
  </si>
  <si>
    <t>Нижневартовск</t>
  </si>
  <si>
    <t>Нижний Новгород</t>
  </si>
  <si>
    <t>Нижний Тагил</t>
  </si>
  <si>
    <t>Новокузнецк</t>
  </si>
  <si>
    <t>Новороссийск</t>
  </si>
  <si>
    <t>Новосибирск</t>
  </si>
  <si>
    <t>Новый Уренгой</t>
  </si>
  <si>
    <t>Норильск</t>
  </si>
  <si>
    <t>Ноябрьск</t>
  </si>
  <si>
    <t>Омск</t>
  </si>
  <si>
    <t>Орёл</t>
  </si>
  <si>
    <t>Оренбург</t>
  </si>
  <si>
    <t>Пенза</t>
  </si>
  <si>
    <t>Пермь</t>
  </si>
  <si>
    <t>Петрозаводск</t>
  </si>
  <si>
    <t>Петропавловск-Камчатский</t>
  </si>
  <si>
    <t>Псков</t>
  </si>
  <si>
    <t>Республика Алтай</t>
  </si>
  <si>
    <t>Ростов-на-Дону</t>
  </si>
  <si>
    <t>Рязань</t>
  </si>
  <si>
    <t>Самара</t>
  </si>
  <si>
    <t>Санкт-Петербург</t>
  </si>
  <si>
    <t>Саранск</t>
  </si>
  <si>
    <t>Саратов</t>
  </si>
  <si>
    <t>Смоленск</t>
  </si>
  <si>
    <t>Сочи</t>
  </si>
  <si>
    <t>Ставрополь</t>
  </si>
  <si>
    <t>Старый Оскол</t>
  </si>
  <si>
    <t>Стерлитамак</t>
  </si>
  <si>
    <t>Сургут</t>
  </si>
  <si>
    <t>Сыктывкар</t>
  </si>
  <si>
    <t>Таганрог</t>
  </si>
  <si>
    <t>Тамбов</t>
  </si>
  <si>
    <t>Тверь</t>
  </si>
  <si>
    <t>Тобольск</t>
  </si>
  <si>
    <t>Тольятти</t>
  </si>
  <si>
    <t>Томск</t>
  </si>
  <si>
    <t>Тула</t>
  </si>
  <si>
    <t>Тюмень</t>
  </si>
  <si>
    <t>Улан-Удэ</t>
  </si>
  <si>
    <t>Ульяновск</t>
  </si>
  <si>
    <t>Уссурийск</t>
  </si>
  <si>
    <t>Уфа</t>
  </si>
  <si>
    <t>Ухта</t>
  </si>
  <si>
    <t>Хабаровск</t>
  </si>
  <si>
    <t>Ханты-Мансийск</t>
  </si>
  <si>
    <t>Чебоксары</t>
  </si>
  <si>
    <t>Челябинск</t>
  </si>
  <si>
    <t>Чита</t>
  </si>
  <si>
    <t>Шерегеш</t>
  </si>
  <si>
    <t>Южно-Сахалинск</t>
  </si>
  <si>
    <t>Якутск</t>
  </si>
  <si>
    <t>Ярославль</t>
  </si>
  <si>
    <t>ПРАЙС-ЛИСТ НА РАЗМЕЩЕНИЕ РЕКЛАМЫ В 2ГИС</t>
  </si>
  <si>
    <t>В стоимость включены 6 ежемесячных выпусков</t>
  </si>
  <si>
    <t>Цены действуют c 01.02.2020 года (начало размещения - с 01.03.2020). Цены указаны в рублях с НДС</t>
  </si>
  <si>
    <t>ГЕОКОНТЕКСТНАЯ РЕКЛАМА</t>
  </si>
  <si>
    <t>Пакетные позиции</t>
  </si>
  <si>
    <r>
      <t>Ценовая группа 1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</si>
  <si>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2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</si>
  <si>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3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</si>
  <si>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4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</si>
  <si>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5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</si>
  <si>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t>не бартер</t>
  </si>
  <si>
    <t>Пакет «Базовый»</t>
  </si>
  <si>
    <t>бартер</t>
  </si>
  <si>
    <r>
      <t>Пакет «Базовый»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</si>
  <si>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«Базовый+»</t>
  </si>
  <si>
    <r>
      <t>Пакет «Базовый+»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</si>
  <si>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«Дополнительный»</t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</si>
  <si>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</si>
  <si>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«Базовый»</t>
  </si>
  <si>
    <r>
      <t>Подключение в другие рубрики для пакета «Базовый»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</si>
  <si>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«Базовый+»</t>
  </si>
  <si>
    <r>
      <t>Подключение в другие рубрики для пакета «Базовый+»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</si>
  <si>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Приоритеты в рубрике</t>
  </si>
  <si>
    <t>Приоритет в рубрике 1-го порядка для одинарного баннера в рубрике</t>
  </si>
  <si>
    <t>Приоритет в рубрике 2-го порядка для одинарного баннера в рубрике</t>
  </si>
  <si>
    <t>Приоритет в рубрике 3-го порядка для одинарного баннера в рубрике</t>
  </si>
  <si>
    <t>Приоритет в рубрике 4-го порядка для одинарного баннера в рубрике</t>
  </si>
  <si>
    <t>Приоритет в рубрике 5-го порядка для одинарного баннера в рубрике</t>
  </si>
  <si>
    <t>Приоритет в рубрике 6-го порядка для одинарного баннера в рубрике</t>
  </si>
  <si>
    <t>Приоритет в рубрике 7-го порядка для одинарного баннера в рубрике</t>
  </si>
  <si>
    <t>Приоритет в рубрике 8-го порядка для одинарного баннера в рубрике</t>
  </si>
  <si>
    <t>Приоритет в рубрике 9-го порядка для одинарного баннера в рубрике</t>
  </si>
  <si>
    <t>Приоритет в рубрике 10-го порядка для одинарного баннера в рубрике</t>
  </si>
  <si>
    <t>Приоритет в рубрике 11-го порядка для одинарного баннера в рубрике</t>
  </si>
  <si>
    <t>Приоритет в рубрике 12-го порядка для одинарного баннера в рубрике</t>
  </si>
  <si>
    <t>Приоритет в рубрике 13-го порядка для одинарного баннера в рубрике</t>
  </si>
  <si>
    <t>Приоритет в рубрике 14-го порядка для одинарного баннера в рубрике</t>
  </si>
  <si>
    <t>Приоритет в рубрике 15-го порядка для одинарного баннера в рубрике</t>
  </si>
  <si>
    <t>Приоритет в рубрике 16-го порядка для одинарного баннера в рубрике</t>
  </si>
  <si>
    <t>Приоритет в рубрике 17-го порядка для одинарного баннера в рубрике</t>
  </si>
  <si>
    <t>Приоритет в рубрике 18-го порядка для одинарного баннера в рубрике</t>
  </si>
  <si>
    <t>Приоритет в рубрике 19-го порядка для одинарного баннера в рубрике</t>
  </si>
  <si>
    <t>Приоритет в рубрике 20-го порядка для одинарного баннера в рубрике</t>
  </si>
  <si>
    <t>Приоритет в рубрике 1-го порядка для двойного баннера в рубрике</t>
  </si>
  <si>
    <t>Приоритет в рубрике 2-го порядка для двойного баннера в рубрике</t>
  </si>
  <si>
    <t>Приоритет в рубрике 3-го порядка для двойного баннера в рубрике</t>
  </si>
  <si>
    <t>Приоритет в рубрике 4-го порядка для двойного баннера в рубрике</t>
  </si>
  <si>
    <t>Приоритет в рубрике 5-го порядка для двойного баннера в рубрике</t>
  </si>
  <si>
    <t>Приоритет в рубрике 6-го порядка для двойного баннера в рубрике</t>
  </si>
  <si>
    <t>Приоритет в рубрике 7-го порядка для двойного баннера в рубрике</t>
  </si>
  <si>
    <t>Приоритет в рубрике 8-го порядка для двойного баннера в рубрике</t>
  </si>
  <si>
    <t>Приоритет в рубрике 9-го порядка для двойного баннера в рубрике</t>
  </si>
  <si>
    <t>Приоритет в рубрике 10-го порядка для двойного баннера в рубрике</t>
  </si>
  <si>
    <t>Приоритет в рубрике 11-го порядка для двойного баннера в рубрике</t>
  </si>
  <si>
    <t>Приоритет в рубрике 12-го порядка для двойного баннера в рубрике</t>
  </si>
  <si>
    <t>Приоритет в рубрике 13-го порядка для двойного баннера в рубрике</t>
  </si>
  <si>
    <t>Приоритет в рубрике 14-го порядка для двойного баннера в рубрике</t>
  </si>
  <si>
    <t>Приоритет в рубрике 15-го порядка для двойного баннера в рубрике</t>
  </si>
  <si>
    <t>Приоритет в рубрике 16-го порядка для двойного баннера в рубрике</t>
  </si>
  <si>
    <t>Приоритет в рубрике 17-го порядка для двойного баннера в рубрике</t>
  </si>
  <si>
    <t>Приоритет в рубрике 18-го порядка для двойного баннера в рубрике</t>
  </si>
  <si>
    <t>Приоритет в рубрике 19-го порядка для двойного баннера в рубрике</t>
  </si>
  <si>
    <t>Приоритет в рубрике 20-го порядка для двойного баннера в рубрике</t>
  </si>
  <si>
    <t>Объявления в рубрике</t>
  </si>
  <si>
    <t>Объявление в рубрике (рубрика без рекламодателей)</t>
  </si>
  <si>
    <t>Объявление в рубрике (рубрика с рекламодателями)</t>
  </si>
  <si>
    <t>Объявление 1-го порядка в рубрике</t>
  </si>
  <si>
    <t>Объявление 2-го порядка в рубрике</t>
  </si>
  <si>
    <t>Объявление 3-го порядка в рубрике</t>
  </si>
  <si>
    <t>Объявление 4-го порядка в рубрике</t>
  </si>
  <si>
    <t>Объявление 5-го порядка в рубрике</t>
  </si>
  <si>
    <t>Объявление 6-го порядка в рубрике</t>
  </si>
  <si>
    <t>Объявление 7-го порядка в рубрике</t>
  </si>
  <si>
    <t>Объявление 8-го порядка в рубрике</t>
  </si>
  <si>
    <t>Объявление 9-го порядка в рубрике</t>
  </si>
  <si>
    <t>Объявление 10-го порядка в рубрике</t>
  </si>
  <si>
    <t>Объявление 11-го порядка в рубрике</t>
  </si>
  <si>
    <t>Объявление 12-го порядка в рубрике</t>
  </si>
  <si>
    <t>Объявление 13-го порядка в рубрике</t>
  </si>
  <si>
    <t>Объявление 14-го порядка в рубрике</t>
  </si>
  <si>
    <t>Объявление 15-го порядка в рубрике</t>
  </si>
  <si>
    <t>Объявление 16-го порядка в рубрике</t>
  </si>
  <si>
    <t>Объявление 17-го порядка в рубрике</t>
  </si>
  <si>
    <t>Объявление 18-го порядка в рубрике</t>
  </si>
  <si>
    <t>Объявление 19-го порядка в рубрике</t>
  </si>
  <si>
    <t>Объявление 20-го порядка в рубрике</t>
  </si>
  <si>
    <t>Усиливающие позиции</t>
  </si>
  <si>
    <t>Брендирование карточки компании</t>
  </si>
  <si>
    <t>Брендирование карточки компании с видео</t>
  </si>
  <si>
    <t>Дополнительная рубрика</t>
  </si>
  <si>
    <t>Логотип на карте в детальных масштабах во всех рубриках</t>
  </si>
  <si>
    <t>Логотип на карте во всех масштабах в одной рубрике</t>
  </si>
  <si>
    <t>Логотип на карте во всех масштабах в рубрике 1-го уровня</t>
  </si>
  <si>
    <t>Рекламная ссылка</t>
  </si>
  <si>
    <t>Рекламная ссылка к компании</t>
  </si>
  <si>
    <t>Двойная рекламная ссылка к компании</t>
  </si>
  <si>
    <t>Тройная рекламная ссылка к компании</t>
  </si>
  <si>
    <t>Рекламная статья (до 120 Кб)</t>
  </si>
  <si>
    <t>МЕДИЙНАЯ РЕКЛАМА</t>
  </si>
  <si>
    <t>Логотипы на карте</t>
  </si>
  <si>
    <t>Дополнительный логотип на карте</t>
  </si>
  <si>
    <t>Логотип на карте</t>
  </si>
  <si>
    <t>Smart-баннер</t>
  </si>
  <si>
    <t>Баннер в окне карты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</si>
  <si>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Arial"/>
        <family val="2"/>
        <charset val="204"/>
      </rPr>
      <t/>
    </r>
  </si>
  <si>
    <t>Баннер в поисковой выдаче (онлайн-версия)</t>
  </si>
  <si>
    <t>Баннер в поисковой выдаче (ПК-версия)</t>
  </si>
  <si>
    <t>Баннер на стартовой заставке</t>
  </si>
  <si>
    <t>Баннер на стартовом экране</t>
  </si>
  <si>
    <t>Баннер на стартовом экране (с видео)</t>
  </si>
  <si>
    <t>Баннер на финальной заставке</t>
  </si>
  <si>
    <t>Баннер под окном справочника</t>
  </si>
  <si>
    <t>Баннер-небоскреб</t>
  </si>
  <si>
    <t>Баннер на дашборде (мобильная версия)</t>
  </si>
  <si>
    <t>Лента B2B-предложений в Личном кабинете</t>
  </si>
  <si>
    <t>Логотип в списке рубрик (4 позиция)</t>
  </si>
  <si>
    <t>Логотип в списке рубрик (12 позиция)</t>
  </si>
  <si>
    <t>Логотип на дашборде</t>
  </si>
  <si>
    <t>Реклама в печати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</si>
  <si>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</si>
  <si>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</si>
  <si>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Calibri"/>
        <family val="2"/>
        <charset val="204"/>
        <scheme val="minor"/>
      </rPr>
      <t xml:space="preserve">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</si>
  <si>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</si>
  <si>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</si>
  <si>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</si>
  <si>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</si>
  <si>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</si>
  <si>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</si>
  <si>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</si>
  <si>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</si>
  <si>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</si>
  <si>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</si>
  <si>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2</t>
    </r>
  </si>
  <si>
    <t>СПЕЦПРЕДЛОЖЕНИЯ</t>
  </si>
  <si>
    <t>Реклама компании в карточках партнёров до 10 адресов</t>
  </si>
  <si>
    <t>Реклама компании в карточках партнёров до 30 адресов</t>
  </si>
  <si>
    <t>Реклама компании в карточках партнёров до 50 адресов</t>
  </si>
  <si>
    <t>Реклама компании в карточках партнёров свыше 50 адресов</t>
  </si>
  <si>
    <t>Реклама компании в карточках партнёров Premium до 10 адресов</t>
  </si>
  <si>
    <t>Реклама компании в карточках партнёров Premium до 30 адресов</t>
  </si>
  <si>
    <t>Реклама компании в карточках партнёров Premium до 50 адресов</t>
  </si>
  <si>
    <t>Реклама компании в карточках партнёров Premium свыше 50 адресов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</si>
  <si>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</si>
  <si>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>1.1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итоговая стоимость рекламной позиции определяется по совокупности ценовых групп</t>
    </r>
  </si>
  <si>
    <r>
      <rPr>
        <vertAlign val="super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</si>
  <si>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Стоимость, условия оказания Услуг/Дополнительных услуг, не перечисленных в настоящем прайс-листе, в т. ч. в рамках проведения спецпроектов, определяются Исполнителем в индивидуальном порядке и согласуются Сторонами</t>
  </si>
  <si>
    <r>
      <t>Пакет «Базовый»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</si>
  <si>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Пакет «Базовый+»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</si>
  <si>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</si>
  <si>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Подключение в другие рубрики для пакета «Базовый»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</si>
  <si>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Подключение в другие рубрики для пакета «Базовый+»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</si>
  <si>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t xml:space="preserve">Дополнительная рубрика  </t>
  </si>
  <si>
    <t xml:space="preserve">МЕДИЙНАЯ РЕКЛАМА   </t>
  </si>
  <si>
    <t>Баннер в поисковой выдаче (мобильная версия)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</si>
  <si>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</si>
  <si>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</si>
  <si>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</si>
  <si>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</si>
  <si>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</si>
  <si>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</si>
  <si>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</si>
  <si>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</si>
  <si>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</si>
  <si>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</si>
  <si>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</si>
  <si>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</si>
  <si>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</si>
  <si>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</si>
  <si>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</si>
  <si>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Лента B2B-предложений в Личном кабинете VIP2</t>
  </si>
  <si>
    <t>В стоимость включены 4 ежемесячных выпуска</t>
  </si>
  <si>
    <t>Приоритет в рубрике 21-го порядка для одинарного баннера в рубрике</t>
  </si>
  <si>
    <t>Приоритет в рубрике 22-го порядка для одинарного баннера в рубрике</t>
  </si>
  <si>
    <t>Приоритет в рубрике 23-го порядка для одинарного баннера в рубрике</t>
  </si>
  <si>
    <t>Приоритет в рубрике 24-го порядка для одинарного баннера в рубрике</t>
  </si>
  <si>
    <t>Приоритет в рубрике 25-го порядка для одинарного баннера в рубрике</t>
  </si>
  <si>
    <t>Приоритет в рубрике 26-го порядка для одинарного баннера в рубрике</t>
  </si>
  <si>
    <t>Приоритет в рубрике 27-го порядка для одинарного баннера в рубрике</t>
  </si>
  <si>
    <t>Приоритет в рубрике 28-го порядка для одинарного баннера в рубрике</t>
  </si>
  <si>
    <t>Приоритет в рубрике 29-го порядка для одинарного баннера в рубрике</t>
  </si>
  <si>
    <t>Приоритет в рубрике 30-го порядка для одинарного баннера в рубрике</t>
  </si>
  <si>
    <t>Приоритет в рубрике 21-го порядка для двойного баннера в рубрике</t>
  </si>
  <si>
    <t>Приоритет в рубрике 22-го порядка для двойного баннера в рубрике</t>
  </si>
  <si>
    <t>Приоритет в рубрике 23-го порядка для двойного баннера в рубрике</t>
  </si>
  <si>
    <t>Приоритет в рубрике 24-го порядка для двойного баннера в рубрике</t>
  </si>
  <si>
    <t>Приоритет в рубрике 25-го порядка для двойного баннера в рубрике</t>
  </si>
  <si>
    <t>Приоритет в рубрике 26-го порядка для двойного баннера в рубрике</t>
  </si>
  <si>
    <t>Приоритет в рубрике 27-го порядка для двойного баннера в рубрике</t>
  </si>
  <si>
    <t>Приоритет в рубрике 28-го порядка для двойного баннера в рубрике</t>
  </si>
  <si>
    <t>Приоритет в рубрике 29-го порядка для двойного баннера в рубрике</t>
  </si>
  <si>
    <t>Приоритет в рубрике 30-го порядка для двойного баннера в рубрике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</si>
  <si>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</si>
  <si>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t>Баннер в поисковой выдаче (мобильная версия)</t>
    </r>
    <r>
      <rPr>
        <sz val="16"/>
        <rFont val="Arial"/>
        <family val="2"/>
        <charset val="204"/>
      </rPr>
      <t/>
    </r>
  </si>
  <si>
    <t>В стоимость включены 6 ежемесячных выпуска</t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</si>
  <si>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</si>
  <si>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 xml:space="preserve">2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</si>
  <si>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Приоритет в рубрике 31-го порядка для одинарного баннера в рубрике</t>
  </si>
  <si>
    <t>Приоритет в рубрике 32-го порядка для одинарного баннера в рубрике</t>
  </si>
  <si>
    <t>Приоритет в рубрике 33-го порядка для одинарного баннера в рубрике</t>
  </si>
  <si>
    <t>Приоритет в рубрике 34-го порядка для одинарного баннера в рубрике</t>
  </si>
  <si>
    <t>Приоритет в рубрике 35-го порядка для одинарного баннера в рубрике</t>
  </si>
  <si>
    <t>Приоритет в рубрике 36-го порядка для одинарного баннера в рубрике</t>
  </si>
  <si>
    <t>Приоритет в рубрике 37-го порядка для одинарного баннера в рубрике</t>
  </si>
  <si>
    <t>Приоритет в рубрике 38-го порядка для одинарного баннера в рубрике</t>
  </si>
  <si>
    <t>Приоритет в рубрике 39-го порядка для одинарного баннера в рубрике</t>
  </si>
  <si>
    <t>Приоритет в рубрике 40-го порядка для одинарного баннера в рубрике</t>
  </si>
  <si>
    <t>Приоритет в рубрике 31-го порядка для двойного баннера в рубрике</t>
  </si>
  <si>
    <t>Приоритет в рубрике 32-го порядка для двойного баннера в рубрике</t>
  </si>
  <si>
    <t>Приоритет в рубрике 33-го порядка для двойного баннера в рубрике</t>
  </si>
  <si>
    <t>Приоритет в рубрике 34-го порядка для двойного баннера в рубрике</t>
  </si>
  <si>
    <t>Приоритет в рубрике 35-го порядка для двойного баннера в рубрике</t>
  </si>
  <si>
    <t>Приоритет в рубрике 36-го порядка для двойного баннера в рубрике</t>
  </si>
  <si>
    <t>Приоритет в рубрике 37-го порядка для двойного баннера в рубрике</t>
  </si>
  <si>
    <t>Приоритет в рубрике 38-го порядка для двойного баннера в рубрике</t>
  </si>
  <si>
    <t>Приоритет в рубрике 39-го порядка для двойного баннера в рубрике</t>
  </si>
  <si>
    <t>Приоритет в рубрике 40-го порядка для двойного баннера в рубрике</t>
  </si>
  <si>
    <t xml:space="preserve">Логотипы на карте </t>
  </si>
  <si>
    <t>Баннер в поисковой выдаче (ПК- и онлайн-версия)</t>
  </si>
  <si>
    <t>Баннер на глобальной карте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</si>
  <si>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</si>
  <si>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 и 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</si>
  <si>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Стоимость за 1000 показов</t>
  </si>
  <si>
    <t>Реклама в навигаторе</t>
  </si>
  <si>
    <t>Логотип на карте в Навигаторе</t>
  </si>
  <si>
    <t>Билборд в Навигаторе</t>
  </si>
  <si>
    <t>Баннер при остановке в Навигаторе</t>
  </si>
  <si>
    <t>Стоимость указана за 12 ежемесячных выпусков</t>
  </si>
  <si>
    <t>Базовый приоритет</t>
  </si>
  <si>
    <t>Подключение базового приоритета</t>
  </si>
  <si>
    <t>КОНТЕКСТНАЯ РЕКЛАМА</t>
  </si>
  <si>
    <t>2ГИС Приоритет</t>
  </si>
  <si>
    <t>2ГИС приоритет в справочной и товарной выдаче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</si>
  <si>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</si>
  <si>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НА ОКАЗАНИЕ ДОПОЛНИТЕЛЬНЫХ УСЛУГ С ИСПОЛЬЗОВАНИЕМ СЕРВИСОВ 2ГИС</t>
  </si>
  <si>
    <t>Дополнительные (информационные) услуги</t>
  </si>
  <si>
    <t>Наименование Дополнительных услуг/работ</t>
  </si>
  <si>
    <t>Описание Дополнительных услуг/работ</t>
  </si>
  <si>
    <t>Стоимость оказания Дополнительных услуг в месяц, руб. (в том числе НДС)/ Дополнительных работ, 1 шт, руб. (в том числе НДС)</t>
  </si>
  <si>
    <t>2ГИС Колл-трекинг на 1 месяц</t>
  </si>
  <si>
    <t>Предоставление Заказчику статистических данных о звонках Потребителей, использующих Приложение на основе Продуктов 2ГИС по функциональному назначению, Рекламируемому предприятию в Справочнике организаций; предоставление возможности доступа к аудиозаписям звонков</t>
  </si>
  <si>
    <t>2ГИС Колл-трекинг на 2-3 месяца</t>
  </si>
  <si>
    <t>2ГИС Колл-трекинг на 4-5 месяцев</t>
  </si>
  <si>
    <t>2ГИС Колл-трекинг на 6 и более месяцев</t>
  </si>
  <si>
    <t>Пакет «Базовый+» VIP**</t>
  </si>
  <si>
    <t>Реклама компании в карточках партнёров PremiZm до 10 адресов</t>
  </si>
  <si>
    <t>Реклама компании в карточках партнёров PremiZm до 30 адресов</t>
  </si>
  <si>
    <t>Реклама компании в карточках партнёров PremiZm до 50 адресов</t>
  </si>
  <si>
    <t>Реклама компании в карточках партнёров PremiZm свыше 50 адресов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</si>
  <si>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</si>
  <si>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Приоритет в рубрике 41-го порядка для одинарного баннера в рубрике</t>
  </si>
  <si>
    <t>Приоритет в рубрике 42-го порядка для одинарного баннера в рубрике</t>
  </si>
  <si>
    <t>Приоритет в рубрике 43-го порядка для одинарного баннера в рубрике</t>
  </si>
  <si>
    <t>Приоритет в рубрике 44-го порядка для одинарного баннера в рубрике</t>
  </si>
  <si>
    <t>Приоритет в рубрике 45-го порядка для одинарного баннера в рубрике</t>
  </si>
  <si>
    <t>Приоритет в рубрике 46-го порядка для одинарного баннера в рубрике</t>
  </si>
  <si>
    <t>Приоритет в рубрике 47-го порядка для одинарного баннера в рубрике</t>
  </si>
  <si>
    <t>Приоритет в рубрике 48-го порядка для одинарного баннера в рубрике</t>
  </si>
  <si>
    <t>Приоритет в рубрике 49-го порядка для одинарного баннера в рубрике</t>
  </si>
  <si>
    <t>Приоритет в рубрике 50-го порядка для одинарного баннера в рубрике</t>
  </si>
  <si>
    <t>Приоритет в рубрике 41-го порядка для двойного баннера в рубрике</t>
  </si>
  <si>
    <t>Приоритет в рубрике 42-го порядка для двойного баннера в рубрике</t>
  </si>
  <si>
    <t>Приоритет в рубрике 43-го порядка для двойного баннера в рубрике</t>
  </si>
  <si>
    <t>Приоритет в рубрике 44-го порядка для двойного баннера в рубрике</t>
  </si>
  <si>
    <t>Приоритет в рубрике 45-го порядка для двойного баннера в рубрике</t>
  </si>
  <si>
    <t>Приоритет в рубрике 46-го порядка для двойного баннера в рубрике</t>
  </si>
  <si>
    <t>Приоритет в рубрике 47-го порядка для двойного баннера в рубрике</t>
  </si>
  <si>
    <t>Приоритет в рубрике 48-го порядка для двойного баннера в рубрике</t>
  </si>
  <si>
    <t>Приоритет в рубрике 49-го порядка для двойного баннера в рубрике</t>
  </si>
  <si>
    <t>Приоритет в рубрике 50-го порядка для двойного баннера в рубрике</t>
  </si>
  <si>
    <t>Наименование Дополнительных услуг</t>
  </si>
  <si>
    <t>Описание Дополнительных услуг</t>
  </si>
  <si>
    <t>Стоимость оказания Дополнительных услуг в месяц, руб. (в том числе НДС)</t>
  </si>
  <si>
    <t>В стоимость включены 12 ежемесячных выпусков</t>
  </si>
  <si>
    <t>Пакет "Основной"</t>
  </si>
  <si>
    <r>
      <t>Пакет "Основной"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</si>
  <si>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"Основной+"</t>
  </si>
  <si>
    <r>
      <t>Пакет "Основной+"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</si>
  <si>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"Основной"</t>
  </si>
  <si>
    <r>
      <t>Подключение в другие рубрики для пакета "Основной"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</si>
  <si>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"Основной+"</t>
  </si>
  <si>
    <r>
      <t>Подключение в другие рубрики для пакета "Основной+"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</si>
  <si>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</si>
  <si>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Стоимость указана за 100 адресов</t>
  </si>
  <si>
    <t>Информация о квартирах в продаже</t>
  </si>
  <si>
    <t>Баннер на стартовом экране (Москва, Санкт-Петербург)</t>
  </si>
  <si>
    <t>Виден всем пользователям при заходе на 2gis.ru. Минимальное количество для оформления заказа - 100 000 показов</t>
  </si>
  <si>
    <t>Баннер на стартовом экране (города-миллионники РФ)</t>
  </si>
  <si>
    <t>Баннер на стартовом экране (остальные города РФ)</t>
  </si>
  <si>
    <t>Виден всем пользователям при заходе на 2gis.ru. Минимальное количество для оформления заказа - 5 000 показов</t>
  </si>
  <si>
    <t>Баннер на стартовом экране (Москва, Санкт-Петербург) с видео</t>
  </si>
  <si>
    <t>Баннер на стартовом экране (города-миллионники РФ) с видео</t>
  </si>
  <si>
    <t>Баннер на стартовом экране (остальные города РФ) с видео</t>
  </si>
  <si>
    <t>Баннер в Личном кабинете</t>
  </si>
  <si>
    <r>
      <t>Баннер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</si>
  <si>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 xml:space="preserve">1.1 </t>
    </r>
    <r>
      <rPr>
        <sz val="16"/>
        <rFont val="Calibri"/>
        <family val="2"/>
        <charset val="204"/>
        <scheme val="minor"/>
      </rPr>
      <t>VIP</t>
    </r>
    <r>
      <rPr>
        <vertAlign val="superscript"/>
        <sz val="16"/>
        <rFont val="Calibri"/>
        <family val="2"/>
        <charset val="204"/>
        <scheme val="minor"/>
      </rPr>
      <t>2</t>
    </r>
  </si>
  <si>
    <t>Пакет Базовый</t>
  </si>
  <si>
    <t>Подключение в другие рубрики для пакета Базовый</t>
  </si>
  <si>
    <r>
      <t>Подключение в другие рубрики для пакета Базовый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</si>
  <si>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 в рубрике 1-го порядка для объявления в поисковой выдаче</t>
  </si>
  <si>
    <t>Приоритет в рубрике 2-го порядка для объявления в поисковой выдаче</t>
  </si>
  <si>
    <t>Приоритет в рубрике 3-го порядка для объявления в поисковой выдаче</t>
  </si>
  <si>
    <t>Приоритет в рубрике 4-го порядка для объявления в поисковой выдаче</t>
  </si>
  <si>
    <t>Приоритет в рубрике 5-го порядка для объявления в поисковой выдаче</t>
  </si>
  <si>
    <t>Приоритет в рубрике 6-го порядка для объявления в поисковой выдаче</t>
  </si>
  <si>
    <t>Приоритет в рубрике 7-го порядка для объявления в поисковой выдаче</t>
  </si>
  <si>
    <t>Приоритет в рубрике 8-го порядка для объявления в поисковой выдаче</t>
  </si>
  <si>
    <t>Приоритет в рубрике 9-го порядка для объявления в поисковой выдаче</t>
  </si>
  <si>
    <t>Приоритет в рубрике 10-го порядка для объявления в поисковой выдаче</t>
  </si>
  <si>
    <t>Приоритет в рубрике 11-го порядка для объявления в поисковой выдаче</t>
  </si>
  <si>
    <t>Приоритет в рубрике 12-го порядка для объявления в поисковой выдаче</t>
  </si>
  <si>
    <t>Приоритет в рубрике 13-го порядка для объявления в поисковой выдаче</t>
  </si>
  <si>
    <t>Приоритет в рубрике 14-го порядка для объявления в поисковой выдаче</t>
  </si>
  <si>
    <t>Приоритет в рубрике 15-го порядка для объявления в поисковой выдаче</t>
  </si>
  <si>
    <t>Приоритет в рубрике 16-го порядка для объявления в поисковой выдаче</t>
  </si>
  <si>
    <t>Приоритет в рубрике 17-го порядка для объявления в поисковой выдаче</t>
  </si>
  <si>
    <t>Приоритет в рубрике 18-го порядка для объявления в поисковой выдаче</t>
  </si>
  <si>
    <t>Приоритет в рубрике 19-го порядка для объявления в поисковой выдаче</t>
  </si>
  <si>
    <t>Приоритет в рубрике 20-го порядка для объявления в поисковой выдаче</t>
  </si>
  <si>
    <t>Приоритет в рубрике 21-го порядка для объявления в поисковой выдаче</t>
  </si>
  <si>
    <t>Приоритет в рубрике 22-го порядка для объявления в поисковой выдаче</t>
  </si>
  <si>
    <t>Приоритет в рубрике 23-го порядка для объявления в поисковой выдаче</t>
  </si>
  <si>
    <t>Приоритет в рубрике 24-го порядка для объявления в поисковой выдаче</t>
  </si>
  <si>
    <t>Приоритет в рубрике 25-го порядка для объявления в поисковой выдаче</t>
  </si>
  <si>
    <t>Приоритет в рубрике 26-го порядка для объявления в поисковой выдаче</t>
  </si>
  <si>
    <t>Приоритет в рубрике 27-го порядка для объявления в поисковой выдаче</t>
  </si>
  <si>
    <t>Приоритет в рубрике 28-го порядка для объявления в поисковой выдаче</t>
  </si>
  <si>
    <t>Приоритет в рубрике 29-го порядка для объявления в поисковой выдаче</t>
  </si>
  <si>
    <t>Приоритет в рубрике 30-го порядка для объявления в поисковой выдаче</t>
  </si>
  <si>
    <t>Приоритет в рубрике 31-го порядка для объявления в поисковой выдаче</t>
  </si>
  <si>
    <t>Приоритет в рубрике 32-го порядка для объявления в поисковой выдаче</t>
  </si>
  <si>
    <t>Приоритет в рубрике 33-го порядка для объявления в поисковой выдаче</t>
  </si>
  <si>
    <t>Приоритет в рубрике 34-го порядка для объявления в поисковой выдаче</t>
  </si>
  <si>
    <t>Приоритет в рубрике 35-го порядка для объявления в поисковой выдаче</t>
  </si>
  <si>
    <t>Приоритет в рубрике 36-го порядка для объявления в поисковой выдаче</t>
  </si>
  <si>
    <t>Приоритет в рубрике 37-го порядка для объявления в поисковой выдаче</t>
  </si>
  <si>
    <t>Приоритет в рубрике 38-го порядка для объявления в поисковой выдаче</t>
  </si>
  <si>
    <t>Приоритет в рубрике 39-го порядка для объявления в поисковой выдаче</t>
  </si>
  <si>
    <t>Приоритет в рубрике 40-го порядка для объявления в поисковой выдаче</t>
  </si>
  <si>
    <t>Приоритет в рубрике 41-го порядка для объявления в поисковой выдаче</t>
  </si>
  <si>
    <t>Приоритет в рубрике 42-го порядка для объявления в поисковой выдаче</t>
  </si>
  <si>
    <t>Приоритет в рубрике 43-го порядка для объявления в поисковой выдаче</t>
  </si>
  <si>
    <t>Приоритет в рубрике 44-го порядка для объявления в поисковой выдаче</t>
  </si>
  <si>
    <t>Приоритет в рубрике 45-го порядка для объявления в поисковой выдаче</t>
  </si>
  <si>
    <t>Приоритет в рубрике 46-го порядка для объявления в поисковой выдаче</t>
  </si>
  <si>
    <t>Приоритет в рубрике 47-го порядка для объявления в поисковой выдаче</t>
  </si>
  <si>
    <t>Приоритет в рубрике 48-го порядка для объявления в поисковой выдаче</t>
  </si>
  <si>
    <t>Приоритет в рубрике 49-го порядка для объявления в поисковой выдаче</t>
  </si>
  <si>
    <t>Приоритет в рубрике 50-го порядка для объявления в поисковой выдаче</t>
  </si>
  <si>
    <t>Приоритет в рубрике 51-го порядка для объявления в поисковой выдаче</t>
  </si>
  <si>
    <t>Приоритет в рубрике 52-го порядка для объявления в поисковой выдаче</t>
  </si>
  <si>
    <t>Приоритет в рубрике 53-го порядка для объявления в поисковой выдаче</t>
  </si>
  <si>
    <t>Приоритет в рубрике 54-го порядка для объявления в поисковой выдаче</t>
  </si>
  <si>
    <t>Приоритет в рубрике 55-го порядка для объявления в поисковой выдаче</t>
  </si>
  <si>
    <t>Приоритет в рубрике 56-го порядка для объявления в поисковой выдаче</t>
  </si>
  <si>
    <t>Приоритет в рубрике 57-го порядка для объявления в поисковой выдаче</t>
  </si>
  <si>
    <t>Приоритет в рубрике 58-го порядка для объявления в поисковой выдаче</t>
  </si>
  <si>
    <t>Приоритет в рубрике 59-го порядка для объявления в поисковой выдаче</t>
  </si>
  <si>
    <t>Приоритет в рубрике 60-го порядка для объявления в поисковой выдаче</t>
  </si>
  <si>
    <t>Приоритет в рубрике 61-го порядка для объявления в поисковой выдаче</t>
  </si>
  <si>
    <t>Приоритет в рубрике 62-го порядка для объявления в поисковой выдаче</t>
  </si>
  <si>
    <t>Приоритет в рубрике 63-го порядка для объявления в поисковой выдаче</t>
  </si>
  <si>
    <t>Приоритет в рубрике 64-го порядка для объявления в поисковой выдаче</t>
  </si>
  <si>
    <t>Приоритет в рубрике 65-го порядка для объявления в поисковой выдаче</t>
  </si>
  <si>
    <t>Приоритет в рубрике 66-го порядка для объявления в поисковой выдаче</t>
  </si>
  <si>
    <t>Приоритет в рубрике 67-го порядка для объявления в поисковой выдаче</t>
  </si>
  <si>
    <t>Приоритет в рубрике 68-го порядка для объявления в поисковой выдаче</t>
  </si>
  <si>
    <t>Приоритет в рубрике 69-го порядка для объявления в поисковой выдаче</t>
  </si>
  <si>
    <t>Приоритет в рубрике 70-го порядка для объявления в поисковой выдаче</t>
  </si>
  <si>
    <t>Приоритет в рубрике 71-го порядка для объявления в поисковой выдаче</t>
  </si>
  <si>
    <t>Приоритет в рубрике 72-го порядка для объявления в поисковой выдаче</t>
  </si>
  <si>
    <t>Приоритет в рубрике 73-го порядка для объявления в поисковой выдаче</t>
  </si>
  <si>
    <t>Приоритет в рубрике 74-го порядка для объявления в поисковой выдаче</t>
  </si>
  <si>
    <t>Приоритет в рубрике 75-го порядка для объявления в поисковой выдаче</t>
  </si>
  <si>
    <t>Приоритет в рубрике 76-го порядка для объявления в поисковой выдаче</t>
  </si>
  <si>
    <t>Приоритет в рубрике 77-го порядка для объявления в поисковой выдаче</t>
  </si>
  <si>
    <t>Приоритет в рубрике 78-го порядка для объявления в поисковой выдаче</t>
  </si>
  <si>
    <t>Приоритет в рубрике 79-го порядка для объявления в поисковой выдаче</t>
  </si>
  <si>
    <t>Приоритет в рубрике 80-го порядка для объявления в поисковой выдаче</t>
  </si>
  <si>
    <t>Приоритет в рубрике 81-го порядка для объявления в поисковой выдаче</t>
  </si>
  <si>
    <t>Приоритет в рубрике 82-го порядка для объявления в поисковой выдаче</t>
  </si>
  <si>
    <t>Приоритет в рубрике 83-го порядка для объявления в поисковой выдаче</t>
  </si>
  <si>
    <t>Приоритет в рубрике 84-го порядка для объявления в поисковой выдаче</t>
  </si>
  <si>
    <t>Приоритет в рубрике 85-го порядка для объявления в поисковой выдаче</t>
  </si>
  <si>
    <t>Приоритет в рубрике 86-го порядка для объявления в поисковой выдаче</t>
  </si>
  <si>
    <t>Приоритет в рубрике 87-го порядка для объявления в поисковой выдаче</t>
  </si>
  <si>
    <t>Приоритет в рубрике 88-го порядка для объявления в поисковой выдаче</t>
  </si>
  <si>
    <t>Приоритет в рубрике 89-го порядка для объявления в поисковой выдаче</t>
  </si>
  <si>
    <t>Приоритет в рубрике 90-го порядка для объявления в поисковой выдаче</t>
  </si>
  <si>
    <t>Приоритет в рубрике 91-го порядка для объявления в поисковой выдаче</t>
  </si>
  <si>
    <t>Приоритет в рубрике 92-го порядка для объявления в поисковой выдаче</t>
  </si>
  <si>
    <t>Приоритет в рубрике 93-го порядка для объявления в поисковой выдаче</t>
  </si>
  <si>
    <t>Приоритет в рубрике 94-го порядка для объявления в поисковой выдаче</t>
  </si>
  <si>
    <t>Приоритет в рубрике 95-го порядка для объявления в поисковой выдаче</t>
  </si>
  <si>
    <t>Приоритет в рубрике 96-го порядка для объявления в поисковой выдаче</t>
  </si>
  <si>
    <t>Приоритет в рубрике 97-го порядка для объявления в поисковой выдаче</t>
  </si>
  <si>
    <t>Приоритет в рубрике 98-го порядка для объявления в поисковой выдаче</t>
  </si>
  <si>
    <t>Приоритет в рубрике 99-го порядка для объявления в поисковой выдаче</t>
  </si>
  <si>
    <t>Приоритет в рубрике 100-го порядка для объявления в поисковой выдаче</t>
  </si>
  <si>
    <r>
      <t>Баннер на глобальной карте VIP</t>
    </r>
    <r>
      <rPr>
        <vertAlign val="superscript"/>
        <sz val="16"/>
        <rFont val="Calibri"/>
        <family val="2"/>
        <charset val="204"/>
        <scheme val="minor"/>
      </rPr>
      <t>2</t>
    </r>
  </si>
  <si>
    <t>Димитровград</t>
  </si>
  <si>
    <t>Майкоп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</si>
</sst>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\-??_р_._-;_-@_-"/>
    <numFmt numFmtId="165" formatCode="_-* #,##0_р_._-;\-* #,##0_р_._-;_-* \-??_р_._-;_-@_-"/>
  </numFmts>
  <fonts count="29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u/>
      <sz val="10"/>
      <color indexed="12"/>
      <name val="Arial"/>
      <family val="2"/>
      <charset val="204"/>
    </font>
    <font>
      <u/>
      <sz val="12"/>
      <color rgb="FF0000FF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b/>
      <sz val="22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36"/>
      <name val="Calibri"/>
      <family val="2"/>
      <charset val="204"/>
      <scheme val="minor"/>
    </font>
    <font>
      <b/>
      <sz val="36"/>
      <color indexed="21"/>
      <name val="Calibri"/>
      <family val="2"/>
      <charset val="204"/>
      <scheme val="minor"/>
    </font>
    <font>
      <sz val="36"/>
      <name val="Calibri"/>
      <family val="2"/>
      <charset val="204"/>
      <scheme val="minor"/>
    </font>
    <font>
      <sz val="16"/>
      <color theme="0"/>
      <name val="Calibri"/>
      <family val="2"/>
      <charset val="204"/>
      <scheme val="minor"/>
    </font>
    <font>
      <b/>
      <sz val="20"/>
      <name val="Calibri"/>
      <family val="2"/>
      <charset val="204"/>
      <scheme val="minor"/>
    </font>
    <font>
      <b/>
      <vertAlign val="superscript"/>
      <sz val="20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vertAlign val="superscript"/>
      <sz val="16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vertAlign val="superscript"/>
      <sz val="16"/>
      <name val="Calibri"/>
      <family val="2"/>
      <charset val="204"/>
      <scheme val="minor"/>
    </font>
    <font>
      <sz val="16"/>
      <name val="Arial"/>
      <family val="2"/>
      <charset val="204"/>
    </font>
    <font>
      <sz val="14"/>
      <name val="Calibri"/>
      <family val="2"/>
      <charset val="204"/>
      <scheme val="minor"/>
    </font>
    <font>
      <vertAlign val="superscript"/>
      <sz val="14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sz val="18"/>
      <name val="Calibri"/>
      <family val="2"/>
      <charset val="204"/>
      <scheme val="minor"/>
    </font>
    <font>
      <b/>
      <i/>
      <sz val="16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41"/>
      </patternFill>
    </fill>
    <fill>
      <patternFill patternType="solid">
        <fgColor rgb="FF00B0F0"/>
        <bgColor indexed="34"/>
      </patternFill>
    </fill>
    <fill>
      <patternFill patternType="solid">
        <fgColor indexed="13"/>
        <bgColor indexed="34"/>
      </patternFill>
    </fill>
    <fill>
      <patternFill patternType="solid">
        <fgColor indexed="50"/>
        <bgColor indexed="51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15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</borders>
  <cellStyleXfs count="6">
    <xf numFmtId="0" fontId="0" fillId="0" borderId="0"/>
    <xf numFmtId="0" fontId="1" fillId="0" borderId="0"/>
    <xf numFmtId="164" fontId="1" fillId="0" borderId="0"/>
    <xf numFmtId="0" fontId="2" fillId="0" borderId="0"/>
    <xf numFmtId="0" fontId="3" fillId="0" borderId="0"/>
    <xf numFmtId="0" fontId="6" fillId="0" borderId="0"/>
  </cellStyleXfs>
  <cellXfs count="430">
    <xf numFmtId="0" fontId="0" fillId="0" borderId="0" xfId="0"/>
    <xf numFmtId="0" fontId="4" fillId="0" borderId="0" xfId="1" applyFont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5" applyNumberFormat="1" applyFont="1" applyAlignment="1">
      <alignment horizontal="left" vertical="center"/>
    </xf>
    <xf numFmtId="0" fontId="6" fillId="0" borderId="0" xfId="5"/>
    <xf numFmtId="0" fontId="8" fillId="0" borderId="0" xfId="1" applyFont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9" fillId="2" borderId="0" xfId="1" applyFont="1" applyFill="1" applyAlignment="1">
      <alignment horizontal="center" vertical="center" wrapText="1"/>
    </xf>
    <xf numFmtId="0" fontId="11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0" fontId="12" fillId="2" borderId="0" xfId="5" applyNumberFormat="1" applyFont="1" applyFill="1" applyBorder="1" applyAlignment="1" applyProtection="1">
      <alignment horizontal="center" vertical="center" wrapText="1"/>
    </xf>
    <xf numFmtId="0" fontId="14" fillId="2" borderId="0" xfId="1" applyFont="1" applyFill="1" applyAlignment="1">
      <alignment vertical="center"/>
    </xf>
    <xf numFmtId="0" fontId="15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vertical="center" wrapText="1"/>
    </xf>
    <xf numFmtId="0" fontId="9" fillId="2" borderId="0" xfId="1" applyFont="1" applyFill="1" applyAlignment="1">
      <alignment vertical="center"/>
    </xf>
    <xf numFmtId="0" fontId="16" fillId="4" borderId="9" xfId="1" applyFont="1" applyFill="1" applyBorder="1" applyAlignment="1">
      <alignment horizontal="center" vertical="center" wrapText="1"/>
    </xf>
    <xf numFmtId="4" fontId="18" fillId="2" borderId="12" xfId="1" applyNumberFormat="1" applyFont="1" applyFill="1" applyBorder="1" applyAlignment="1">
      <alignment horizontal="center" vertical="center"/>
    </xf>
    <xf numFmtId="4" fontId="18" fillId="2" borderId="13" xfId="1" applyNumberFormat="1" applyFont="1" applyFill="1" applyBorder="1" applyAlignment="1">
      <alignment horizontal="center" vertical="center"/>
    </xf>
    <xf numFmtId="4" fontId="18" fillId="2" borderId="16" xfId="1" applyNumberFormat="1" applyFont="1" applyFill="1" applyBorder="1" applyAlignment="1">
      <alignment horizontal="center" vertical="center"/>
    </xf>
    <xf numFmtId="4" fontId="18" fillId="2" borderId="17" xfId="1" applyNumberFormat="1" applyFont="1" applyFill="1" applyBorder="1" applyAlignment="1">
      <alignment horizontal="center" vertical="center"/>
    </xf>
    <xf numFmtId="4" fontId="18" fillId="2" borderId="18" xfId="1" applyNumberFormat="1" applyFont="1" applyFill="1" applyBorder="1" applyAlignment="1">
      <alignment horizontal="center" vertical="center"/>
    </xf>
    <xf numFmtId="4" fontId="18" fillId="2" borderId="19" xfId="1" applyNumberFormat="1" applyFont="1" applyFill="1" applyBorder="1" applyAlignment="1">
      <alignment horizontal="center" vertical="center"/>
    </xf>
    <xf numFmtId="4" fontId="18" fillId="2" borderId="57" xfId="1" applyNumberFormat="1" applyFont="1" applyFill="1" applyBorder="1" applyAlignment="1">
      <alignment horizontal="center" vertical="center"/>
    </xf>
    <xf numFmtId="4" fontId="18" fillId="2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0" fontId="9" fillId="2" borderId="0" xfId="2" applyNumberFormat="1" applyFont="1" applyFill="1" applyBorder="1" applyAlignment="1" applyProtection="1">
      <alignment horizontal="left" vertical="center" wrapText="1"/>
    </xf>
    <xf numFmtId="3" fontId="9" fillId="2" borderId="0" xfId="2" applyNumberFormat="1" applyFont="1" applyFill="1" applyBorder="1" applyAlignment="1" applyProtection="1">
      <alignment horizontal="left" vertical="center" wrapText="1"/>
    </xf>
    <xf numFmtId="4" fontId="18" fillId="2" borderId="0" xfId="1" applyNumberFormat="1" applyFont="1" applyFill="1" applyBorder="1" applyAlignment="1">
      <alignment horizontal="center" vertical="center"/>
    </xf>
    <xf numFmtId="0" fontId="9" fillId="2" borderId="0" xfId="1" applyFont="1" applyFill="1" applyAlignment="1">
      <alignment vertical="center" wrapText="1"/>
    </xf>
    <xf numFmtId="0" fontId="23" fillId="2" borderId="0" xfId="1" applyFont="1" applyFill="1" applyAlignment="1">
      <alignment horizontal="left" vertical="center"/>
    </xf>
    <xf numFmtId="0" fontId="23" fillId="2" borderId="0" xfId="1" applyFont="1" applyFill="1" applyAlignment="1">
      <alignment vertical="center" wrapText="1"/>
    </xf>
    <xf numFmtId="0" fontId="11" fillId="2" borderId="0" xfId="1" applyNumberFormat="1" applyFont="1" applyFill="1" applyAlignment="1">
      <alignment vertical="center"/>
    </xf>
    <xf numFmtId="0" fontId="25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23" fillId="2" borderId="0" xfId="1" applyFont="1" applyFill="1" applyAlignment="1">
      <alignment vertical="center"/>
    </xf>
    <xf numFmtId="4" fontId="18" fillId="2" borderId="116" xfId="1" applyNumberFormat="1" applyFont="1" applyFill="1" applyBorder="1" applyAlignment="1">
      <alignment horizontal="center" vertical="center"/>
    </xf>
    <xf numFmtId="4" fontId="18" fillId="2" borderId="117" xfId="1" applyNumberFormat="1" applyFont="1" applyFill="1" applyBorder="1" applyAlignment="1">
      <alignment horizontal="center" vertical="center"/>
    </xf>
    <xf numFmtId="4" fontId="18" fillId="2" borderId="118" xfId="1" applyNumberFormat="1" applyFont="1" applyFill="1" applyBorder="1" applyAlignment="1">
      <alignment horizontal="center" vertical="center"/>
    </xf>
    <xf numFmtId="0" fontId="16" fillId="4" borderId="114" xfId="1" applyFont="1" applyFill="1" applyBorder="1" applyAlignment="1">
      <alignment horizontal="center" vertical="center" wrapText="1"/>
    </xf>
    <xf numFmtId="0" fontId="16" fillId="4" borderId="115" xfId="1" applyFont="1" applyFill="1" applyBorder="1" applyAlignment="1">
      <alignment horizontal="center" vertical="center" wrapText="1"/>
    </xf>
    <xf numFmtId="0" fontId="10" fillId="3" borderId="93" xfId="1" applyFont="1" applyFill="1" applyBorder="1" applyAlignment="1">
      <alignment horizontal="left" vertical="center"/>
    </xf>
    <xf numFmtId="0" fontId="10" fillId="3" borderId="94" xfId="1" applyFont="1" applyFill="1" applyBorder="1" applyAlignment="1">
      <alignment horizontal="left" vertical="center"/>
    </xf>
    <xf numFmtId="0" fontId="10" fillId="3" borderId="95" xfId="1" applyFont="1" applyFill="1" applyBorder="1" applyAlignment="1">
      <alignment horizontal="left" vertical="center"/>
    </xf>
    <xf numFmtId="0" fontId="26" fillId="2" borderId="0" xfId="1" applyFont="1" applyFill="1" applyBorder="1" applyAlignment="1">
      <alignment horizontal="center" vertical="center" wrapText="1"/>
    </xf>
    <xf numFmtId="0" fontId="26" fillId="2" borderId="129" xfId="1" applyFont="1" applyFill="1" applyBorder="1" applyAlignment="1">
      <alignment horizontal="center" vertical="center" wrapText="1"/>
    </xf>
    <xf numFmtId="0" fontId="27" fillId="2" borderId="0" xfId="1" applyFont="1" applyFill="1" applyAlignment="1">
      <alignment vertical="center" wrapText="1"/>
    </xf>
    <xf numFmtId="0" fontId="9" fillId="7" borderId="0" xfId="3" applyFont="1" applyFill="1" applyBorder="1" applyAlignment="1">
      <alignment horizontal="left" vertical="center" wrapText="1"/>
    </xf>
    <xf numFmtId="0" fontId="9" fillId="7" borderId="0" xfId="3" applyFont="1" applyFill="1" applyBorder="1" applyAlignment="1">
      <alignment horizontal="center" vertical="center" wrapText="1"/>
    </xf>
    <xf numFmtId="4" fontId="9" fillId="7" borderId="0" xfId="3" applyNumberFormat="1" applyFont="1" applyFill="1" applyBorder="1" applyAlignment="1">
      <alignment horizontal="center" vertical="center" wrapText="1"/>
    </xf>
    <xf numFmtId="0" fontId="16" fillId="4" borderId="84" xfId="1" applyFont="1" applyFill="1" applyBorder="1" applyAlignment="1">
      <alignment horizontal="center" vertical="center" wrapText="1"/>
    </xf>
    <xf numFmtId="0" fontId="16" fillId="4" borderId="129" xfId="1" applyFont="1" applyFill="1" applyBorder="1" applyAlignment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0" fontId="23" fillId="2" borderId="0" xfId="1" applyNumberFormat="1" applyFont="1" applyFill="1" applyAlignment="1">
      <alignment vertical="center"/>
    </xf>
    <xf numFmtId="0" fontId="26" fillId="2" borderId="0" xfId="1" applyFont="1" applyFill="1" applyAlignment="1">
      <alignment horizontal="center" vertical="center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9" fillId="0" borderId="0" xfId="3" applyFont="1" applyAlignment="1">
      <alignment vertical="center" wrapText="1"/>
    </xf>
    <xf numFmtId="0" fontId="16" fillId="4" borderId="71" xfId="1" applyFont="1" applyFill="1" applyBorder="1" applyAlignment="1">
      <alignment horizontal="center" vertical="center" wrapText="1"/>
    </xf>
    <xf numFmtId="0" fontId="16" fillId="4" borderId="133" xfId="1" applyFont="1" applyFill="1" applyBorder="1" applyAlignment="1">
      <alignment horizontal="center" vertical="center" wrapText="1"/>
    </xf>
    <xf numFmtId="4" fontId="18" fillId="2" borderId="145" xfId="1" applyNumberFormat="1" applyFont="1" applyFill="1" applyBorder="1" applyAlignment="1">
      <alignment horizontal="center" vertical="center"/>
    </xf>
    <xf numFmtId="4" fontId="18" fillId="2" borderId="77" xfId="1" applyNumberFormat="1" applyFont="1" applyFill="1" applyBorder="1" applyAlignment="1">
      <alignment horizontal="center" vertical="center"/>
    </xf>
    <xf numFmtId="4" fontId="18" fillId="2" borderId="135" xfId="1" applyNumberFormat="1" applyFont="1" applyFill="1" applyBorder="1" applyAlignment="1">
      <alignment horizontal="center" vertical="center"/>
    </xf>
    <xf numFmtId="0" fontId="4" fillId="2" borderId="0" xfId="1" applyFont="1" applyFill="1" applyAlignment="1">
      <alignment vertical="center"/>
    </xf>
    <xf numFmtId="4" fontId="20" fillId="2" borderId="0" xfId="1" applyNumberFormat="1" applyFont="1" applyFill="1" applyBorder="1" applyAlignment="1">
      <alignment horizontal="center" vertical="center"/>
    </xf>
    <xf numFmtId="0" fontId="23" fillId="2" borderId="0" xfId="1" applyFont="1" applyFill="1" applyAlignment="1">
      <alignment horizontal="left" vertical="center"/>
    </xf>
    <xf numFmtId="0" fontId="9" fillId="0" borderId="0" xfId="3" applyFont="1" applyAlignment="1">
      <alignment vertical="center" wrapText="1"/>
    </xf>
    <xf numFmtId="3" fontId="9" fillId="2" borderId="60" xfId="2" applyNumberFormat="1" applyFont="1" applyFill="1" applyBorder="1" applyAlignment="1" applyProtection="1">
      <alignment horizontal="left" vertical="center" wrapText="1"/>
    </xf>
    <xf numFmtId="3" fontId="9" fillId="2" borderId="61" xfId="2" applyNumberFormat="1" applyFont="1" applyFill="1" applyBorder="1" applyAlignment="1" applyProtection="1">
      <alignment horizontal="left" vertical="center" wrapText="1"/>
    </xf>
    <xf numFmtId="3" fontId="9" fillId="2" borderId="62" xfId="2" applyNumberFormat="1" applyFont="1" applyFill="1" applyBorder="1" applyAlignment="1" applyProtection="1">
      <alignment horizontal="left" vertical="center" wrapText="1"/>
    </xf>
    <xf numFmtId="4" fontId="18" fillId="2" borderId="63" xfId="1" applyNumberFormat="1" applyFont="1" applyFill="1" applyBorder="1" applyAlignment="1">
      <alignment horizontal="center" vertical="center"/>
    </xf>
    <xf numFmtId="4" fontId="18" fillId="2" borderId="64" xfId="1" applyNumberFormat="1" applyFont="1" applyFill="1" applyBorder="1" applyAlignment="1">
      <alignment horizontal="center" vertical="center"/>
    </xf>
    <xf numFmtId="4" fontId="18" fillId="2" borderId="65" xfId="1" applyNumberFormat="1" applyFont="1" applyFill="1" applyBorder="1" applyAlignment="1">
      <alignment horizontal="center" vertical="center"/>
    </xf>
    <xf numFmtId="165" fontId="9" fillId="5" borderId="1" xfId="2" applyNumberFormat="1" applyFont="1" applyFill="1" applyBorder="1" applyAlignment="1" applyProtection="1">
      <alignment horizontal="center" vertical="center" wrapText="1"/>
    </xf>
    <xf numFmtId="165" fontId="9" fillId="5" borderId="50" xfId="2" applyNumberFormat="1" applyFont="1" applyFill="1" applyBorder="1" applyAlignment="1" applyProtection="1">
      <alignment horizontal="center" vertical="center" wrapText="1"/>
    </xf>
    <xf numFmtId="165" fontId="9" fillId="5" borderId="51" xfId="2" applyNumberFormat="1" applyFont="1" applyFill="1" applyBorder="1" applyAlignment="1" applyProtection="1">
      <alignment horizontal="center" vertical="center" wrapText="1"/>
    </xf>
    <xf numFmtId="165" fontId="18" fillId="5" borderId="52" xfId="2" applyNumberFormat="1" applyFont="1" applyFill="1" applyBorder="1" applyAlignment="1" applyProtection="1">
      <alignment horizontal="center" vertical="center" wrapText="1"/>
    </xf>
    <xf numFmtId="165" fontId="18" fillId="5" borderId="53" xfId="2" applyNumberFormat="1" applyFont="1" applyFill="1" applyBorder="1" applyAlignment="1" applyProtection="1">
      <alignment horizontal="center" vertical="center" wrapText="1"/>
    </xf>
    <xf numFmtId="165" fontId="18" fillId="5" borderId="51" xfId="2" applyNumberFormat="1" applyFont="1" applyFill="1" applyBorder="1" applyAlignment="1" applyProtection="1">
      <alignment horizontal="center" vertical="center" wrapText="1"/>
    </xf>
    <xf numFmtId="0" fontId="23" fillId="2" borderId="0" xfId="1" applyFont="1" applyFill="1" applyBorder="1" applyAlignment="1">
      <alignment horizontal="left" vertical="center" wrapText="1"/>
    </xf>
    <xf numFmtId="3" fontId="9" fillId="2" borderId="36" xfId="2" applyNumberFormat="1" applyFont="1" applyFill="1" applyBorder="1" applyAlignment="1" applyProtection="1">
      <alignment horizontal="left" vertical="center" wrapText="1"/>
    </xf>
    <xf numFmtId="3" fontId="9" fillId="2" borderId="22" xfId="2" applyNumberFormat="1" applyFont="1" applyFill="1" applyBorder="1" applyAlignment="1" applyProtection="1">
      <alignment horizontal="left" vertical="center" wrapText="1"/>
    </xf>
    <xf numFmtId="3" fontId="9" fillId="2" borderId="20" xfId="2" applyNumberFormat="1" applyFont="1" applyFill="1" applyBorder="1" applyAlignment="1" applyProtection="1">
      <alignment horizontal="left" vertical="center" wrapText="1"/>
    </xf>
    <xf numFmtId="4" fontId="18" fillId="2" borderId="21" xfId="1" applyNumberFormat="1" applyFont="1" applyFill="1" applyBorder="1" applyAlignment="1">
      <alignment horizontal="center" vertical="center"/>
    </xf>
    <xf numFmtId="4" fontId="18" fillId="2" borderId="22" xfId="1" applyNumberFormat="1" applyFont="1" applyFill="1" applyBorder="1" applyAlignment="1">
      <alignment horizontal="center" vertical="center"/>
    </xf>
    <xf numFmtId="4" fontId="18" fillId="2" borderId="20" xfId="1" applyNumberFormat="1" applyFont="1" applyFill="1" applyBorder="1" applyAlignment="1">
      <alignment horizontal="center" vertical="center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4" fontId="10" fillId="3" borderId="52" xfId="1" applyNumberFormat="1" applyFont="1" applyFill="1" applyBorder="1" applyAlignment="1">
      <alignment horizontal="center" vertical="center"/>
    </xf>
    <xf numFmtId="4" fontId="10" fillId="3" borderId="53" xfId="1" applyNumberFormat="1" applyFont="1" applyFill="1" applyBorder="1" applyAlignment="1">
      <alignment horizontal="center" vertical="center"/>
    </xf>
    <xf numFmtId="4" fontId="10" fillId="3" borderId="51" xfId="1" applyNumberFormat="1" applyFont="1" applyFill="1" applyBorder="1" applyAlignment="1">
      <alignment horizontal="center" vertical="center"/>
    </xf>
    <xf numFmtId="3" fontId="9" fillId="2" borderId="37" xfId="2" applyNumberFormat="1" applyFont="1" applyFill="1" applyBorder="1" applyAlignment="1" applyProtection="1">
      <alignment horizontal="left" vertical="center" wrapText="1"/>
    </xf>
    <xf numFmtId="3" fontId="9" fillId="2" borderId="38" xfId="2" applyNumberFormat="1" applyFont="1" applyFill="1" applyBorder="1" applyAlignment="1" applyProtection="1">
      <alignment horizontal="left" vertical="center" wrapText="1"/>
    </xf>
    <xf numFmtId="3" fontId="9" fillId="2" borderId="39" xfId="2" applyNumberFormat="1" applyFont="1" applyFill="1" applyBorder="1" applyAlignment="1" applyProtection="1">
      <alignment horizontal="left" vertical="center" wrapText="1"/>
    </xf>
    <xf numFmtId="4" fontId="18" fillId="2" borderId="40" xfId="1" applyNumberFormat="1" applyFont="1" applyFill="1" applyBorder="1" applyAlignment="1">
      <alignment horizontal="center" vertical="center"/>
    </xf>
    <xf numFmtId="4" fontId="18" fillId="2" borderId="38" xfId="1" applyNumberFormat="1" applyFont="1" applyFill="1" applyBorder="1" applyAlignment="1">
      <alignment horizontal="center" vertical="center"/>
    </xf>
    <xf numFmtId="4" fontId="18" fillId="2" borderId="39" xfId="1" applyNumberFormat="1" applyFont="1" applyFill="1" applyBorder="1" applyAlignment="1">
      <alignment horizontal="center" vertical="center"/>
    </xf>
    <xf numFmtId="3" fontId="9" fillId="2" borderId="41" xfId="2" applyNumberFormat="1" applyFont="1" applyFill="1" applyBorder="1" applyAlignment="1" applyProtection="1">
      <alignment horizontal="left" vertical="center" wrapText="1"/>
    </xf>
    <xf numFmtId="3" fontId="9" fillId="2" borderId="42" xfId="2" applyNumberFormat="1" applyFont="1" applyFill="1" applyBorder="1" applyAlignment="1" applyProtection="1">
      <alignment horizontal="left" vertical="center" wrapText="1"/>
    </xf>
    <xf numFmtId="3" fontId="9" fillId="2" borderId="43" xfId="2" applyNumberFormat="1" applyFont="1" applyFill="1" applyBorder="1" applyAlignment="1" applyProtection="1">
      <alignment horizontal="left" vertical="center" wrapText="1"/>
    </xf>
    <xf numFmtId="4" fontId="18" fillId="2" borderId="54" xfId="1" applyNumberFormat="1" applyFont="1" applyFill="1" applyBorder="1" applyAlignment="1">
      <alignment horizontal="center" vertical="center"/>
    </xf>
    <xf numFmtId="4" fontId="18" fillId="2" borderId="42" xfId="1" applyNumberFormat="1" applyFont="1" applyFill="1" applyBorder="1" applyAlignment="1">
      <alignment horizontal="center" vertical="center"/>
    </xf>
    <xf numFmtId="4" fontId="18" fillId="2" borderId="43" xfId="1" applyNumberFormat="1" applyFont="1" applyFill="1" applyBorder="1" applyAlignment="1">
      <alignment horizontal="center" vertical="center"/>
    </xf>
    <xf numFmtId="4" fontId="18" fillId="2" borderId="36" xfId="1" applyNumberFormat="1" applyFont="1" applyFill="1" applyBorder="1" applyAlignment="1">
      <alignment horizontal="center" vertical="center"/>
    </xf>
    <xf numFmtId="3" fontId="9" fillId="2" borderId="14" xfId="2" applyNumberFormat="1" applyFont="1" applyFill="1" applyBorder="1" applyAlignment="1" applyProtection="1">
      <alignment horizontal="left" vertical="center" wrapText="1"/>
    </xf>
    <xf numFmtId="3" fontId="9" fillId="2" borderId="55" xfId="2" applyNumberFormat="1" applyFont="1" applyFill="1" applyBorder="1" applyAlignment="1" applyProtection="1">
      <alignment horizontal="left" vertical="center" wrapText="1"/>
    </xf>
    <xf numFmtId="3" fontId="9" fillId="2" borderId="56" xfId="2" applyNumberFormat="1" applyFont="1" applyFill="1" applyBorder="1" applyAlignment="1" applyProtection="1">
      <alignment horizontal="left" vertical="center" wrapText="1"/>
    </xf>
    <xf numFmtId="4" fontId="18" fillId="2" borderId="37" xfId="1" applyNumberFormat="1" applyFont="1" applyFill="1" applyBorder="1" applyAlignment="1">
      <alignment horizontal="center" vertical="center"/>
    </xf>
    <xf numFmtId="0" fontId="10" fillId="3" borderId="44" xfId="1" applyFont="1" applyFill="1" applyBorder="1" applyAlignment="1">
      <alignment horizontal="left" vertical="center"/>
    </xf>
    <xf numFmtId="0" fontId="10" fillId="3" borderId="45" xfId="1" applyFont="1" applyFill="1" applyBorder="1" applyAlignment="1">
      <alignment horizontal="left" vertical="center"/>
    </xf>
    <xf numFmtId="0" fontId="10" fillId="3" borderId="46" xfId="1" applyFont="1" applyFill="1" applyBorder="1" applyAlignment="1">
      <alignment horizontal="left" vertical="center"/>
    </xf>
    <xf numFmtId="4" fontId="10" fillId="3" borderId="47" xfId="1" applyNumberFormat="1" applyFont="1" applyFill="1" applyBorder="1" applyAlignment="1">
      <alignment horizontal="center" vertical="center"/>
    </xf>
    <xf numFmtId="4" fontId="10" fillId="3" borderId="48" xfId="1" applyNumberFormat="1" applyFont="1" applyFill="1" applyBorder="1" applyAlignment="1">
      <alignment horizontal="center" vertical="center"/>
    </xf>
    <xf numFmtId="4" fontId="10" fillId="3" borderId="49" xfId="1" applyNumberFormat="1" applyFont="1" applyFill="1" applyBorder="1" applyAlignment="1">
      <alignment horizontal="center" vertical="center"/>
    </xf>
    <xf numFmtId="3" fontId="9" fillId="2" borderId="15" xfId="2" applyNumberFormat="1" applyFont="1" applyFill="1" applyBorder="1" applyAlignment="1" applyProtection="1">
      <alignment horizontal="left" vertical="center" wrapText="1"/>
    </xf>
    <xf numFmtId="0" fontId="20" fillId="4" borderId="27" xfId="1" applyFont="1" applyFill="1" applyBorder="1" applyAlignment="1">
      <alignment horizontal="left" vertical="center"/>
    </xf>
    <xf numFmtId="0" fontId="20" fillId="4" borderId="28" xfId="1" applyFont="1" applyFill="1" applyBorder="1" applyAlignment="1">
      <alignment horizontal="left" vertical="center"/>
    </xf>
    <xf numFmtId="0" fontId="20" fillId="4" borderId="29" xfId="1" applyFont="1" applyFill="1" applyBorder="1" applyAlignment="1">
      <alignment horizontal="left" vertical="center"/>
    </xf>
    <xf numFmtId="4" fontId="18" fillId="4" borderId="30" xfId="1" applyNumberFormat="1" applyFont="1" applyFill="1" applyBorder="1" applyAlignment="1">
      <alignment horizontal="center" vertical="center"/>
    </xf>
    <xf numFmtId="4" fontId="18" fillId="4" borderId="28" xfId="1" applyNumberFormat="1" applyFont="1" applyFill="1" applyBorder="1" applyAlignment="1">
      <alignment horizontal="center" vertical="center"/>
    </xf>
    <xf numFmtId="4" fontId="18" fillId="4" borderId="29" xfId="1" applyNumberFormat="1" applyFont="1" applyFill="1" applyBorder="1" applyAlignment="1">
      <alignment horizontal="center" vertical="center"/>
    </xf>
    <xf numFmtId="3" fontId="9" fillId="2" borderId="31" xfId="2" applyNumberFormat="1" applyFont="1" applyFill="1" applyBorder="1" applyAlignment="1" applyProtection="1">
      <alignment horizontal="left" vertical="center" wrapText="1"/>
    </xf>
    <xf numFmtId="3" fontId="9" fillId="2" borderId="32" xfId="2" applyNumberFormat="1" applyFont="1" applyFill="1" applyBorder="1" applyAlignment="1" applyProtection="1">
      <alignment horizontal="left" vertical="center" wrapText="1"/>
    </xf>
    <xf numFmtId="3" fontId="9" fillId="2" borderId="33" xfId="2" applyNumberFormat="1" applyFont="1" applyFill="1" applyBorder="1" applyAlignment="1" applyProtection="1">
      <alignment horizontal="left" vertical="center" wrapText="1"/>
    </xf>
    <xf numFmtId="4" fontId="18" fillId="2" borderId="34" xfId="1" applyNumberFormat="1" applyFont="1" applyFill="1" applyBorder="1" applyAlignment="1">
      <alignment horizontal="center" vertical="center"/>
    </xf>
    <xf numFmtId="4" fontId="18" fillId="2" borderId="35" xfId="1" applyNumberFormat="1" applyFont="1" applyFill="1" applyBorder="1" applyAlignment="1">
      <alignment horizontal="center" vertical="center"/>
    </xf>
    <xf numFmtId="4" fontId="18" fillId="2" borderId="33" xfId="1" applyNumberFormat="1" applyFont="1" applyFill="1" applyBorder="1" applyAlignment="1">
      <alignment horizontal="center" vertical="center"/>
    </xf>
    <xf numFmtId="165" fontId="9" fillId="5" borderId="2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0" fontId="20" fillId="4" borderId="23" xfId="1" applyFont="1" applyFill="1" applyBorder="1" applyAlignment="1">
      <alignment horizontal="left" vertical="center"/>
    </xf>
    <xf numFmtId="0" fontId="20" fillId="4" borderId="24" xfId="1" applyFont="1" applyFill="1" applyBorder="1" applyAlignment="1">
      <alignment horizontal="left" vertical="center"/>
    </xf>
    <xf numFmtId="0" fontId="20" fillId="4" borderId="25" xfId="1" applyFont="1" applyFill="1" applyBorder="1" applyAlignment="1">
      <alignment horizontal="left" vertical="center"/>
    </xf>
    <xf numFmtId="4" fontId="18" fillId="4" borderId="26" xfId="1" applyNumberFormat="1" applyFont="1" applyFill="1" applyBorder="1" applyAlignment="1">
      <alignment horizontal="center" vertical="center"/>
    </xf>
    <xf numFmtId="4" fontId="18" fillId="4" borderId="24" xfId="1" applyNumberFormat="1" applyFont="1" applyFill="1" applyBorder="1" applyAlignment="1">
      <alignment horizontal="center" vertical="center"/>
    </xf>
    <xf numFmtId="4" fontId="18" fillId="4" borderId="25" xfId="1" applyNumberFormat="1" applyFont="1" applyFill="1" applyBorder="1" applyAlignment="1">
      <alignment horizontal="center" vertical="center"/>
    </xf>
    <xf numFmtId="0" fontId="16" fillId="4" borderId="6" xfId="1" applyFont="1" applyFill="1" applyBorder="1" applyAlignment="1">
      <alignment horizontal="left" vertical="center"/>
    </xf>
    <xf numFmtId="0" fontId="16" fillId="4" borderId="7" xfId="1" applyFont="1" applyFill="1" applyBorder="1" applyAlignment="1">
      <alignment horizontal="left" vertical="center"/>
    </xf>
    <xf numFmtId="0" fontId="16" fillId="4" borderId="8" xfId="1" applyFont="1" applyFill="1" applyBorder="1" applyAlignment="1">
      <alignment horizontal="left" vertical="center"/>
    </xf>
    <xf numFmtId="3" fontId="9" fillId="2" borderId="10" xfId="2" applyNumberFormat="1" applyFont="1" applyFill="1" applyBorder="1" applyAlignment="1" applyProtection="1">
      <alignment horizontal="left" vertical="center" wrapText="1"/>
    </xf>
    <xf numFmtId="3" fontId="9" fillId="2" borderId="11" xfId="2" applyNumberFormat="1" applyFont="1" applyFill="1" applyBorder="1" applyAlignment="1" applyProtection="1">
      <alignment horizontal="left" vertical="center" wrapText="1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10" fillId="3" borderId="4" xfId="1" applyFont="1" applyFill="1" applyBorder="1" applyAlignment="1">
      <alignment horizontal="left" vertical="center"/>
    </xf>
    <xf numFmtId="0" fontId="10" fillId="3" borderId="5" xfId="1" applyFont="1" applyFill="1" applyBorder="1" applyAlignment="1">
      <alignment horizontal="left" vertical="center"/>
    </xf>
    <xf numFmtId="4" fontId="18" fillId="2" borderId="96" xfId="1" applyNumberFormat="1" applyFont="1" applyFill="1" applyBorder="1" applyAlignment="1">
      <alignment horizontal="center" vertical="center"/>
    </xf>
    <xf numFmtId="4" fontId="18" fillId="2" borderId="61" xfId="1" applyNumberFormat="1" applyFont="1" applyFill="1" applyBorder="1" applyAlignment="1">
      <alignment horizontal="center" vertical="center"/>
    </xf>
    <xf numFmtId="4" fontId="18" fillId="2" borderId="62" xfId="1" applyNumberFormat="1" applyFont="1" applyFill="1" applyBorder="1" applyAlignment="1">
      <alignment horizontal="center" vertical="center"/>
    </xf>
    <xf numFmtId="0" fontId="10" fillId="3" borderId="93" xfId="1" applyFont="1" applyFill="1" applyBorder="1" applyAlignment="1">
      <alignment horizontal="left" vertical="center"/>
    </xf>
    <xf numFmtId="0" fontId="10" fillId="3" borderId="94" xfId="1" applyFont="1" applyFill="1" applyBorder="1" applyAlignment="1">
      <alignment horizontal="left" vertical="center"/>
    </xf>
    <xf numFmtId="0" fontId="10" fillId="3" borderId="95" xfId="1" applyFont="1" applyFill="1" applyBorder="1" applyAlignment="1">
      <alignment horizontal="left" vertical="center"/>
    </xf>
    <xf numFmtId="4" fontId="10" fillId="3" borderId="30" xfId="1" applyNumberFormat="1" applyFont="1" applyFill="1" applyBorder="1" applyAlignment="1">
      <alignment horizontal="center" vertical="center"/>
    </xf>
    <xf numFmtId="4" fontId="10" fillId="3" borderId="28" xfId="1" applyNumberFormat="1" applyFont="1" applyFill="1" applyBorder="1" applyAlignment="1">
      <alignment horizontal="center" vertical="center"/>
    </xf>
    <xf numFmtId="4" fontId="10" fillId="3" borderId="29" xfId="1" applyNumberFormat="1" applyFont="1" applyFill="1" applyBorder="1" applyAlignment="1">
      <alignment horizontal="center" vertical="center"/>
    </xf>
    <xf numFmtId="4" fontId="18" fillId="2" borderId="76" xfId="1" applyNumberFormat="1" applyFont="1" applyFill="1" applyBorder="1" applyAlignment="1">
      <alignment horizontal="center" vertical="center"/>
    </xf>
    <xf numFmtId="4" fontId="18" fillId="2" borderId="77" xfId="1" applyNumberFormat="1" applyFont="1" applyFill="1" applyBorder="1" applyAlignment="1">
      <alignment horizontal="center" vertical="center"/>
    </xf>
    <xf numFmtId="4" fontId="18" fillId="2" borderId="79" xfId="1" applyNumberFormat="1" applyFont="1" applyFill="1" applyBorder="1" applyAlignment="1">
      <alignment horizontal="center" vertical="center"/>
    </xf>
    <xf numFmtId="165" fontId="9" fillId="5" borderId="88" xfId="2" applyNumberFormat="1" applyFont="1" applyFill="1" applyBorder="1" applyAlignment="1" applyProtection="1">
      <alignment horizontal="center" vertical="center" wrapText="1"/>
    </xf>
    <xf numFmtId="165" fontId="9" fillId="5" borderId="89" xfId="2" applyNumberFormat="1" applyFont="1" applyFill="1" applyBorder="1" applyAlignment="1" applyProtection="1">
      <alignment horizontal="center" vertical="center" wrapText="1"/>
    </xf>
    <xf numFmtId="165" fontId="9" fillId="5" borderId="90" xfId="2" applyNumberFormat="1" applyFont="1" applyFill="1" applyBorder="1" applyAlignment="1" applyProtection="1">
      <alignment horizontal="center" vertical="center" wrapText="1"/>
    </xf>
    <xf numFmtId="165" fontId="18" fillId="5" borderId="91" xfId="2" applyNumberFormat="1" applyFont="1" applyFill="1" applyBorder="1" applyAlignment="1" applyProtection="1">
      <alignment horizontal="center" vertical="center" wrapText="1"/>
    </xf>
    <xf numFmtId="165" fontId="18" fillId="5" borderId="92" xfId="2" applyNumberFormat="1" applyFont="1" applyFill="1" applyBorder="1" applyAlignment="1" applyProtection="1">
      <alignment horizontal="center" vertical="center" wrapText="1"/>
    </xf>
    <xf numFmtId="165" fontId="18" fillId="5" borderId="90" xfId="2" applyNumberFormat="1" applyFont="1" applyFill="1" applyBorder="1" applyAlignment="1" applyProtection="1">
      <alignment horizontal="center" vertical="center" wrapText="1"/>
    </xf>
    <xf numFmtId="165" fontId="9" fillId="5" borderId="81" xfId="2" applyNumberFormat="1" applyFont="1" applyFill="1" applyBorder="1" applyAlignment="1" applyProtection="1">
      <alignment horizontal="center" vertical="center" wrapText="1"/>
    </xf>
    <xf numFmtId="165" fontId="9" fillId="5" borderId="82" xfId="2" applyNumberFormat="1" applyFont="1" applyFill="1" applyBorder="1" applyAlignment="1" applyProtection="1">
      <alignment horizontal="center" vertical="center" wrapText="1"/>
    </xf>
    <xf numFmtId="165" fontId="9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165" fontId="18" fillId="5" borderId="85" xfId="2" applyNumberFormat="1" applyFont="1" applyFill="1" applyBorder="1" applyAlignment="1" applyProtection="1">
      <alignment horizontal="center" vertical="center" wrapText="1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4" fontId="18" fillId="2" borderId="72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4" fontId="18" fillId="2" borderId="75" xfId="1" applyNumberFormat="1" applyFont="1" applyFill="1" applyBorder="1" applyAlignment="1">
      <alignment horizontal="center" vertical="center"/>
    </xf>
    <xf numFmtId="0" fontId="9" fillId="2" borderId="72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5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86" xfId="1" applyNumberFormat="1" applyFont="1" applyFill="1" applyBorder="1" applyAlignment="1">
      <alignment horizontal="center" vertical="center"/>
    </xf>
    <xf numFmtId="0" fontId="9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5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87" xfId="1" applyNumberFormat="1" applyFont="1" applyFill="1" applyBorder="1" applyAlignment="1">
      <alignment horizontal="center" vertical="center"/>
    </xf>
    <xf numFmtId="0" fontId="9" fillId="2" borderId="76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7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8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0" xfId="2" applyNumberFormat="1" applyFont="1" applyFill="1" applyBorder="1" applyAlignment="1" applyProtection="1">
      <alignment horizontal="left" vertical="center" wrapText="1"/>
      <protection locked="0"/>
    </xf>
    <xf numFmtId="0" fontId="16" fillId="4" borderId="66" xfId="1" applyFont="1" applyFill="1" applyBorder="1" applyAlignment="1">
      <alignment horizontal="center" vertical="center" wrapText="1"/>
    </xf>
    <xf numFmtId="0" fontId="16" fillId="4" borderId="67" xfId="1" applyFont="1" applyFill="1" applyBorder="1" applyAlignment="1">
      <alignment horizontal="center" vertical="center" wrapText="1"/>
    </xf>
    <xf numFmtId="0" fontId="16" fillId="4" borderId="68" xfId="1" applyFont="1" applyFill="1" applyBorder="1" applyAlignment="1">
      <alignment horizontal="center" vertical="center" wrapText="1"/>
    </xf>
    <xf numFmtId="165" fontId="9" fillId="5" borderId="69" xfId="2" applyNumberFormat="1" applyFont="1" applyFill="1" applyBorder="1" applyAlignment="1" applyProtection="1">
      <alignment horizontal="center" vertical="center" wrapText="1"/>
    </xf>
    <xf numFmtId="165" fontId="9" fillId="5" borderId="70" xfId="2" applyNumberFormat="1" applyFont="1" applyFill="1" applyBorder="1" applyAlignment="1" applyProtection="1">
      <alignment horizontal="center" vertical="center" wrapText="1"/>
    </xf>
    <xf numFmtId="165" fontId="9" fillId="5" borderId="8" xfId="2" applyNumberFormat="1" applyFont="1" applyFill="1" applyBorder="1" applyAlignment="1" applyProtection="1">
      <alignment horizontal="center" vertical="center" wrapText="1"/>
    </xf>
    <xf numFmtId="165" fontId="18" fillId="5" borderId="71" xfId="2" applyNumberFormat="1" applyFont="1" applyFill="1" applyBorder="1" applyAlignment="1" applyProtection="1">
      <alignment horizontal="center" vertical="center" wrapText="1"/>
    </xf>
    <xf numFmtId="165" fontId="18" fillId="5" borderId="7" xfId="2" applyNumberFormat="1" applyFont="1" applyFill="1" applyBorder="1" applyAlignment="1" applyProtection="1">
      <alignment horizontal="center" vertical="center" wrapText="1"/>
    </xf>
    <xf numFmtId="165" fontId="18" fillId="5" borderId="8" xfId="2" applyNumberFormat="1" applyFont="1" applyFill="1" applyBorder="1" applyAlignment="1" applyProtection="1">
      <alignment horizontal="center" vertical="center" wrapText="1"/>
    </xf>
    <xf numFmtId="0" fontId="9" fillId="2" borderId="74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14" xfId="1" applyNumberFormat="1" applyFont="1" applyFill="1" applyBorder="1" applyAlignment="1">
      <alignment horizontal="center" vertical="center"/>
    </xf>
    <xf numFmtId="4" fontId="18" fillId="2" borderId="106" xfId="1" applyNumberFormat="1" applyFont="1" applyFill="1" applyBorder="1" applyAlignment="1">
      <alignment horizontal="center" vertical="center"/>
    </xf>
    <xf numFmtId="4" fontId="18" fillId="2" borderId="111" xfId="1" applyNumberFormat="1" applyFont="1" applyFill="1" applyBorder="1" applyAlignment="1">
      <alignment horizontal="center" vertical="center"/>
    </xf>
    <xf numFmtId="165" fontId="18" fillId="5" borderId="1" xfId="2" applyNumberFormat="1" applyFont="1" applyFill="1" applyBorder="1" applyAlignment="1" applyProtection="1">
      <alignment horizontal="center" vertical="center" wrapText="1"/>
    </xf>
    <xf numFmtId="4" fontId="18" fillId="2" borderId="99" xfId="1" applyNumberFormat="1" applyFont="1" applyFill="1" applyBorder="1" applyAlignment="1">
      <alignment horizontal="center" vertical="center"/>
    </xf>
    <xf numFmtId="4" fontId="18" fillId="2" borderId="105" xfId="1" applyNumberFormat="1" applyFont="1" applyFill="1" applyBorder="1" applyAlignment="1">
      <alignment horizontal="center" vertical="center"/>
    </xf>
    <xf numFmtId="4" fontId="10" fillId="3" borderId="1" xfId="1" applyNumberFormat="1" applyFont="1" applyFill="1" applyBorder="1" applyAlignment="1">
      <alignment horizontal="center" vertical="center"/>
    </xf>
    <xf numFmtId="4" fontId="18" fillId="2" borderId="110" xfId="1" applyNumberFormat="1" applyFont="1" applyFill="1" applyBorder="1" applyAlignment="1">
      <alignment horizontal="center" vertical="center"/>
    </xf>
    <xf numFmtId="4" fontId="18" fillId="2" borderId="108" xfId="1" applyNumberFormat="1" applyFont="1" applyFill="1" applyBorder="1" applyAlignment="1">
      <alignment horizontal="center" vertical="center"/>
    </xf>
    <xf numFmtId="4" fontId="18" fillId="2" borderId="109" xfId="1" applyNumberFormat="1" applyFont="1" applyFill="1" applyBorder="1" applyAlignment="1">
      <alignment horizontal="center" vertical="center"/>
    </xf>
    <xf numFmtId="0" fontId="10" fillId="3" borderId="66" xfId="1" applyFont="1" applyFill="1" applyBorder="1" applyAlignment="1">
      <alignment horizontal="left" vertical="center"/>
    </xf>
    <xf numFmtId="0" fontId="10" fillId="3" borderId="67" xfId="1" applyFont="1" applyFill="1" applyBorder="1" applyAlignment="1">
      <alignment horizontal="left" vertical="center"/>
    </xf>
    <xf numFmtId="0" fontId="10" fillId="3" borderId="68" xfId="1" applyFont="1" applyFill="1" applyBorder="1" applyAlignment="1">
      <alignment horizontal="left" vertical="center"/>
    </xf>
    <xf numFmtId="4" fontId="10" fillId="3" borderId="44" xfId="1" applyNumberFormat="1" applyFont="1" applyFill="1" applyBorder="1" applyAlignment="1">
      <alignment horizontal="center" vertical="center"/>
    </xf>
    <xf numFmtId="4" fontId="10" fillId="3" borderId="98" xfId="1" applyNumberFormat="1" applyFont="1" applyFill="1" applyBorder="1" applyAlignment="1">
      <alignment horizontal="center" vertical="center"/>
    </xf>
    <xf numFmtId="4" fontId="18" fillId="4" borderId="93" xfId="1" applyNumberFormat="1" applyFont="1" applyFill="1" applyBorder="1" applyAlignment="1">
      <alignment horizontal="center" vertical="center"/>
    </xf>
    <xf numFmtId="4" fontId="18" fillId="2" borderId="31" xfId="1" applyNumberFormat="1" applyFont="1" applyFill="1" applyBorder="1" applyAlignment="1">
      <alignment horizontal="center" vertical="center"/>
    </xf>
    <xf numFmtId="4" fontId="18" fillId="4" borderId="97" xfId="1" applyNumberFormat="1" applyFont="1" applyFill="1" applyBorder="1" applyAlignment="1">
      <alignment horizontal="center" vertical="center"/>
    </xf>
    <xf numFmtId="4" fontId="18" fillId="4" borderId="107" xfId="1" applyNumberFormat="1" applyFont="1" applyFill="1" applyBorder="1" applyAlignment="1">
      <alignment horizontal="center" vertical="center"/>
    </xf>
    <xf numFmtId="3" fontId="9" fillId="2" borderId="99" xfId="2" applyNumberFormat="1" applyFont="1" applyFill="1" applyBorder="1" applyAlignment="1" applyProtection="1">
      <alignment horizontal="left" vertical="center" wrapText="1"/>
    </xf>
    <xf numFmtId="3" fontId="9" fillId="2" borderId="100" xfId="2" applyNumberFormat="1" applyFont="1" applyFill="1" applyBorder="1" applyAlignment="1" applyProtection="1">
      <alignment horizontal="left" vertical="center" wrapText="1"/>
    </xf>
    <xf numFmtId="3" fontId="9" fillId="2" borderId="101" xfId="2" applyNumberFormat="1" applyFont="1" applyFill="1" applyBorder="1" applyAlignment="1" applyProtection="1">
      <alignment horizontal="left" vertical="center" wrapText="1"/>
    </xf>
    <xf numFmtId="3" fontId="9" fillId="2" borderId="88" xfId="2" applyNumberFormat="1" applyFont="1" applyFill="1" applyBorder="1" applyAlignment="1" applyProtection="1">
      <alignment horizontal="left" vertical="center" wrapText="1"/>
    </xf>
    <xf numFmtId="3" fontId="9" fillId="2" borderId="89" xfId="2" applyNumberFormat="1" applyFont="1" applyFill="1" applyBorder="1" applyAlignment="1" applyProtection="1">
      <alignment horizontal="left" vertical="center" wrapText="1"/>
    </xf>
    <xf numFmtId="3" fontId="9" fillId="2" borderId="90" xfId="2" applyNumberFormat="1" applyFont="1" applyFill="1" applyBorder="1" applyAlignment="1" applyProtection="1">
      <alignment horizontal="left" vertical="center" wrapText="1"/>
    </xf>
    <xf numFmtId="4" fontId="18" fillId="2" borderId="17" xfId="1" applyNumberFormat="1" applyFont="1" applyFill="1" applyBorder="1" applyAlignment="1">
      <alignment horizontal="center" vertical="center"/>
    </xf>
    <xf numFmtId="4" fontId="18" fillId="2" borderId="103" xfId="1" applyNumberFormat="1" applyFont="1" applyFill="1" applyBorder="1" applyAlignment="1">
      <alignment horizontal="center" vertical="center"/>
    </xf>
    <xf numFmtId="4" fontId="18" fillId="2" borderId="19" xfId="1" applyNumberFormat="1" applyFont="1" applyFill="1" applyBorder="1" applyAlignment="1">
      <alignment horizontal="center" vertical="center"/>
    </xf>
    <xf numFmtId="4" fontId="18" fillId="2" borderId="104" xfId="1" applyNumberFormat="1" applyFont="1" applyFill="1" applyBorder="1" applyAlignment="1">
      <alignment horizontal="center" vertical="center"/>
    </xf>
    <xf numFmtId="0" fontId="16" fillId="4" borderId="44" xfId="1" applyFont="1" applyFill="1" applyBorder="1" applyAlignment="1">
      <alignment horizontal="center" vertical="center" wrapText="1"/>
    </xf>
    <xf numFmtId="0" fontId="16" fillId="4" borderId="98" xfId="1" applyFont="1" applyFill="1" applyBorder="1" applyAlignment="1">
      <alignment horizontal="center" vertical="center" wrapText="1"/>
    </xf>
    <xf numFmtId="4" fontId="18" fillId="2" borderId="13" xfId="1" applyNumberFormat="1" applyFont="1" applyFill="1" applyBorder="1" applyAlignment="1">
      <alignment horizontal="center" vertical="center"/>
    </xf>
    <xf numFmtId="4" fontId="18" fillId="2" borderId="102" xfId="1" applyNumberFormat="1" applyFont="1" applyFill="1" applyBorder="1" applyAlignment="1">
      <alignment horizontal="center" vertical="center"/>
    </xf>
    <xf numFmtId="0" fontId="13" fillId="2" borderId="0" xfId="5" applyNumberFormat="1" applyFont="1" applyFill="1" applyBorder="1" applyAlignment="1" applyProtection="1">
      <alignment horizontal="center" vertical="center" wrapText="1"/>
    </xf>
    <xf numFmtId="0" fontId="10" fillId="3" borderId="97" xfId="1" applyFont="1" applyFill="1" applyBorder="1" applyAlignment="1">
      <alignment horizontal="left" vertical="center"/>
    </xf>
    <xf numFmtId="4" fontId="10" fillId="3" borderId="9" xfId="1" applyNumberFormat="1" applyFont="1" applyFill="1" applyBorder="1" applyAlignment="1">
      <alignment horizontal="center" vertical="center"/>
    </xf>
    <xf numFmtId="4" fontId="10" fillId="3" borderId="114" xfId="1" applyNumberFormat="1" applyFont="1" applyFill="1" applyBorder="1" applyAlignment="1">
      <alignment horizontal="center" vertical="center"/>
    </xf>
    <xf numFmtId="4" fontId="10" fillId="3" borderId="115" xfId="1" applyNumberFormat="1" applyFont="1" applyFill="1" applyBorder="1" applyAlignment="1">
      <alignment horizontal="center" vertical="center"/>
    </xf>
    <xf numFmtId="4" fontId="18" fillId="2" borderId="60" xfId="1" applyNumberFormat="1" applyFont="1" applyFill="1" applyBorder="1" applyAlignment="1">
      <alignment horizontal="center" vertical="center"/>
    </xf>
    <xf numFmtId="4" fontId="18" fillId="2" borderId="112" xfId="1" applyNumberFormat="1" applyFont="1" applyFill="1" applyBorder="1" applyAlignment="1">
      <alignment horizontal="center" vertical="center"/>
    </xf>
    <xf numFmtId="4" fontId="18" fillId="2" borderId="113" xfId="1" applyNumberFormat="1" applyFont="1" applyFill="1" applyBorder="1" applyAlignment="1">
      <alignment horizontal="center" vertical="center"/>
    </xf>
    <xf numFmtId="4" fontId="18" fillId="2" borderId="101" xfId="1" applyNumberFormat="1" applyFont="1" applyFill="1" applyBorder="1" applyAlignment="1">
      <alignment horizontal="center" vertical="center"/>
    </xf>
    <xf numFmtId="3" fontId="9" fillId="2" borderId="76" xfId="2" applyNumberFormat="1" applyFont="1" applyFill="1" applyBorder="1" applyAlignment="1" applyProtection="1">
      <alignment horizontal="left" vertical="center" wrapText="1"/>
    </xf>
    <xf numFmtId="3" fontId="9" fillId="2" borderId="77" xfId="2" applyNumberFormat="1" applyFont="1" applyFill="1" applyBorder="1" applyAlignment="1" applyProtection="1">
      <alignment horizontal="left" vertical="center" wrapText="1"/>
    </xf>
    <xf numFmtId="3" fontId="9" fillId="2" borderId="79" xfId="2" applyNumberFormat="1" applyFont="1" applyFill="1" applyBorder="1" applyAlignment="1" applyProtection="1">
      <alignment horizontal="left" vertical="center" wrapText="1"/>
    </xf>
    <xf numFmtId="3" fontId="9" fillId="2" borderId="112" xfId="2" applyNumberFormat="1" applyFont="1" applyFill="1" applyBorder="1" applyAlignment="1" applyProtection="1">
      <alignment horizontal="left" vertical="center" wrapText="1"/>
    </xf>
    <xf numFmtId="3" fontId="9" fillId="2" borderId="113" xfId="2" applyNumberFormat="1" applyFont="1" applyFill="1" applyBorder="1" applyAlignment="1" applyProtection="1">
      <alignment horizontal="left" vertical="center" wrapText="1"/>
    </xf>
    <xf numFmtId="0" fontId="20" fillId="4" borderId="119" xfId="1" applyFont="1" applyFill="1" applyBorder="1" applyAlignment="1">
      <alignment horizontal="left" vertical="center"/>
    </xf>
    <xf numFmtId="0" fontId="20" fillId="4" borderId="53" xfId="1" applyFont="1" applyFill="1" applyBorder="1" applyAlignment="1">
      <alignment horizontal="left" vertical="center"/>
    </xf>
    <xf numFmtId="0" fontId="20" fillId="4" borderId="51" xfId="1" applyFont="1" applyFill="1" applyBorder="1" applyAlignment="1">
      <alignment horizontal="left" vertical="center"/>
    </xf>
    <xf numFmtId="4" fontId="18" fillId="4" borderId="52" xfId="1" applyNumberFormat="1" applyFont="1" applyFill="1" applyBorder="1" applyAlignment="1">
      <alignment horizontal="center" vertical="center"/>
    </xf>
    <xf numFmtId="4" fontId="18" fillId="4" borderId="53" xfId="1" applyNumberFormat="1" applyFont="1" applyFill="1" applyBorder="1" applyAlignment="1">
      <alignment horizontal="center" vertical="center"/>
    </xf>
    <xf numFmtId="4" fontId="18" fillId="4" borderId="51" xfId="1" applyNumberFormat="1" applyFont="1" applyFill="1" applyBorder="1" applyAlignment="1">
      <alignment horizontal="center" vertical="center"/>
    </xf>
    <xf numFmtId="165" fontId="18" fillId="5" borderId="2" xfId="2" applyNumberFormat="1" applyFont="1" applyFill="1" applyBorder="1" applyAlignment="1" applyProtection="1">
      <alignment horizontal="center" vertical="center" wrapText="1"/>
    </xf>
    <xf numFmtId="165" fontId="18" fillId="5" borderId="3" xfId="2" applyNumberFormat="1" applyFont="1" applyFill="1" applyBorder="1" applyAlignment="1" applyProtection="1">
      <alignment horizontal="center" vertical="center" wrapText="1"/>
    </xf>
    <xf numFmtId="4" fontId="18" fillId="2" borderId="55" xfId="1" applyNumberFormat="1" applyFont="1" applyFill="1" applyBorder="1" applyAlignment="1">
      <alignment horizontal="center" vertical="center"/>
    </xf>
    <xf numFmtId="4" fontId="18" fillId="2" borderId="56" xfId="1" applyNumberFormat="1" applyFont="1" applyFill="1" applyBorder="1" applyAlignment="1">
      <alignment horizontal="center" vertical="center"/>
    </xf>
    <xf numFmtId="4" fontId="20" fillId="2" borderId="21" xfId="1" applyNumberFormat="1" applyFont="1" applyFill="1" applyBorder="1" applyAlignment="1">
      <alignment horizontal="center" vertical="center"/>
    </xf>
    <xf numFmtId="4" fontId="20" fillId="2" borderId="22" xfId="1" applyNumberFormat="1" applyFont="1" applyFill="1" applyBorder="1" applyAlignment="1">
      <alignment horizontal="center" vertical="center"/>
    </xf>
    <xf numFmtId="4" fontId="20" fillId="2" borderId="20" xfId="1" applyNumberFormat="1" applyFont="1" applyFill="1" applyBorder="1" applyAlignment="1">
      <alignment horizontal="center" vertical="center"/>
    </xf>
    <xf numFmtId="3" fontId="9" fillId="2" borderId="120" xfId="2" applyNumberFormat="1" applyFont="1" applyFill="1" applyBorder="1" applyAlignment="1" applyProtection="1">
      <alignment horizontal="left" vertical="center" wrapText="1"/>
    </xf>
    <xf numFmtId="3" fontId="9" fillId="2" borderId="121" xfId="2" applyNumberFormat="1" applyFont="1" applyFill="1" applyBorder="1" applyAlignment="1" applyProtection="1">
      <alignment horizontal="left" vertical="center" wrapText="1"/>
    </xf>
    <xf numFmtId="4" fontId="18" fillId="2" borderId="10" xfId="1" applyNumberFormat="1" applyFont="1" applyFill="1" applyBorder="1" applyAlignment="1">
      <alignment horizontal="center" vertical="center"/>
    </xf>
    <xf numFmtId="4" fontId="18" fillId="2" borderId="122" xfId="1" applyNumberFormat="1" applyFont="1" applyFill="1" applyBorder="1" applyAlignment="1">
      <alignment horizontal="center" vertical="center"/>
    </xf>
    <xf numFmtId="4" fontId="18" fillId="2" borderId="123" xfId="1" applyNumberFormat="1" applyFont="1" applyFill="1" applyBorder="1" applyAlignment="1">
      <alignment horizontal="center" vertical="center"/>
    </xf>
    <xf numFmtId="0" fontId="20" fillId="4" borderId="124" xfId="1" applyFont="1" applyFill="1" applyBorder="1" applyAlignment="1">
      <alignment horizontal="left" vertical="center"/>
    </xf>
    <xf numFmtId="0" fontId="20" fillId="4" borderId="92" xfId="1" applyFont="1" applyFill="1" applyBorder="1" applyAlignment="1">
      <alignment horizontal="left" vertical="center"/>
    </xf>
    <xf numFmtId="0" fontId="20" fillId="4" borderId="90" xfId="1" applyFont="1" applyFill="1" applyBorder="1" applyAlignment="1">
      <alignment horizontal="left" vertical="center"/>
    </xf>
    <xf numFmtId="4" fontId="18" fillId="4" borderId="91" xfId="1" applyNumberFormat="1" applyFont="1" applyFill="1" applyBorder="1" applyAlignment="1">
      <alignment horizontal="center" vertical="center"/>
    </xf>
    <xf numFmtId="4" fontId="18" fillId="4" borderId="92" xfId="1" applyNumberFormat="1" applyFont="1" applyFill="1" applyBorder="1" applyAlignment="1">
      <alignment horizontal="center" vertical="center"/>
    </xf>
    <xf numFmtId="4" fontId="18" fillId="4" borderId="90" xfId="1" applyNumberFormat="1" applyFont="1" applyFill="1" applyBorder="1" applyAlignment="1">
      <alignment horizontal="center" vertical="center"/>
    </xf>
    <xf numFmtId="0" fontId="9" fillId="7" borderId="76" xfId="3" applyFont="1" applyFill="1" applyBorder="1" applyAlignment="1">
      <alignment horizontal="left" vertical="center" wrapText="1"/>
    </xf>
    <xf numFmtId="0" fontId="9" fillId="7" borderId="77" xfId="3" applyFont="1" applyFill="1" applyBorder="1" applyAlignment="1">
      <alignment horizontal="left" vertical="center" wrapText="1"/>
    </xf>
    <xf numFmtId="4" fontId="9" fillId="7" borderId="77" xfId="3" applyNumberFormat="1" applyFont="1" applyFill="1" applyBorder="1" applyAlignment="1">
      <alignment horizontal="center" vertical="center" wrapText="1"/>
    </xf>
    <xf numFmtId="0" fontId="9" fillId="7" borderId="77" xfId="3" applyFont="1" applyFill="1" applyBorder="1" applyAlignment="1">
      <alignment horizontal="center" vertical="center" wrapText="1"/>
    </xf>
    <xf numFmtId="0" fontId="9" fillId="7" borderId="79" xfId="3" applyFont="1" applyFill="1" applyBorder="1" applyAlignment="1">
      <alignment horizontal="center" vertical="center" wrapText="1"/>
    </xf>
    <xf numFmtId="0" fontId="18" fillId="2" borderId="127" xfId="5" applyNumberFormat="1" applyFont="1" applyFill="1" applyBorder="1" applyAlignment="1" applyProtection="1">
      <alignment horizontal="center" vertical="center" wrapText="1"/>
    </xf>
    <xf numFmtId="0" fontId="28" fillId="6" borderId="1" xfId="3" applyFont="1" applyFill="1" applyBorder="1" applyAlignment="1">
      <alignment horizontal="center" vertical="center" wrapText="1"/>
    </xf>
    <xf numFmtId="0" fontId="28" fillId="6" borderId="2" xfId="3" applyFont="1" applyFill="1" applyBorder="1" applyAlignment="1">
      <alignment horizontal="center" vertical="center" wrapText="1"/>
    </xf>
    <xf numFmtId="0" fontId="28" fillId="6" borderId="3" xfId="3" applyFont="1" applyFill="1" applyBorder="1" applyAlignment="1">
      <alignment horizontal="center" vertical="center" wrapText="1"/>
    </xf>
    <xf numFmtId="0" fontId="20" fillId="6" borderId="130" xfId="3" applyFont="1" applyFill="1" applyBorder="1" applyAlignment="1">
      <alignment horizontal="center" vertical="center" wrapText="1"/>
    </xf>
    <xf numFmtId="0" fontId="20" fillId="6" borderId="131" xfId="3" applyFont="1" applyFill="1" applyBorder="1" applyAlignment="1">
      <alignment horizontal="center" vertical="center" wrapText="1"/>
    </xf>
    <xf numFmtId="0" fontId="20" fillId="6" borderId="69" xfId="3" applyFont="1" applyFill="1" applyBorder="1" applyAlignment="1">
      <alignment horizontal="center" vertical="center" wrapText="1"/>
    </xf>
    <xf numFmtId="0" fontId="20" fillId="6" borderId="132" xfId="3" applyFont="1" applyFill="1" applyBorder="1" applyAlignment="1">
      <alignment horizontal="center" vertical="center" wrapText="1"/>
    </xf>
    <xf numFmtId="0" fontId="20" fillId="6" borderId="133" xfId="3" applyFont="1" applyFill="1" applyBorder="1" applyAlignment="1">
      <alignment horizontal="center" vertical="center" wrapText="1"/>
    </xf>
    <xf numFmtId="0" fontId="9" fillId="7" borderId="72" xfId="3" applyFont="1" applyFill="1" applyBorder="1" applyAlignment="1">
      <alignment horizontal="left" vertical="center" wrapText="1"/>
    </xf>
    <xf numFmtId="0" fontId="9" fillId="7" borderId="73" xfId="3" applyFont="1" applyFill="1" applyBorder="1" applyAlignment="1">
      <alignment horizontal="left" vertical="center" wrapText="1"/>
    </xf>
    <xf numFmtId="0" fontId="9" fillId="7" borderId="73" xfId="3" applyFont="1" applyFill="1" applyBorder="1" applyAlignment="1">
      <alignment horizontal="center" vertical="center" wrapText="1"/>
    </xf>
    <xf numFmtId="4" fontId="9" fillId="7" borderId="73" xfId="3" applyNumberFormat="1" applyFont="1" applyFill="1" applyBorder="1" applyAlignment="1">
      <alignment horizontal="center" vertical="center" wrapText="1"/>
    </xf>
    <xf numFmtId="0" fontId="9" fillId="7" borderId="75" xfId="3" applyFont="1" applyFill="1" applyBorder="1" applyAlignment="1">
      <alignment horizontal="center" vertical="center" wrapText="1"/>
    </xf>
    <xf numFmtId="0" fontId="10" fillId="3" borderId="88" xfId="1" applyFont="1" applyFill="1" applyBorder="1" applyAlignment="1">
      <alignment horizontal="left" vertical="center"/>
    </xf>
    <xf numFmtId="0" fontId="10" fillId="3" borderId="127" xfId="1" applyFont="1" applyFill="1" applyBorder="1" applyAlignment="1">
      <alignment horizontal="left" vertical="center"/>
    </xf>
    <xf numFmtId="0" fontId="10" fillId="3" borderId="128" xfId="1" applyFont="1" applyFill="1" applyBorder="1" applyAlignment="1">
      <alignment horizontal="left" vertical="center"/>
    </xf>
    <xf numFmtId="4" fontId="10" fillId="3" borderId="26" xfId="1" applyNumberFormat="1" applyFont="1" applyFill="1" applyBorder="1" applyAlignment="1">
      <alignment horizontal="center" vertical="center"/>
    </xf>
    <xf numFmtId="4" fontId="10" fillId="3" borderId="24" xfId="1" applyNumberFormat="1" applyFont="1" applyFill="1" applyBorder="1" applyAlignment="1">
      <alignment horizontal="center" vertical="center"/>
    </xf>
    <xf numFmtId="4" fontId="10" fillId="3" borderId="25" xfId="1" applyNumberFormat="1" applyFont="1" applyFill="1" applyBorder="1" applyAlignment="1">
      <alignment horizontal="center" vertical="center"/>
    </xf>
    <xf numFmtId="0" fontId="9" fillId="2" borderId="9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94" xfId="2" applyNumberFormat="1" applyFont="1" applyFill="1" applyBorder="1" applyAlignment="1" applyProtection="1">
      <alignment horizontal="left" vertical="center" wrapText="1"/>
      <protection locked="0"/>
    </xf>
    <xf numFmtId="0" fontId="9" fillId="2" borderId="95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3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6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7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8" xfId="2" applyNumberFormat="1" applyFont="1" applyFill="1" applyBorder="1" applyAlignment="1" applyProtection="1">
      <alignment horizontal="left" vertical="center" wrapText="1"/>
      <protection locked="0"/>
    </xf>
    <xf numFmtId="3" fontId="9" fillId="2" borderId="125" xfId="2" applyNumberFormat="1" applyFont="1" applyFill="1" applyBorder="1" applyAlignment="1" applyProtection="1">
      <alignment horizontal="left" vertical="center" wrapText="1"/>
    </xf>
    <xf numFmtId="3" fontId="9" fillId="2" borderId="126" xfId="2" applyNumberFormat="1" applyFont="1" applyFill="1" applyBorder="1" applyAlignment="1" applyProtection="1">
      <alignment horizontal="left" vertical="center" wrapText="1"/>
    </xf>
    <xf numFmtId="0" fontId="20" fillId="4" borderId="93" xfId="1" applyFont="1" applyFill="1" applyBorder="1" applyAlignment="1">
      <alignment horizontal="left" vertical="center"/>
    </xf>
    <xf numFmtId="0" fontId="20" fillId="4" borderId="94" xfId="1" applyFont="1" applyFill="1" applyBorder="1" applyAlignment="1">
      <alignment horizontal="left" vertical="center"/>
    </xf>
    <xf numFmtId="0" fontId="20" fillId="4" borderId="95" xfId="1" applyFont="1" applyFill="1" applyBorder="1" applyAlignment="1">
      <alignment horizontal="left" vertical="center"/>
    </xf>
    <xf numFmtId="4" fontId="18" fillId="4" borderId="94" xfId="1" applyNumberFormat="1" applyFont="1" applyFill="1" applyBorder="1" applyAlignment="1">
      <alignment horizontal="center" vertical="center"/>
    </xf>
    <xf numFmtId="4" fontId="18" fillId="4" borderId="95" xfId="1" applyNumberFormat="1" applyFont="1" applyFill="1" applyBorder="1" applyAlignment="1">
      <alignment horizontal="center" vertical="center"/>
    </xf>
    <xf numFmtId="4" fontId="18" fillId="2" borderId="125" xfId="1" applyNumberFormat="1" applyFont="1" applyFill="1" applyBorder="1" applyAlignment="1">
      <alignment horizontal="center" vertical="center"/>
    </xf>
    <xf numFmtId="4" fontId="18" fillId="2" borderId="126" xfId="1" applyNumberFormat="1" applyFont="1" applyFill="1" applyBorder="1" applyAlignment="1">
      <alignment horizontal="center" vertical="center"/>
    </xf>
    <xf numFmtId="4" fontId="18" fillId="2" borderId="124" xfId="1" applyNumberFormat="1" applyFont="1" applyFill="1" applyBorder="1" applyAlignment="1">
      <alignment horizontal="center" vertical="center"/>
    </xf>
    <xf numFmtId="4" fontId="18" fillId="2" borderId="92" xfId="1" applyNumberFormat="1" applyFont="1" applyFill="1" applyBorder="1" applyAlignment="1">
      <alignment horizontal="center" vertical="center"/>
    </xf>
    <xf numFmtId="4" fontId="18" fillId="2" borderId="90" xfId="1" applyNumberFormat="1" applyFont="1" applyFill="1" applyBorder="1" applyAlignment="1">
      <alignment horizontal="center" vertical="center"/>
    </xf>
    <xf numFmtId="4" fontId="18" fillId="2" borderId="6" xfId="1" applyNumberFormat="1" applyFont="1" applyFill="1" applyBorder="1" applyAlignment="1">
      <alignment horizontal="center" vertical="center"/>
    </xf>
    <xf numFmtId="4" fontId="18" fillId="2" borderId="7" xfId="1" applyNumberFormat="1" applyFont="1" applyFill="1" applyBorder="1" applyAlignment="1">
      <alignment horizontal="center" vertical="center"/>
    </xf>
    <xf numFmtId="4" fontId="18" fillId="2" borderId="8" xfId="1" applyNumberFormat="1" applyFont="1" applyFill="1" applyBorder="1" applyAlignment="1">
      <alignment horizontal="center" vertical="center"/>
    </xf>
    <xf numFmtId="4" fontId="18" fillId="2" borderId="134" xfId="1" applyNumberFormat="1" applyFont="1" applyFill="1" applyBorder="1" applyAlignment="1">
      <alignment horizontal="center" vertical="center"/>
    </xf>
    <xf numFmtId="4" fontId="18" fillId="2" borderId="135" xfId="1" applyNumberFormat="1" applyFont="1" applyFill="1" applyBorder="1" applyAlignment="1">
      <alignment horizontal="center" vertical="center"/>
    </xf>
    <xf numFmtId="4" fontId="18" fillId="2" borderId="136" xfId="1" applyNumberFormat="1" applyFont="1" applyFill="1" applyBorder="1" applyAlignment="1">
      <alignment horizontal="center" vertical="center"/>
    </xf>
    <xf numFmtId="165" fontId="18" fillId="5" borderId="119" xfId="2" applyNumberFormat="1" applyFont="1" applyFill="1" applyBorder="1" applyAlignment="1" applyProtection="1">
      <alignment horizontal="center" vertical="center" wrapText="1"/>
    </xf>
    <xf numFmtId="3" fontId="9" fillId="2" borderId="137" xfId="2" applyNumberFormat="1" applyFont="1" applyFill="1" applyBorder="1" applyAlignment="1" applyProtection="1">
      <alignment horizontal="left" vertical="center" wrapText="1"/>
    </xf>
    <xf numFmtId="3" fontId="9" fillId="2" borderId="138" xfId="2" applyNumberFormat="1" applyFont="1" applyFill="1" applyBorder="1" applyAlignment="1" applyProtection="1">
      <alignment horizontal="left" vertical="center" wrapText="1"/>
    </xf>
    <xf numFmtId="3" fontId="9" fillId="2" borderId="106" xfId="2" applyNumberFormat="1" applyFont="1" applyFill="1" applyBorder="1" applyAlignment="1" applyProtection="1">
      <alignment horizontal="left" vertical="center" wrapText="1"/>
    </xf>
    <xf numFmtId="3" fontId="9" fillId="2" borderId="139" xfId="2" applyNumberFormat="1" applyFont="1" applyFill="1" applyBorder="1" applyAlignment="1" applyProtection="1">
      <alignment horizontal="left" vertical="center" wrapText="1"/>
    </xf>
    <xf numFmtId="3" fontId="9" fillId="2" borderId="140" xfId="2" applyNumberFormat="1" applyFont="1" applyFill="1" applyBorder="1" applyAlignment="1" applyProtection="1">
      <alignment horizontal="left" vertical="center" wrapText="1"/>
    </xf>
    <xf numFmtId="3" fontId="9" fillId="2" borderId="108" xfId="2" applyNumberFormat="1" applyFont="1" applyFill="1" applyBorder="1" applyAlignment="1" applyProtection="1">
      <alignment horizontal="left" vertical="center" wrapText="1"/>
    </xf>
    <xf numFmtId="3" fontId="9" fillId="2" borderId="141" xfId="2" applyNumberFormat="1" applyFont="1" applyFill="1" applyBorder="1" applyAlignment="1" applyProtection="1">
      <alignment horizontal="left" vertical="center" wrapText="1"/>
    </xf>
    <xf numFmtId="3" fontId="9" fillId="2" borderId="142" xfId="2" applyNumberFormat="1" applyFont="1" applyFill="1" applyBorder="1" applyAlignment="1" applyProtection="1">
      <alignment horizontal="left" vertical="center" wrapText="1"/>
    </xf>
    <xf numFmtId="0" fontId="16" fillId="4" borderId="1" xfId="1" applyFont="1" applyFill="1" applyBorder="1" applyAlignment="1">
      <alignment horizontal="left" vertical="center"/>
    </xf>
    <xf numFmtId="0" fontId="16" fillId="4" borderId="2" xfId="1" applyFont="1" applyFill="1" applyBorder="1" applyAlignment="1">
      <alignment horizontal="left" vertical="center"/>
    </xf>
    <xf numFmtId="0" fontId="16" fillId="4" borderId="3" xfId="1" applyFont="1" applyFill="1" applyBorder="1" applyAlignment="1">
      <alignment horizontal="left" vertical="center"/>
    </xf>
    <xf numFmtId="4" fontId="10" fillId="3" borderId="93" xfId="1" applyNumberFormat="1" applyFont="1" applyFill="1" applyBorder="1" applyAlignment="1">
      <alignment horizontal="center" vertical="center"/>
    </xf>
    <xf numFmtId="4" fontId="10" fillId="3" borderId="94" xfId="1" applyNumberFormat="1" applyFont="1" applyFill="1" applyBorder="1" applyAlignment="1">
      <alignment horizontal="center" vertical="center"/>
    </xf>
    <xf numFmtId="4" fontId="10" fillId="3" borderId="95" xfId="1" applyNumberFormat="1" applyFont="1" applyFill="1" applyBorder="1" applyAlignment="1">
      <alignment horizontal="center" vertical="center"/>
    </xf>
    <xf numFmtId="4" fontId="10" fillId="3" borderId="2" xfId="1" applyNumberFormat="1" applyFont="1" applyFill="1" applyBorder="1" applyAlignment="1">
      <alignment horizontal="center" vertical="center"/>
    </xf>
    <xf numFmtId="4" fontId="10" fillId="3" borderId="3" xfId="1" applyNumberFormat="1" applyFont="1" applyFill="1" applyBorder="1" applyAlignment="1">
      <alignment horizontal="center" vertical="center"/>
    </xf>
    <xf numFmtId="4" fontId="18" fillId="2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4" fontId="18" fillId="4" borderId="1" xfId="1" applyNumberFormat="1" applyFont="1" applyFill="1" applyBorder="1" applyAlignment="1">
      <alignment horizontal="center" vertical="center"/>
    </xf>
    <xf numFmtId="4" fontId="18" fillId="4" borderId="2" xfId="1" applyNumberFormat="1" applyFont="1" applyFill="1" applyBorder="1" applyAlignment="1">
      <alignment horizontal="center" vertical="center"/>
    </xf>
    <xf numFmtId="4" fontId="18" fillId="4" borderId="3" xfId="1" applyNumberFormat="1" applyFont="1" applyFill="1" applyBorder="1" applyAlignment="1">
      <alignment horizontal="center" vertical="center"/>
    </xf>
    <xf numFmtId="3" fontId="9" fillId="2" borderId="143" xfId="2" applyNumberFormat="1" applyFont="1" applyFill="1" applyBorder="1" applyAlignment="1" applyProtection="1">
      <alignment horizontal="left" vertical="center" wrapText="1"/>
    </xf>
    <xf numFmtId="0" fontId="20" fillId="4" borderId="144" xfId="1" applyFont="1" applyFill="1" applyBorder="1" applyAlignment="1">
      <alignment horizontal="left" vertical="center"/>
    </xf>
    <xf numFmtId="0" fontId="20" fillId="4" borderId="85" xfId="1" applyFont="1" applyFill="1" applyBorder="1" applyAlignment="1">
      <alignment horizontal="left" vertical="center"/>
    </xf>
    <xf numFmtId="0" fontId="20" fillId="4" borderId="83" xfId="1" applyFont="1" applyFill="1" applyBorder="1" applyAlignment="1">
      <alignment horizontal="left" vertical="center"/>
    </xf>
    <xf numFmtId="4" fontId="18" fillId="2" borderId="139" xfId="1" applyNumberFormat="1" applyFont="1" applyFill="1" applyBorder="1" applyAlignment="1">
      <alignment horizontal="center" vertical="center"/>
    </xf>
    <xf numFmtId="4" fontId="18" fillId="2" borderId="140" xfId="1" applyNumberFormat="1" applyFont="1" applyFill="1" applyBorder="1" applyAlignment="1">
      <alignment horizontal="center" vertical="center"/>
    </xf>
    <xf numFmtId="3" fontId="9" fillId="2" borderId="63" xfId="2" applyNumberFormat="1" applyFont="1" applyFill="1" applyBorder="1" applyAlignment="1" applyProtection="1">
      <alignment horizontal="left" vertical="center" wrapText="1"/>
    </xf>
    <xf numFmtId="3" fontId="9" fillId="2" borderId="64" xfId="2" applyNumberFormat="1" applyFont="1" applyFill="1" applyBorder="1" applyAlignment="1" applyProtection="1">
      <alignment horizontal="left" vertical="center" wrapText="1"/>
    </xf>
    <xf numFmtId="3" fontId="9" fillId="2" borderId="65" xfId="2" applyNumberFormat="1" applyFont="1" applyFill="1" applyBorder="1" applyAlignment="1" applyProtection="1">
      <alignment horizontal="left" vertical="center" wrapText="1"/>
    </xf>
    <xf numFmtId="3" fontId="9" fillId="2" borderId="57" xfId="2" applyNumberFormat="1" applyFont="1" applyFill="1" applyBorder="1" applyAlignment="1" applyProtection="1">
      <alignment horizontal="left" vertical="center" wrapText="1"/>
    </xf>
    <xf numFmtId="3" fontId="9" fillId="2" borderId="58" xfId="2" applyNumberFormat="1" applyFont="1" applyFill="1" applyBorder="1" applyAlignment="1" applyProtection="1">
      <alignment horizontal="left" vertical="center" wrapText="1"/>
    </xf>
    <xf numFmtId="3" fontId="9" fillId="2" borderId="59" xfId="2" applyNumberFormat="1" applyFont="1" applyFill="1" applyBorder="1" applyAlignment="1" applyProtection="1">
      <alignment horizontal="left" vertical="center" wrapText="1"/>
    </xf>
    <xf numFmtId="4" fontId="9" fillId="7" borderId="76" xfId="3" applyNumberFormat="1" applyFont="1" applyFill="1" applyBorder="1" applyAlignment="1">
      <alignment horizontal="center" vertical="center" wrapText="1"/>
    </xf>
    <xf numFmtId="0" fontId="9" fillId="7" borderId="19" xfId="3" applyFont="1" applyFill="1" applyBorder="1" applyAlignment="1">
      <alignment horizontal="left" vertical="center" wrapText="1"/>
    </xf>
    <xf numFmtId="0" fontId="9" fillId="7" borderId="104" xfId="3" applyFont="1" applyFill="1" applyBorder="1" applyAlignment="1">
      <alignment horizontal="left" vertical="center" wrapText="1"/>
    </xf>
    <xf numFmtId="4" fontId="9" fillId="7" borderId="63" xfId="3" applyNumberFormat="1" applyFont="1" applyFill="1" applyBorder="1" applyAlignment="1">
      <alignment horizontal="center" vertical="center" wrapText="1"/>
    </xf>
    <xf numFmtId="0" fontId="9" fillId="7" borderId="64" xfId="3" applyFont="1" applyFill="1" applyBorder="1" applyAlignment="1">
      <alignment horizontal="center" vertical="center" wrapText="1"/>
    </xf>
    <xf numFmtId="0" fontId="9" fillId="7" borderId="65" xfId="3" applyFont="1" applyFill="1" applyBorder="1" applyAlignment="1">
      <alignment horizontal="center" vertical="center" wrapText="1"/>
    </xf>
    <xf numFmtId="0" fontId="20" fillId="6" borderId="147" xfId="3" applyFont="1" applyFill="1" applyBorder="1" applyAlignment="1">
      <alignment horizontal="center" vertical="center" wrapText="1"/>
    </xf>
    <xf numFmtId="0" fontId="20" fillId="6" borderId="148" xfId="3" applyFont="1" applyFill="1" applyBorder="1" applyAlignment="1">
      <alignment horizontal="center" vertical="center" wrapText="1"/>
    </xf>
    <xf numFmtId="0" fontId="20" fillId="6" borderId="1" xfId="3" applyFont="1" applyFill="1" applyBorder="1" applyAlignment="1">
      <alignment horizontal="center" vertical="center" wrapText="1"/>
    </xf>
    <xf numFmtId="0" fontId="20" fillId="6" borderId="2" xfId="3" applyFont="1" applyFill="1" applyBorder="1" applyAlignment="1">
      <alignment horizontal="center" vertical="center" wrapText="1"/>
    </xf>
    <xf numFmtId="0" fontId="20" fillId="6" borderId="3" xfId="3" applyFont="1" applyFill="1" applyBorder="1" applyAlignment="1">
      <alignment horizontal="center" vertical="center" wrapText="1"/>
    </xf>
    <xf numFmtId="0" fontId="9" fillId="7" borderId="13" xfId="3" applyFont="1" applyFill="1" applyBorder="1" applyAlignment="1">
      <alignment horizontal="left" vertical="center" wrapText="1"/>
    </xf>
    <xf numFmtId="0" fontId="9" fillId="7" borderId="102" xfId="3" applyFont="1" applyFill="1" applyBorder="1" applyAlignment="1">
      <alignment horizontal="left" vertical="center" wrapText="1"/>
    </xf>
    <xf numFmtId="0" fontId="9" fillId="7" borderId="69" xfId="3" applyFont="1" applyFill="1" applyBorder="1" applyAlignment="1">
      <alignment horizontal="center" vertical="center" wrapText="1"/>
    </xf>
    <xf numFmtId="0" fontId="9" fillId="7" borderId="132" xfId="3" applyFont="1" applyFill="1" applyBorder="1" applyAlignment="1">
      <alignment horizontal="center" vertical="center" wrapText="1"/>
    </xf>
    <xf numFmtId="0" fontId="9" fillId="7" borderId="81" xfId="3" applyFont="1" applyFill="1" applyBorder="1" applyAlignment="1">
      <alignment horizontal="center" vertical="center" wrapText="1"/>
    </xf>
    <xf numFmtId="0" fontId="9" fillId="7" borderId="0" xfId="3" applyFont="1" applyFill="1" applyBorder="1" applyAlignment="1">
      <alignment horizontal="center" vertical="center" wrapText="1"/>
    </xf>
    <xf numFmtId="0" fontId="9" fillId="7" borderId="88" xfId="3" applyFont="1" applyFill="1" applyBorder="1" applyAlignment="1">
      <alignment horizontal="center" vertical="center" wrapText="1"/>
    </xf>
    <xf numFmtId="0" fontId="9" fillId="7" borderId="127" xfId="3" applyFont="1" applyFill="1" applyBorder="1" applyAlignment="1">
      <alignment horizontal="center" vertical="center" wrapText="1"/>
    </xf>
    <xf numFmtId="4" fontId="9" fillId="7" borderId="72" xfId="3" applyNumberFormat="1" applyFont="1" applyFill="1" applyBorder="1" applyAlignment="1">
      <alignment horizontal="center" vertical="center" wrapText="1"/>
    </xf>
    <xf numFmtId="0" fontId="9" fillId="7" borderId="17" xfId="3" applyFont="1" applyFill="1" applyBorder="1" applyAlignment="1">
      <alignment horizontal="left" vertical="center" wrapText="1"/>
    </xf>
    <xf numFmtId="0" fontId="9" fillId="7" borderId="103" xfId="3" applyFont="1" applyFill="1" applyBorder="1" applyAlignment="1">
      <alignment horizontal="left" vertical="center" wrapText="1"/>
    </xf>
    <xf numFmtId="0" fontId="20" fillId="2" borderId="93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94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95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13" xfId="1" applyNumberFormat="1" applyFont="1" applyFill="1" applyBorder="1" applyAlignment="1">
      <alignment horizontal="center" vertical="center"/>
    </xf>
    <xf numFmtId="4" fontId="20" fillId="2" borderId="146" xfId="1" applyNumberFormat="1" applyFont="1" applyFill="1" applyBorder="1" applyAlignment="1">
      <alignment horizontal="center" vertical="center"/>
    </xf>
    <xf numFmtId="4" fontId="20" fillId="2" borderId="102" xfId="1" applyNumberFormat="1" applyFont="1" applyFill="1" applyBorder="1" applyAlignment="1">
      <alignment horizontal="center" vertical="center"/>
    </xf>
    <xf numFmtId="0" fontId="20" fillId="2" borderId="72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3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5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72" xfId="1" applyNumberFormat="1" applyFont="1" applyFill="1" applyBorder="1" applyAlignment="1">
      <alignment horizontal="center" vertical="center"/>
    </xf>
    <xf numFmtId="4" fontId="20" fillId="2" borderId="73" xfId="1" applyNumberFormat="1" applyFont="1" applyFill="1" applyBorder="1" applyAlignment="1">
      <alignment horizontal="center" vertical="center"/>
    </xf>
    <xf numFmtId="4" fontId="20" fillId="2" borderId="75" xfId="1" applyNumberFormat="1" applyFont="1" applyFill="1" applyBorder="1" applyAlignment="1">
      <alignment horizontal="center" vertical="center"/>
    </xf>
    <xf numFmtId="4" fontId="20" fillId="2" borderId="63" xfId="1" applyNumberFormat="1" applyFont="1" applyFill="1" applyBorder="1" applyAlignment="1">
      <alignment horizontal="center" vertical="center"/>
    </xf>
    <xf numFmtId="4" fontId="20" fillId="2" borderId="64" xfId="1" applyNumberFormat="1" applyFont="1" applyFill="1" applyBorder="1" applyAlignment="1">
      <alignment horizontal="center" vertical="center"/>
    </xf>
    <xf numFmtId="4" fontId="20" fillId="2" borderId="65" xfId="1" applyNumberFormat="1" applyFont="1" applyFill="1" applyBorder="1" applyAlignment="1">
      <alignment horizontal="center" vertical="center"/>
    </xf>
    <xf numFmtId="0" fontId="10" fillId="3" borderId="132" xfId="1" applyFont="1" applyFill="1" applyBorder="1" applyAlignment="1">
      <alignment horizontal="left" vertical="center"/>
    </xf>
    <xf numFmtId="0" fontId="10" fillId="3" borderId="133" xfId="1" applyFont="1" applyFill="1" applyBorder="1" applyAlignment="1">
      <alignment horizontal="left" vertical="center"/>
    </xf>
    <xf numFmtId="0" fontId="10" fillId="3" borderId="69" xfId="1" applyFont="1" applyFill="1" applyBorder="1" applyAlignment="1">
      <alignment horizontal="left" vertical="center"/>
    </xf>
    <xf numFmtId="0" fontId="20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5" xfId="2" applyNumberFormat="1" applyFont="1" applyFill="1" applyBorder="1" applyAlignment="1" applyProtection="1">
      <alignment horizontal="left" vertical="center" wrapText="1"/>
      <protection locked="0"/>
    </xf>
    <xf numFmtId="3" fontId="9" fillId="2" borderId="124" xfId="2" applyNumberFormat="1" applyFont="1" applyFill="1" applyBorder="1" applyAlignment="1" applyProtection="1">
      <alignment horizontal="left" vertical="center" wrapText="1"/>
    </xf>
    <xf numFmtId="3" fontId="9" fillId="2" borderId="92" xfId="2" applyNumberFormat="1" applyFont="1" applyFill="1" applyBorder="1" applyAlignment="1" applyProtection="1">
      <alignment horizontal="left" vertical="center" wrapText="1"/>
    </xf>
    <xf numFmtId="4" fontId="18" fillId="2" borderId="91" xfId="1" applyNumberFormat="1" applyFont="1" applyFill="1" applyBorder="1" applyAlignment="1">
      <alignment horizontal="center" vertical="center"/>
    </xf>
    <xf numFmtId="4" fontId="10" fillId="3" borderId="91" xfId="1" applyNumberFormat="1" applyFont="1" applyFill="1" applyBorder="1" applyAlignment="1">
      <alignment horizontal="center" vertical="center"/>
    </xf>
    <xf numFmtId="4" fontId="10" fillId="3" borderId="92" xfId="1" applyNumberFormat="1" applyFont="1" applyFill="1" applyBorder="1" applyAlignment="1">
      <alignment horizontal="center" vertical="center"/>
    </xf>
    <xf numFmtId="4" fontId="10" fillId="3" borderId="90" xfId="1" applyNumberFormat="1" applyFont="1" applyFill="1" applyBorder="1" applyAlignment="1">
      <alignment horizontal="center" vertical="center"/>
    </xf>
    <xf numFmtId="0" fontId="20" fillId="6" borderId="69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3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33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137" xfId="1" applyNumberFormat="1" applyFont="1" applyFill="1" applyBorder="1" applyAlignment="1">
      <alignment horizontal="center" vertical="center"/>
    </xf>
    <xf numFmtId="4" fontId="18" fillId="2" borderId="138" xfId="1" applyNumberFormat="1" applyFont="1" applyFill="1" applyBorder="1" applyAlignment="1">
      <alignment horizontal="center" vertical="center"/>
    </xf>
    <xf numFmtId="4" fontId="18" fillId="2" borderId="141" xfId="1" applyNumberFormat="1" applyFont="1" applyFill="1" applyBorder="1" applyAlignment="1">
      <alignment horizontal="center" vertical="center"/>
    </xf>
    <xf numFmtId="4" fontId="18" fillId="2" borderId="142" xfId="1" applyNumberFormat="1" applyFont="1" applyFill="1" applyBorder="1" applyAlignment="1">
      <alignment horizontal="center" vertical="center"/>
    </xf>
    <xf numFmtId="4" fontId="10" fillId="3" borderId="45" xfId="1" applyNumberFormat="1" applyFont="1" applyFill="1" applyBorder="1" applyAlignment="1">
      <alignment horizontal="center" vertical="center"/>
    </xf>
    <xf numFmtId="4" fontId="10" fillId="3" borderId="46" xfId="1" applyNumberFormat="1" applyFont="1" applyFill="1" applyBorder="1" applyAlignment="1">
      <alignment horizontal="center" vertical="center"/>
    </xf>
    <xf numFmtId="0" fontId="20" fillId="4" borderId="97" xfId="1" applyFont="1" applyFill="1" applyBorder="1" applyAlignment="1">
      <alignment horizontal="left" vertical="center"/>
    </xf>
    <xf numFmtId="0" fontId="20" fillId="4" borderId="4" xfId="1" applyFont="1" applyFill="1" applyBorder="1" applyAlignment="1">
      <alignment horizontal="left" vertical="center"/>
    </xf>
    <xf numFmtId="0" fontId="20" fillId="4" borderId="5" xfId="1" applyFont="1" applyFill="1" applyBorder="1" applyAlignment="1">
      <alignment horizontal="left" vertical="center"/>
    </xf>
    <xf numFmtId="4" fontId="18" fillId="4" borderId="4" xfId="1" applyNumberFormat="1" applyFont="1" applyFill="1" applyBorder="1" applyAlignment="1">
      <alignment horizontal="center" vertical="center"/>
    </xf>
    <xf numFmtId="4" fontId="18" fillId="4" borderId="5" xfId="1" applyNumberFormat="1" applyFont="1" applyFill="1" applyBorder="1" applyAlignment="1">
      <alignment horizontal="center" vertical="center"/>
    </xf>
    <xf numFmtId="4" fontId="18" fillId="2" borderId="149" xfId="1" applyNumberFormat="1" applyFont="1" applyFill="1" applyBorder="1" applyAlignment="1">
      <alignment horizontal="center" vertical="center"/>
    </xf>
    <xf numFmtId="3" fontId="9" fillId="2" borderId="72" xfId="2" applyNumberFormat="1" applyFont="1" applyFill="1" applyBorder="1" applyAlignment="1" applyProtection="1">
      <alignment horizontal="left" vertical="center" wrapText="1"/>
    </xf>
    <xf numFmtId="3" fontId="9" fillId="2" borderId="73" xfId="2" applyNumberFormat="1" applyFont="1" applyFill="1" applyBorder="1" applyAlignment="1" applyProtection="1">
      <alignment horizontal="left" vertical="center" wrapText="1"/>
    </xf>
    <xf numFmtId="3" fontId="9" fillId="2" borderId="75" xfId="2" applyNumberFormat="1" applyFont="1" applyFill="1" applyBorder="1" applyAlignment="1" applyProtection="1">
      <alignment horizontal="left" vertical="center" wrapText="1"/>
    </xf>
    <xf numFmtId="3" fontId="9" fillId="2" borderId="122" xfId="2" applyNumberFormat="1" applyFont="1" applyFill="1" applyBorder="1" applyAlignment="1" applyProtection="1">
      <alignment horizontal="left" vertical="center" wrapText="1"/>
    </xf>
    <xf numFmtId="3" fontId="9" fillId="2" borderId="123" xfId="2" applyNumberFormat="1" applyFont="1" applyFill="1" applyBorder="1" applyAlignment="1" applyProtection="1">
      <alignment horizontal="left" vertical="center" wrapText="1"/>
    </xf>
    <xf numFmtId="4" fontId="18" fillId="2" borderId="150" xfId="1" applyNumberFormat="1" applyFont="1" applyFill="1" applyBorder="1" applyAlignment="1">
      <alignment horizontal="center" vertical="center"/>
    </xf>
    <xf numFmtId="4" fontId="18" fillId="2" borderId="151" xfId="1" applyNumberFormat="1" applyFont="1" applyFill="1" applyBorder="1" applyAlignment="1">
      <alignment horizontal="center" vertical="center"/>
    </xf>
    <xf numFmtId="165" fontId="9" fillId="5" borderId="132" xfId="2" applyNumberFormat="1" applyFont="1" applyFill="1" applyBorder="1" applyAlignment="1" applyProtection="1">
      <alignment horizontal="center" vertical="center" wrapText="1"/>
    </xf>
    <xf numFmtId="165" fontId="9" fillId="5" borderId="133" xfId="2" applyNumberFormat="1" applyFont="1" applyFill="1" applyBorder="1" applyAlignment="1" applyProtection="1">
      <alignment horizontal="center" vertical="center" wrapText="1"/>
    </xf>
    <xf numFmtId="165" fontId="18" fillId="5" borderId="69" xfId="2" applyNumberFormat="1" applyFont="1" applyFill="1" applyBorder="1" applyAlignment="1" applyProtection="1">
      <alignment horizontal="center" vertical="center" wrapText="1"/>
    </xf>
    <xf numFmtId="165" fontId="18" fillId="5" borderId="132" xfId="2" applyNumberFormat="1" applyFont="1" applyFill="1" applyBorder="1" applyAlignment="1" applyProtection="1">
      <alignment horizontal="center" vertical="center" wrapText="1"/>
    </xf>
    <xf numFmtId="165" fontId="18" fillId="5" borderId="133" xfId="2" applyNumberFormat="1" applyFont="1" applyFill="1" applyBorder="1" applyAlignment="1" applyProtection="1">
      <alignment horizontal="center" vertical="center" wrapText="1"/>
    </xf>
  </cellXfs>
  <cellStyles count="6">
    <cellStyle name="Excel Built-in Normal" xfId="1"/>
    <cellStyle name="Гиперссылка" xfId="5" builtinId="8"/>
    <cellStyle name="Обычный" xfId="0" builtinId="0"/>
    <cellStyle name="Обычный 2" xfId="3"/>
    <cellStyle name="Обычный 2 2" xfId="4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07" Type="http://schemas.microsoft.com/office/2006/relationships/vbaProject" Target="vbaProject.bin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C223"/>
  <sheetViews>
    <sheetView tabSelected="1" view="pageBreakPreview" zoomScaleNormal="34" zoomScaleSheetLayoutView="100" workbookViewId="0">
      <pane ySplit="1" topLeftCell="A71" activePane="bottomLeft" state="frozen"/>
      <selection activeCell="A167" sqref="A167:C167"/>
      <selection pane="bottomLeft" activeCell="B87" sqref="B87"/>
    </sheetView>
  </sheetViews>
  <sheetFormatPr defaultColWidth="9.140625" defaultRowHeight="15.75" x14ac:dyDescent="0.25"/>
  <cols>
    <col min="1" max="1" width="12.7109375" style="1" customWidth="1"/>
    <col min="2" max="2" width="42.7109375" style="7" customWidth="1"/>
    <col min="3" max="16384" width="9.140625" style="1"/>
  </cols>
  <sheetData>
    <row r="1" spans="1:2" x14ac:dyDescent="0.25">
      <c r="B1" s="2" t="s">
        <v>0</v>
      </c>
    </row>
    <row r="2" spans="1:2" x14ac:dyDescent="0.25">
      <c r="A2" s="3" t="s">
        <v>1</v>
      </c>
      <c r="B2" s="2" t="s">
        <v>2</v>
      </c>
    </row>
    <row r="3" spans="1:2" x14ac:dyDescent="0.25">
      <c r="A3" s="1">
        <v>1</v>
      </c>
      <c r="B3" s="4" t="s">
        <v>3</v>
      </c>
    </row>
    <row r="4" spans="1:2" x14ac:dyDescent="0.25">
      <c r="A4" s="1">
        <f>A3+1</f>
        <v>2</v>
      </c>
      <c r="B4" s="4" t="s">
        <v>4</v>
      </c>
    </row>
    <row r="5" spans="1:2" x14ac:dyDescent="0.25">
      <c r="A5" s="1">
        <f t="shared" ref="A5:A68" si="0">A4+1</f>
        <v>3</v>
      </c>
      <c r="B5" s="4" t="s">
        <v>5</v>
      </c>
    </row>
    <row r="6" spans="1:2" x14ac:dyDescent="0.25">
      <c r="A6" s="1">
        <f t="shared" si="0"/>
        <v>4</v>
      </c>
      <c r="B6" s="4" t="s">
        <v>6</v>
      </c>
    </row>
    <row r="7" spans="1:2" x14ac:dyDescent="0.25">
      <c r="A7" s="1">
        <f t="shared" si="0"/>
        <v>5</v>
      </c>
      <c r="B7" s="4" t="s">
        <v>7</v>
      </c>
    </row>
    <row r="8" spans="1:2" x14ac:dyDescent="0.25">
      <c r="A8" s="1">
        <f t="shared" si="0"/>
        <v>6</v>
      </c>
      <c r="B8" s="4" t="s">
        <v>8</v>
      </c>
    </row>
    <row r="9" spans="1:2" x14ac:dyDescent="0.25">
      <c r="A9" s="1">
        <f t="shared" si="0"/>
        <v>7</v>
      </c>
      <c r="B9" s="4" t="s">
        <v>9</v>
      </c>
    </row>
    <row r="10" spans="1:2" x14ac:dyDescent="0.25">
      <c r="A10" s="1">
        <f t="shared" si="0"/>
        <v>8</v>
      </c>
      <c r="B10" s="4" t="s">
        <v>10</v>
      </c>
    </row>
    <row r="11" spans="1:2" x14ac:dyDescent="0.25">
      <c r="A11" s="1">
        <f t="shared" si="0"/>
        <v>9</v>
      </c>
      <c r="B11" s="4" t="s">
        <v>11</v>
      </c>
    </row>
    <row r="12" spans="1:2" x14ac:dyDescent="0.25">
      <c r="A12" s="1">
        <f t="shared" si="0"/>
        <v>10</v>
      </c>
      <c r="B12" s="4" t="s">
        <v>12</v>
      </c>
    </row>
    <row r="13" spans="1:2" x14ac:dyDescent="0.25">
      <c r="A13" s="1">
        <f t="shared" si="0"/>
        <v>11</v>
      </c>
      <c r="B13" s="4" t="s">
        <v>13</v>
      </c>
    </row>
    <row r="14" spans="1:2" x14ac:dyDescent="0.25">
      <c r="A14" s="1">
        <f t="shared" si="0"/>
        <v>12</v>
      </c>
      <c r="B14" s="4" t="s">
        <v>14</v>
      </c>
    </row>
    <row r="15" spans="1:2" x14ac:dyDescent="0.25">
      <c r="A15" s="1">
        <f t="shared" si="0"/>
        <v>13</v>
      </c>
      <c r="B15" s="4" t="s">
        <v>15</v>
      </c>
    </row>
    <row r="16" spans="1:2" x14ac:dyDescent="0.25">
      <c r="A16" s="1">
        <f t="shared" si="0"/>
        <v>14</v>
      </c>
      <c r="B16" s="4" t="s">
        <v>16</v>
      </c>
    </row>
    <row r="17" spans="1:2" x14ac:dyDescent="0.25">
      <c r="A17" s="1">
        <f t="shared" si="0"/>
        <v>15</v>
      </c>
      <c r="B17" s="4" t="s">
        <v>17</v>
      </c>
    </row>
    <row r="18" spans="1:2" x14ac:dyDescent="0.25">
      <c r="A18" s="1">
        <f t="shared" si="0"/>
        <v>16</v>
      </c>
      <c r="B18" s="4" t="s">
        <v>18</v>
      </c>
    </row>
    <row r="19" spans="1:2" x14ac:dyDescent="0.25">
      <c r="A19" s="1">
        <f t="shared" si="0"/>
        <v>17</v>
      </c>
      <c r="B19" s="4" t="s">
        <v>19</v>
      </c>
    </row>
    <row r="20" spans="1:2" x14ac:dyDescent="0.25">
      <c r="A20" s="1">
        <f t="shared" si="0"/>
        <v>18</v>
      </c>
      <c r="B20" s="4" t="s">
        <v>20</v>
      </c>
    </row>
    <row r="21" spans="1:2" x14ac:dyDescent="0.2">
      <c r="A21" s="1">
        <f t="shared" si="0"/>
        <v>19</v>
      </c>
      <c r="B21" s="5" t="s">
        <v>21</v>
      </c>
    </row>
    <row r="22" spans="1:2" x14ac:dyDescent="0.25">
      <c r="A22" s="1">
        <f t="shared" si="0"/>
        <v>20</v>
      </c>
      <c r="B22" s="4" t="s">
        <v>22</v>
      </c>
    </row>
    <row r="23" spans="1:2" x14ac:dyDescent="0.25">
      <c r="A23" s="1">
        <f t="shared" si="0"/>
        <v>21</v>
      </c>
      <c r="B23" s="4" t="s">
        <v>23</v>
      </c>
    </row>
    <row r="24" spans="1:2" x14ac:dyDescent="0.25">
      <c r="A24" s="1">
        <f t="shared" si="0"/>
        <v>22</v>
      </c>
      <c r="B24" s="4" t="s">
        <v>24</v>
      </c>
    </row>
    <row r="25" spans="1:2" x14ac:dyDescent="0.25">
      <c r="A25" s="1">
        <f t="shared" si="0"/>
        <v>23</v>
      </c>
      <c r="B25" s="4" t="s">
        <v>25</v>
      </c>
    </row>
    <row r="26" spans="1:2" x14ac:dyDescent="0.25">
      <c r="A26" s="1">
        <f t="shared" si="0"/>
        <v>24</v>
      </c>
      <c r="B26" s="4" t="s">
        <v>26</v>
      </c>
    </row>
    <row r="27" spans="1:2" x14ac:dyDescent="0.25">
      <c r="A27" s="1">
        <f t="shared" si="0"/>
        <v>25</v>
      </c>
      <c r="B27" s="4" t="s">
        <v>27</v>
      </c>
    </row>
    <row r="28" spans="1:2" x14ac:dyDescent="0.25">
      <c r="A28" s="1">
        <f t="shared" si="0"/>
        <v>26</v>
      </c>
      <c r="B28" s="4" t="s">
        <v>28</v>
      </c>
    </row>
    <row r="29" spans="1:2" x14ac:dyDescent="0.25">
      <c r="A29" s="1">
        <f t="shared" si="0"/>
        <v>27</v>
      </c>
      <c r="B29" s="4" t="s">
        <v>29</v>
      </c>
    </row>
    <row r="30" spans="1:2" x14ac:dyDescent="0.25">
      <c r="A30" s="1">
        <f t="shared" si="0"/>
        <v>28</v>
      </c>
      <c r="B30" s="4" t="s">
        <v>30</v>
      </c>
    </row>
    <row r="31" spans="1:2" x14ac:dyDescent="0.25">
      <c r="A31" s="1">
        <f t="shared" si="0"/>
        <v>29</v>
      </c>
      <c r="B31" s="4" t="s">
        <v>31</v>
      </c>
    </row>
    <row r="32" spans="1:2" x14ac:dyDescent="0.25">
      <c r="A32" s="1">
        <f t="shared" si="0"/>
        <v>30</v>
      </c>
      <c r="B32" s="4" t="s">
        <v>32</v>
      </c>
    </row>
    <row r="33" spans="1:2" x14ac:dyDescent="0.25">
      <c r="A33" s="1">
        <f t="shared" si="0"/>
        <v>31</v>
      </c>
      <c r="B33" s="4" t="s">
        <v>33</v>
      </c>
    </row>
    <row r="34" spans="1:2" x14ac:dyDescent="0.25">
      <c r="A34" s="1">
        <f t="shared" si="0"/>
        <v>32</v>
      </c>
      <c r="B34" s="4" t="s">
        <v>34</v>
      </c>
    </row>
    <row r="35" spans="1:2" x14ac:dyDescent="0.25">
      <c r="A35" s="1">
        <f t="shared" si="0"/>
        <v>33</v>
      </c>
      <c r="B35" s="4" t="s">
        <v>35</v>
      </c>
    </row>
    <row r="36" spans="1:2" x14ac:dyDescent="0.25">
      <c r="A36" s="1">
        <f t="shared" si="0"/>
        <v>34</v>
      </c>
      <c r="B36" s="4" t="s">
        <v>36</v>
      </c>
    </row>
    <row r="37" spans="1:2" x14ac:dyDescent="0.25">
      <c r="A37" s="1">
        <f t="shared" si="0"/>
        <v>35</v>
      </c>
      <c r="B37" s="4" t="s">
        <v>37</v>
      </c>
    </row>
    <row r="38" spans="1:2" x14ac:dyDescent="0.25">
      <c r="A38" s="1">
        <f t="shared" si="0"/>
        <v>36</v>
      </c>
      <c r="B38" s="4" t="s">
        <v>38</v>
      </c>
    </row>
    <row r="39" spans="1:2" x14ac:dyDescent="0.25">
      <c r="A39" s="1">
        <f t="shared" si="0"/>
        <v>37</v>
      </c>
      <c r="B39" s="4" t="s">
        <v>39</v>
      </c>
    </row>
    <row r="40" spans="1:2" x14ac:dyDescent="0.25">
      <c r="A40" s="1">
        <f t="shared" si="0"/>
        <v>38</v>
      </c>
      <c r="B40" s="4" t="s">
        <v>40</v>
      </c>
    </row>
    <row r="41" spans="1:2" x14ac:dyDescent="0.25">
      <c r="A41" s="1">
        <f t="shared" si="0"/>
        <v>39</v>
      </c>
      <c r="B41" s="4" t="s">
        <v>41</v>
      </c>
    </row>
    <row r="42" spans="1:2" x14ac:dyDescent="0.25">
      <c r="A42" s="1">
        <f t="shared" si="0"/>
        <v>40</v>
      </c>
      <c r="B42" s="4" t="s">
        <v>42</v>
      </c>
    </row>
    <row r="43" spans="1:2" x14ac:dyDescent="0.25">
      <c r="A43" s="1">
        <f t="shared" si="0"/>
        <v>41</v>
      </c>
      <c r="B43" s="4" t="s">
        <v>43</v>
      </c>
    </row>
    <row r="44" spans="1:2" x14ac:dyDescent="0.25">
      <c r="A44" s="1">
        <f t="shared" si="0"/>
        <v>42</v>
      </c>
      <c r="B44" s="4" t="s">
        <v>44</v>
      </c>
    </row>
    <row r="45" spans="1:2" x14ac:dyDescent="0.25">
      <c r="A45" s="1">
        <f t="shared" si="0"/>
        <v>43</v>
      </c>
      <c r="B45" s="4" t="s">
        <v>45</v>
      </c>
    </row>
    <row r="46" spans="1:2" x14ac:dyDescent="0.25">
      <c r="A46" s="1">
        <f t="shared" si="0"/>
        <v>44</v>
      </c>
      <c r="B46" s="4" t="s">
        <v>46</v>
      </c>
    </row>
    <row r="47" spans="1:2" x14ac:dyDescent="0.25">
      <c r="A47" s="1">
        <f t="shared" si="0"/>
        <v>45</v>
      </c>
      <c r="B47" s="4" t="s">
        <v>47</v>
      </c>
    </row>
    <row r="48" spans="1:2" x14ac:dyDescent="0.25">
      <c r="A48" s="1">
        <f t="shared" si="0"/>
        <v>46</v>
      </c>
      <c r="B48" s="4" t="s">
        <v>48</v>
      </c>
    </row>
    <row r="49" spans="1:2" x14ac:dyDescent="0.25">
      <c r="A49" s="1">
        <f t="shared" si="0"/>
        <v>47</v>
      </c>
      <c r="B49" s="4" t="s">
        <v>49</v>
      </c>
    </row>
    <row r="50" spans="1:2" x14ac:dyDescent="0.25">
      <c r="A50" s="1">
        <f t="shared" si="0"/>
        <v>48</v>
      </c>
      <c r="B50" s="4" t="s">
        <v>50</v>
      </c>
    </row>
    <row r="51" spans="1:2" x14ac:dyDescent="0.25">
      <c r="A51" s="1">
        <f t="shared" si="0"/>
        <v>49</v>
      </c>
      <c r="B51" s="4" t="s">
        <v>51</v>
      </c>
    </row>
    <row r="52" spans="1:2" x14ac:dyDescent="0.25">
      <c r="A52" s="1">
        <f t="shared" si="0"/>
        <v>50</v>
      </c>
      <c r="B52" s="4" t="s">
        <v>52</v>
      </c>
    </row>
    <row r="53" spans="1:2" x14ac:dyDescent="0.25">
      <c r="A53" s="1">
        <f t="shared" si="0"/>
        <v>51</v>
      </c>
      <c r="B53" s="4" t="s">
        <v>53</v>
      </c>
    </row>
    <row r="54" spans="1:2" x14ac:dyDescent="0.25">
      <c r="A54" s="1">
        <f t="shared" si="0"/>
        <v>52</v>
      </c>
      <c r="B54" s="4" t="s">
        <v>54</v>
      </c>
    </row>
    <row r="55" spans="1:2" x14ac:dyDescent="0.25">
      <c r="A55" s="1">
        <f t="shared" si="0"/>
        <v>53</v>
      </c>
      <c r="B55" s="4" t="s">
        <v>55</v>
      </c>
    </row>
    <row r="56" spans="1:2" x14ac:dyDescent="0.25">
      <c r="A56" s="1">
        <f t="shared" si="0"/>
        <v>54</v>
      </c>
      <c r="B56" s="4" t="s">
        <v>56</v>
      </c>
    </row>
    <row r="57" spans="1:2" x14ac:dyDescent="0.25">
      <c r="A57" s="1">
        <f t="shared" si="0"/>
        <v>55</v>
      </c>
      <c r="B57" s="4" t="s">
        <v>57</v>
      </c>
    </row>
    <row r="58" spans="1:2" x14ac:dyDescent="0.25">
      <c r="A58" s="1">
        <f t="shared" si="0"/>
        <v>56</v>
      </c>
      <c r="B58" s="4" t="s">
        <v>58</v>
      </c>
    </row>
    <row r="59" spans="1:2" x14ac:dyDescent="0.25">
      <c r="A59" s="1">
        <f t="shared" si="0"/>
        <v>57</v>
      </c>
      <c r="B59" s="4" t="s">
        <v>59</v>
      </c>
    </row>
    <row r="60" spans="1:2" x14ac:dyDescent="0.25">
      <c r="A60" s="1">
        <f t="shared" si="0"/>
        <v>58</v>
      </c>
      <c r="B60" s="4" t="s">
        <v>60</v>
      </c>
    </row>
    <row r="61" spans="1:2" x14ac:dyDescent="0.25">
      <c r="A61" s="1">
        <f t="shared" si="0"/>
        <v>59</v>
      </c>
      <c r="B61" s="4" t="s">
        <v>61</v>
      </c>
    </row>
    <row r="62" spans="1:2" x14ac:dyDescent="0.25">
      <c r="A62" s="1">
        <f t="shared" si="0"/>
        <v>60</v>
      </c>
      <c r="B62" s="4" t="s">
        <v>62</v>
      </c>
    </row>
    <row r="63" spans="1:2" x14ac:dyDescent="0.25">
      <c r="A63" s="1">
        <f t="shared" si="0"/>
        <v>61</v>
      </c>
      <c r="B63" s="4" t="s">
        <v>63</v>
      </c>
    </row>
    <row r="64" spans="1:2" x14ac:dyDescent="0.25">
      <c r="A64" s="1">
        <f t="shared" si="0"/>
        <v>62</v>
      </c>
      <c r="B64" s="4" t="s">
        <v>64</v>
      </c>
    </row>
    <row r="65" spans="1:2" x14ac:dyDescent="0.25">
      <c r="A65" s="1">
        <f t="shared" si="0"/>
        <v>63</v>
      </c>
      <c r="B65" s="4" t="s">
        <v>65</v>
      </c>
    </row>
    <row r="66" spans="1:2" x14ac:dyDescent="0.25">
      <c r="A66" s="1">
        <f t="shared" si="0"/>
        <v>64</v>
      </c>
      <c r="B66" s="4" t="s">
        <v>66</v>
      </c>
    </row>
    <row r="67" spans="1:2" x14ac:dyDescent="0.25">
      <c r="A67" s="1">
        <f t="shared" si="0"/>
        <v>65</v>
      </c>
      <c r="B67" s="4" t="s">
        <v>67</v>
      </c>
    </row>
    <row r="68" spans="1:2" x14ac:dyDescent="0.25">
      <c r="A68" s="1">
        <f t="shared" si="0"/>
        <v>66</v>
      </c>
      <c r="B68" s="4" t="s">
        <v>68</v>
      </c>
    </row>
    <row r="69" spans="1:2" x14ac:dyDescent="0.25">
      <c r="A69" s="1">
        <f t="shared" ref="A69:A101" si="1">A68+1</f>
        <v>67</v>
      </c>
      <c r="B69" s="4" t="s">
        <v>69</v>
      </c>
    </row>
    <row r="70" spans="1:2" x14ac:dyDescent="0.25">
      <c r="A70" s="1">
        <f t="shared" si="1"/>
        <v>68</v>
      </c>
      <c r="B70" s="4" t="s">
        <v>70</v>
      </c>
    </row>
    <row r="71" spans="1:2" x14ac:dyDescent="0.25">
      <c r="A71" s="1">
        <f t="shared" si="1"/>
        <v>69</v>
      </c>
      <c r="B71" s="4" t="s">
        <v>71</v>
      </c>
    </row>
    <row r="72" spans="1:2" x14ac:dyDescent="0.25">
      <c r="A72" s="1">
        <f t="shared" si="1"/>
        <v>70</v>
      </c>
      <c r="B72" s="4" t="s">
        <v>72</v>
      </c>
    </row>
    <row r="73" spans="1:2" x14ac:dyDescent="0.25">
      <c r="A73" s="1">
        <f t="shared" si="1"/>
        <v>71</v>
      </c>
      <c r="B73" s="4" t="s">
        <v>73</v>
      </c>
    </row>
    <row r="74" spans="1:2" x14ac:dyDescent="0.25">
      <c r="A74" s="1">
        <f t="shared" si="1"/>
        <v>72</v>
      </c>
      <c r="B74" s="4" t="s">
        <v>74</v>
      </c>
    </row>
    <row r="75" spans="1:2" x14ac:dyDescent="0.25">
      <c r="A75" s="1">
        <f t="shared" si="1"/>
        <v>73</v>
      </c>
      <c r="B75" s="4" t="s">
        <v>75</v>
      </c>
    </row>
    <row r="76" spans="1:2" x14ac:dyDescent="0.25">
      <c r="A76" s="1">
        <f t="shared" si="1"/>
        <v>74</v>
      </c>
      <c r="B76" s="4" t="s">
        <v>76</v>
      </c>
    </row>
    <row r="77" spans="1:2" x14ac:dyDescent="0.25">
      <c r="A77" s="1">
        <f t="shared" si="1"/>
        <v>75</v>
      </c>
      <c r="B77" s="4" t="s">
        <v>77</v>
      </c>
    </row>
    <row r="78" spans="1:2" x14ac:dyDescent="0.25">
      <c r="A78" s="1">
        <f t="shared" si="1"/>
        <v>76</v>
      </c>
      <c r="B78" s="4" t="s">
        <v>78</v>
      </c>
    </row>
    <row r="79" spans="1:2" x14ac:dyDescent="0.25">
      <c r="A79" s="1">
        <f t="shared" si="1"/>
        <v>77</v>
      </c>
      <c r="B79" s="4" t="s">
        <v>79</v>
      </c>
    </row>
    <row r="80" spans="1:2" x14ac:dyDescent="0.25">
      <c r="A80" s="1">
        <f t="shared" si="1"/>
        <v>78</v>
      </c>
      <c r="B80" s="4" t="s">
        <v>80</v>
      </c>
    </row>
    <row r="81" spans="1:2" x14ac:dyDescent="0.25">
      <c r="A81" s="1">
        <f t="shared" si="1"/>
        <v>79</v>
      </c>
      <c r="B81" s="4" t="s">
        <v>81</v>
      </c>
    </row>
    <row r="82" spans="1:2" x14ac:dyDescent="0.25">
      <c r="A82" s="1">
        <f t="shared" si="1"/>
        <v>80</v>
      </c>
      <c r="B82" s="4" t="s">
        <v>82</v>
      </c>
    </row>
    <row r="83" spans="1:2" x14ac:dyDescent="0.25">
      <c r="A83" s="1">
        <f t="shared" si="1"/>
        <v>81</v>
      </c>
      <c r="B83" s="4" t="s">
        <v>83</v>
      </c>
    </row>
    <row r="84" spans="1:2" x14ac:dyDescent="0.25">
      <c r="A84" s="1">
        <f t="shared" si="1"/>
        <v>82</v>
      </c>
      <c r="B84" s="4" t="s">
        <v>84</v>
      </c>
    </row>
    <row r="85" spans="1:2" x14ac:dyDescent="0.25">
      <c r="A85" s="1">
        <f t="shared" si="1"/>
        <v>83</v>
      </c>
      <c r="B85" s="4" t="s">
        <v>85</v>
      </c>
    </row>
    <row r="86" spans="1:2" x14ac:dyDescent="0.25">
      <c r="A86" s="1">
        <f t="shared" si="1"/>
        <v>84</v>
      </c>
      <c r="B86" s="4" t="s">
        <v>86</v>
      </c>
    </row>
    <row r="87" spans="1:2" x14ac:dyDescent="0.25">
      <c r="A87" s="1">
        <f t="shared" si="1"/>
        <v>85</v>
      </c>
      <c r="B87" s="4" t="s">
        <v>87</v>
      </c>
    </row>
    <row r="88" spans="1:2" x14ac:dyDescent="0.25">
      <c r="A88" s="1">
        <f t="shared" si="1"/>
        <v>86</v>
      </c>
      <c r="B88" s="4" t="s">
        <v>88</v>
      </c>
    </row>
    <row r="89" spans="1:2" x14ac:dyDescent="0.25">
      <c r="A89" s="1">
        <f t="shared" si="1"/>
        <v>87</v>
      </c>
      <c r="B89" s="4" t="s">
        <v>89</v>
      </c>
    </row>
    <row r="90" spans="1:2" x14ac:dyDescent="0.25">
      <c r="A90" s="1">
        <f t="shared" si="1"/>
        <v>88</v>
      </c>
      <c r="B90" s="4" t="s">
        <v>90</v>
      </c>
    </row>
    <row r="91" spans="1:2" x14ac:dyDescent="0.25">
      <c r="A91" s="1">
        <f t="shared" si="1"/>
        <v>89</v>
      </c>
      <c r="B91" s="4" t="s">
        <v>91</v>
      </c>
    </row>
    <row r="92" spans="1:2" x14ac:dyDescent="0.25">
      <c r="A92" s="1">
        <f t="shared" si="1"/>
        <v>90</v>
      </c>
      <c r="B92" s="4" t="s">
        <v>92</v>
      </c>
    </row>
    <row r="93" spans="1:2" x14ac:dyDescent="0.25">
      <c r="A93" s="1">
        <f t="shared" si="1"/>
        <v>91</v>
      </c>
      <c r="B93" s="4" t="s">
        <v>93</v>
      </c>
    </row>
    <row r="94" spans="1:2" x14ac:dyDescent="0.25">
      <c r="A94" s="1">
        <f t="shared" si="1"/>
        <v>92</v>
      </c>
      <c r="B94" s="4" t="s">
        <v>94</v>
      </c>
    </row>
    <row r="95" spans="1:2" x14ac:dyDescent="0.25">
      <c r="A95" s="1">
        <f t="shared" si="1"/>
        <v>93</v>
      </c>
      <c r="B95" s="4" t="s">
        <v>95</v>
      </c>
    </row>
    <row r="96" spans="1:2" x14ac:dyDescent="0.25">
      <c r="A96" s="1">
        <f t="shared" si="1"/>
        <v>94</v>
      </c>
      <c r="B96" s="4" t="s">
        <v>96</v>
      </c>
    </row>
    <row r="97" spans="1:2" x14ac:dyDescent="0.25">
      <c r="A97" s="1">
        <f t="shared" si="1"/>
        <v>95</v>
      </c>
      <c r="B97" s="4" t="s">
        <v>97</v>
      </c>
    </row>
    <row r="98" spans="1:2" x14ac:dyDescent="0.25">
      <c r="A98" s="1">
        <f t="shared" si="1"/>
        <v>96</v>
      </c>
      <c r="B98" s="4" t="s">
        <v>98</v>
      </c>
    </row>
    <row r="99" spans="1:2" x14ac:dyDescent="0.25">
      <c r="A99" s="1">
        <f t="shared" si="1"/>
        <v>97</v>
      </c>
      <c r="B99" s="4" t="s">
        <v>99</v>
      </c>
    </row>
    <row r="100" spans="1:2" x14ac:dyDescent="0.25">
      <c r="A100" s="1">
        <f t="shared" si="1"/>
        <v>98</v>
      </c>
      <c r="B100" s="4" t="s">
        <v>100</v>
      </c>
    </row>
    <row r="101" spans="1:2" x14ac:dyDescent="0.25">
      <c r="A101" s="1">
        <f t="shared" si="1"/>
        <v>99</v>
      </c>
      <c r="B101" s="4" t="s">
        <v>101</v>
      </c>
    </row>
    <row r="223" spans="3:3" ht="18.75" x14ac:dyDescent="0.25">
      <c r="C223" s="6"/>
    </row>
  </sheetData>
  <sheetProtection selectLockedCells="1" selectUnlockedCells="1"/>
  <hyperlinks>
    <hyperlink ref="B3" location="Абакан!A1" display="Абакан"/>
    <hyperlink ref="B45" location="Москва!A1" display="Москва"/>
    <hyperlink ref="B4:B6" location="'!Абакан'!A1" display="Абакан"/>
    <hyperlink ref="B4" location="Альметьевск!A1" display="Альметьевск"/>
    <hyperlink ref="B5" location="Армавир!A1" display="Армавир"/>
    <hyperlink ref="B6" location="Архангельск!A1" display="Архангельск"/>
    <hyperlink ref="B7" location="Астрахань!A1" display="Астрахань"/>
    <hyperlink ref="B8" location="Барнаул!A1" display="Барнаул"/>
    <hyperlink ref="B9" location="Белгород!A1" display="Белгород"/>
    <hyperlink ref="B10" location="Бийск!A1" display="Бийск"/>
    <hyperlink ref="B11" location="Благовещенск!A1" display="Благовещенск"/>
    <hyperlink ref="B12" location="Братск!A1" display="Братск"/>
    <hyperlink ref="B13" location="Брянск!A1" display="Брянск"/>
    <hyperlink ref="B14" location="'Великий Новгород'!A1" display="Великий Новгород"/>
    <hyperlink ref="B15" location="Владивосток!A1" display="Владивосток"/>
    <hyperlink ref="B16" location="Владимир!A1" display="Владимир"/>
    <hyperlink ref="B17" location="Волгоград!A1" display="Волгоград"/>
    <hyperlink ref="B18" location="Вологда!A1" display="Вологда"/>
    <hyperlink ref="B19" location="Воронеж!A1" display="Воронеж"/>
    <hyperlink ref="B66" location="'Республика Алтай'!A1" display="Республика Алтай"/>
    <hyperlink ref="B23" location="Иваново!A1" display="Иваново"/>
    <hyperlink ref="B24" location="Ижевск!A1" display="Ижевск"/>
    <hyperlink ref="B25" location="'Йошкар-Ола'!A1" display="Йошкар-Ола"/>
    <hyperlink ref="B26" location="Иркутск!A1" display="Иркутск"/>
    <hyperlink ref="B28" location="Казань!A1" display="Казань"/>
    <hyperlink ref="B29" location="Калининград!A1" display="Калининград"/>
    <hyperlink ref="B30" location="Калуга!A1" display="Калуга"/>
    <hyperlink ref="B31" location="'Каменск-Уральский'!A1" display="Каменск-Уральский"/>
    <hyperlink ref="B32" location="Кемерово!A1" display="Кемерово"/>
    <hyperlink ref="B33" location="Киров!A1" display="Киров"/>
    <hyperlink ref="B34" location="'Комсомольск-на-Амуре'!A1" display="Комсомольск-на-Амуре"/>
    <hyperlink ref="B35" location="Кострома!A1" display="Кострома"/>
    <hyperlink ref="B36" location="Краснодар!A1" display="Краснодар"/>
    <hyperlink ref="B37" location="Красноярск!A1" display="Красноярск"/>
    <hyperlink ref="B38" location="Курган!A1" display="Курган"/>
    <hyperlink ref="B39" location="Курск!A1" display="Курск"/>
    <hyperlink ref="B40" location="'Ленинск-Кузнецкий'!A1" display="Ленинск-Кузнецкий"/>
    <hyperlink ref="B41" location="Липецк!A1" display="Липецк"/>
    <hyperlink ref="B42" location="Магнитогорск!A1" display="Магнитогорск"/>
    <hyperlink ref="B44" location="Миасс!A1" display="Миасс"/>
    <hyperlink ref="B46" location="Мурманск!A1" display="Мурманск"/>
    <hyperlink ref="B47" location="'Набережные Челны'!A1" display="Набережные Челны"/>
    <hyperlink ref="B48" location="Находка!A1" display="Находка"/>
    <hyperlink ref="B49" location="Нижневартовск!A1" display="Нижневартовск"/>
    <hyperlink ref="B50" location="'Нижний Новгород'!A1" display="Нижний Новгород"/>
    <hyperlink ref="B51" location="'Нижний Тагил'!A1" display="Нижний Тагил"/>
    <hyperlink ref="B52" location="Новокузнецк!A1" display="Новокузнецк"/>
    <hyperlink ref="B53" location="Новороссийск!A1" display="Новороссийск"/>
    <hyperlink ref="B56" location="Норильск!A1" display="Норильск"/>
    <hyperlink ref="B57" location="Ноябрьск!A1" display="Ноябрьск"/>
    <hyperlink ref="B58" location="Омск!A1" display="Омск"/>
    <hyperlink ref="B59" location="Орёл!A1" display="Орёл"/>
    <hyperlink ref="B60" location="Оренбург!A1" display="Оренбург"/>
    <hyperlink ref="B61" location="Пенза!A1" display="Пенза"/>
    <hyperlink ref="B62" location="Пермь!A1" display="Пермь"/>
    <hyperlink ref="B63" location="Петрозаводск!A1" display="Петрозаводск"/>
    <hyperlink ref="B64" location="'Петропавловск-Камчатский'!A1" display="Петропавловск-Камчатский"/>
    <hyperlink ref="B65" location="Псков!A1" display="Псков"/>
    <hyperlink ref="B67" location="'Ростов-на-Дону'!A1" display="Ростов-на-Дону"/>
    <hyperlink ref="B68" location="Рязань!A1" display="Рязань"/>
    <hyperlink ref="B69" location="Самара!A1" display="Самара"/>
    <hyperlink ref="B70" location="'Санкт-Петербург'!A1" display="Санкт-Петербург"/>
    <hyperlink ref="B71" location="Саранск!A1" display="Саранск"/>
    <hyperlink ref="B72" location="Саратов!A1" display="Саратов"/>
    <hyperlink ref="B73" location="Смоленск!A1" display="Смоленск"/>
    <hyperlink ref="B74" location="Сочи!A1" display="Сочи"/>
    <hyperlink ref="B75" location="Ставрополь!A1" display="Ставрополь"/>
    <hyperlink ref="B76" location="'Старый Оскол'!A1" display="Старый Оскол"/>
    <hyperlink ref="B77" location="Стерлитамак!A1" display="Стерлитамак"/>
    <hyperlink ref="B78" location="Сургут!A1" display="Сургут"/>
    <hyperlink ref="B79" location="Сыктывкар!A1" display="Сыктывкар"/>
    <hyperlink ref="B81" location="Тамбов!A1" display="Тамбов"/>
    <hyperlink ref="B82" location="Тверь!A1" display="Тверь"/>
    <hyperlink ref="B83" location="Тобольск!A1" display="Тобольск"/>
    <hyperlink ref="B84" location="Тольятти!A1" display="Тольятти"/>
    <hyperlink ref="B85" location="Томск!A1" display="Томск"/>
    <hyperlink ref="B86" location="Тула!A1" display="Тула"/>
    <hyperlink ref="B87" location="Тюмень!A1" display="Тюмень"/>
    <hyperlink ref="B88" location="'Улан-Удэ'!A1" display="Улан-Удэ"/>
    <hyperlink ref="B89" location="Ульяновск!A1" display="Ульяновск"/>
    <hyperlink ref="B90" location="Уссурийск!A1" display="Уссурийск"/>
    <hyperlink ref="B91" location="Уфа!A1" display="Уфа"/>
    <hyperlink ref="B93" location="Хабаровск!A1" display="Хабаровск"/>
    <hyperlink ref="B95" location="Чебоксары!A1" display="Чебоксары"/>
    <hyperlink ref="B96" location="Челябинск!A1" display="Челябинск"/>
    <hyperlink ref="B97" location="Чита!A1" display="Чита"/>
    <hyperlink ref="B99" location="'Южно-Сахалинск'!A1" display="Южно-Сахалинск"/>
    <hyperlink ref="B100" location="Якутск!A1" display="Якутск"/>
    <hyperlink ref="B101" location="Ярославль!A1" display="Ярославль"/>
    <hyperlink ref="B54" location="Новосибирск!A1" display="Новосибирск"/>
    <hyperlink ref="B43" location="Махачкала!A1" display="Махачкала"/>
    <hyperlink ref="B27" location="КавМинВоды!A1" display="Кавказские Минеральные Воды"/>
    <hyperlink ref="B55" location="'Новый Уренгой'!__xlnm.Print_Area" display="Норильск"/>
    <hyperlink ref="B80" location="Таганрог!A1" display="Таганрог"/>
    <hyperlink ref="B98" location="Шерегеш!A1" display="Шерегеш"/>
    <hyperlink ref="B92" location="Ухта!A1" display="Ухта"/>
    <hyperlink ref="B20" location="Грозный!A1" display="Грозный!A1"/>
    <hyperlink ref="B94" location="'Ханты-Мансийск'!A1" display="Ханты-Мансийск"/>
    <hyperlink ref="B22" location="Екатеринбург!A1" display="Екатеринбург"/>
    <hyperlink ref="B21" location="Дагестан!A1" display="Дагестан"/>
  </hyperlinks>
  <pageMargins left="0.70866141732283472" right="0.70866141732283472" top="0" bottom="0.74803149606299213" header="0.51181102362204722" footer="0.51181102362204722"/>
  <pageSetup paperSize="9" firstPageNumber="0" fitToHeight="5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95" activePane="bottomLeft" state="frozen"/>
      <selection activeCell="A198" sqref="A198:XFD198"/>
      <selection pane="bottomLeft" activeCell="B101" sqref="B101:E101"/>
    </sheetView>
  </sheetViews>
  <sheetFormatPr defaultColWidth="9.140625" defaultRowHeight="21" outlineLevelRow="1" x14ac:dyDescent="0.25"/>
  <cols>
    <col min="1" max="1" width="15.2851562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3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">
        <v>104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B6" s="138" t="s">
        <v>106</v>
      </c>
      <c r="C6" s="139"/>
      <c r="D6" s="139"/>
      <c r="E6" s="140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B7" s="75"/>
      <c r="C7" s="130"/>
      <c r="D7" s="130"/>
      <c r="E7" s="130"/>
      <c r="F7" s="130"/>
      <c r="G7" s="130"/>
      <c r="H7" s="130"/>
      <c r="I7" s="130"/>
      <c r="J7" s="131"/>
    </row>
    <row r="8" spans="1:10" ht="36" customHeight="1" x14ac:dyDescent="0.25">
      <c r="A8" s="8" t="s">
        <v>112</v>
      </c>
      <c r="B8" s="141" t="s">
        <v>113</v>
      </c>
      <c r="C8" s="142"/>
      <c r="D8" s="142"/>
      <c r="E8" s="142"/>
      <c r="F8" s="17">
        <f>H8*1.2</f>
        <v>34819.199999999997</v>
      </c>
      <c r="G8" s="18">
        <f>H8*1.1</f>
        <v>31917.600000000002</v>
      </c>
      <c r="H8" s="17">
        <v>29016</v>
      </c>
      <c r="I8" s="17">
        <f>H8*0.75</f>
        <v>21762</v>
      </c>
      <c r="J8" s="17">
        <f>H8*0.5</f>
        <v>14508</v>
      </c>
    </row>
    <row r="9" spans="1:10" ht="36" customHeight="1" x14ac:dyDescent="0.25">
      <c r="A9" s="8" t="s">
        <v>114</v>
      </c>
      <c r="B9" s="107" t="s">
        <v>115</v>
      </c>
      <c r="C9" s="117"/>
      <c r="D9" s="117"/>
      <c r="E9" s="117"/>
      <c r="F9" s="19">
        <f>H9*1.2</f>
        <v>66528</v>
      </c>
      <c r="G9" s="20">
        <f>H9*1.1</f>
        <v>60984.000000000007</v>
      </c>
      <c r="H9" s="19">
        <v>55440</v>
      </c>
      <c r="I9" s="19">
        <f>H9*0.75</f>
        <v>41580</v>
      </c>
      <c r="J9" s="19">
        <f>H9*0.5</f>
        <v>27720</v>
      </c>
    </row>
    <row r="10" spans="1:10" ht="36" customHeight="1" x14ac:dyDescent="0.25">
      <c r="A10" s="8" t="s">
        <v>112</v>
      </c>
      <c r="B10" s="107" t="s">
        <v>116</v>
      </c>
      <c r="C10" s="117"/>
      <c r="D10" s="117"/>
      <c r="E10" s="117"/>
      <c r="F10" s="19">
        <f>H10*1.2</f>
        <v>41644.799999999996</v>
      </c>
      <c r="G10" s="20">
        <f>H10*1.1</f>
        <v>38174.400000000001</v>
      </c>
      <c r="H10" s="19">
        <v>34704</v>
      </c>
      <c r="I10" s="19">
        <f>H10*0.75</f>
        <v>26028</v>
      </c>
      <c r="J10" s="19">
        <f>H10*0.5</f>
        <v>17352</v>
      </c>
    </row>
    <row r="11" spans="1:10" ht="36" customHeight="1" thickBot="1" x14ac:dyDescent="0.3">
      <c r="A11" s="8" t="s">
        <v>114</v>
      </c>
      <c r="B11" s="107" t="s">
        <v>117</v>
      </c>
      <c r="C11" s="117"/>
      <c r="D11" s="117"/>
      <c r="E11" s="117"/>
      <c r="F11" s="21">
        <f>H11*1.2</f>
        <v>79488</v>
      </c>
      <c r="G11" s="22">
        <f>H11*1.1</f>
        <v>72864</v>
      </c>
      <c r="H11" s="21">
        <v>66240</v>
      </c>
      <c r="I11" s="21">
        <f>H11*0.75</f>
        <v>49680</v>
      </c>
      <c r="J11" s="21">
        <f>H11*0.5</f>
        <v>33120</v>
      </c>
    </row>
    <row r="12" spans="1:10" ht="24" customHeight="1" thickBot="1" x14ac:dyDescent="0.3">
      <c r="B12" s="75"/>
      <c r="C12" s="130"/>
      <c r="D12" s="130"/>
      <c r="E12" s="130"/>
      <c r="F12" s="130"/>
      <c r="G12" s="130"/>
      <c r="H12" s="130"/>
      <c r="I12" s="130"/>
      <c r="J12" s="131"/>
    </row>
    <row r="13" spans="1:10" ht="36" customHeight="1" x14ac:dyDescent="0.25">
      <c r="A13" s="8" t="s">
        <v>112</v>
      </c>
      <c r="B13" s="107" t="s">
        <v>118</v>
      </c>
      <c r="C13" s="117"/>
      <c r="D13" s="117"/>
      <c r="E13" s="84"/>
      <c r="F13" s="85">
        <v>8856</v>
      </c>
      <c r="G13" s="86"/>
      <c r="H13" s="86"/>
      <c r="I13" s="86"/>
      <c r="J13" s="87"/>
    </row>
    <row r="14" spans="1:10" ht="36" customHeight="1" thickBot="1" x14ac:dyDescent="0.3">
      <c r="A14" s="8" t="s">
        <v>114</v>
      </c>
      <c r="B14" s="107" t="s">
        <v>119</v>
      </c>
      <c r="C14" s="117"/>
      <c r="D14" s="117"/>
      <c r="E14" s="84"/>
      <c r="F14" s="85">
        <v>17280</v>
      </c>
      <c r="G14" s="86"/>
      <c r="H14" s="86"/>
      <c r="I14" s="86"/>
      <c r="J14" s="87"/>
    </row>
    <row r="15" spans="1:10" ht="24" customHeight="1" thickBot="1" x14ac:dyDescent="0.3">
      <c r="B15" s="75"/>
      <c r="C15" s="130"/>
      <c r="D15" s="130"/>
      <c r="E15" s="130"/>
      <c r="F15" s="130"/>
      <c r="G15" s="130"/>
      <c r="H15" s="130"/>
      <c r="I15" s="130"/>
      <c r="J15" s="13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85">
        <v>1440</v>
      </c>
      <c r="G16" s="86"/>
      <c r="H16" s="86"/>
      <c r="I16" s="86"/>
      <c r="J16" s="87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85">
        <v>2736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85">
        <v>1800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85">
        <v>3456</v>
      </c>
      <c r="G19" s="86"/>
      <c r="H19" s="86"/>
      <c r="I19" s="86"/>
      <c r="J19" s="87"/>
    </row>
    <row r="20" spans="1:10" ht="24" customHeight="1" thickBot="1" x14ac:dyDescent="0.3">
      <c r="B20" s="75"/>
      <c r="C20" s="130"/>
      <c r="D20" s="130"/>
      <c r="E20" s="130"/>
      <c r="F20" s="130"/>
      <c r="G20" s="130"/>
      <c r="H20" s="130"/>
      <c r="I20" s="130"/>
      <c r="J20" s="131"/>
    </row>
    <row r="21" spans="1:10" ht="36" customHeight="1" thickBot="1" x14ac:dyDescent="0.3">
      <c r="B21" s="132" t="s">
        <v>124</v>
      </c>
      <c r="C21" s="133"/>
      <c r="D21" s="133"/>
      <c r="E21" s="134"/>
      <c r="F21" s="135" t="str">
        <f>"Цена от "&amp;MIN($F$22:F61)&amp;" до "&amp;MAX($F$22:F61)</f>
        <v>Цена от 9000 до 360000</v>
      </c>
      <c r="G21" s="136"/>
      <c r="H21" s="136"/>
      <c r="I21" s="136"/>
      <c r="J21" s="137"/>
    </row>
    <row r="22" spans="1:10" ht="36" customHeight="1" outlineLevel="1" x14ac:dyDescent="0.25">
      <c r="B22" s="107" t="s">
        <v>125</v>
      </c>
      <c r="C22" s="117"/>
      <c r="D22" s="117"/>
      <c r="E22" s="84"/>
      <c r="F22" s="85">
        <v>9000</v>
      </c>
      <c r="G22" s="86"/>
      <c r="H22" s="86"/>
      <c r="I22" s="86"/>
      <c r="J22" s="87"/>
    </row>
    <row r="23" spans="1:10" ht="36" customHeight="1" outlineLevel="1" x14ac:dyDescent="0.25">
      <c r="B23" s="107" t="s">
        <v>126</v>
      </c>
      <c r="C23" s="117"/>
      <c r="D23" s="117"/>
      <c r="E23" s="84"/>
      <c r="F23" s="85">
        <v>18000</v>
      </c>
      <c r="G23" s="86"/>
      <c r="H23" s="86"/>
      <c r="I23" s="86"/>
      <c r="J23" s="87"/>
    </row>
    <row r="24" spans="1:10" ht="36" customHeight="1" outlineLevel="1" x14ac:dyDescent="0.25">
      <c r="B24" s="107" t="s">
        <v>127</v>
      </c>
      <c r="C24" s="117"/>
      <c r="D24" s="117"/>
      <c r="E24" s="84"/>
      <c r="F24" s="85">
        <v>27000</v>
      </c>
      <c r="G24" s="86"/>
      <c r="H24" s="86"/>
      <c r="I24" s="86"/>
      <c r="J24" s="87"/>
    </row>
    <row r="25" spans="1:10" ht="36" customHeight="1" outlineLevel="1" x14ac:dyDescent="0.25">
      <c r="B25" s="107" t="s">
        <v>128</v>
      </c>
      <c r="C25" s="117"/>
      <c r="D25" s="117"/>
      <c r="E25" s="84"/>
      <c r="F25" s="85">
        <v>36000</v>
      </c>
      <c r="G25" s="86"/>
      <c r="H25" s="86"/>
      <c r="I25" s="86"/>
      <c r="J25" s="87"/>
    </row>
    <row r="26" spans="1:10" ht="36" customHeight="1" outlineLevel="1" x14ac:dyDescent="0.25">
      <c r="B26" s="107" t="s">
        <v>129</v>
      </c>
      <c r="C26" s="117"/>
      <c r="D26" s="117"/>
      <c r="E26" s="84"/>
      <c r="F26" s="85">
        <v>45000</v>
      </c>
      <c r="G26" s="86"/>
      <c r="H26" s="86"/>
      <c r="I26" s="86"/>
      <c r="J26" s="87"/>
    </row>
    <row r="27" spans="1:10" ht="36" customHeight="1" outlineLevel="1" x14ac:dyDescent="0.25">
      <c r="B27" s="107" t="s">
        <v>130</v>
      </c>
      <c r="C27" s="117"/>
      <c r="D27" s="117"/>
      <c r="E27" s="84"/>
      <c r="F27" s="85">
        <v>54000</v>
      </c>
      <c r="G27" s="86"/>
      <c r="H27" s="86"/>
      <c r="I27" s="86"/>
      <c r="J27" s="87"/>
    </row>
    <row r="28" spans="1:10" ht="36" customHeight="1" outlineLevel="1" x14ac:dyDescent="0.25">
      <c r="B28" s="107" t="s">
        <v>131</v>
      </c>
      <c r="C28" s="117"/>
      <c r="D28" s="117"/>
      <c r="E28" s="84"/>
      <c r="F28" s="85">
        <v>63000</v>
      </c>
      <c r="G28" s="86"/>
      <c r="H28" s="86"/>
      <c r="I28" s="86"/>
      <c r="J28" s="87"/>
    </row>
    <row r="29" spans="1:10" ht="36" customHeight="1" outlineLevel="1" x14ac:dyDescent="0.25">
      <c r="B29" s="107" t="s">
        <v>132</v>
      </c>
      <c r="C29" s="117"/>
      <c r="D29" s="117"/>
      <c r="E29" s="84"/>
      <c r="F29" s="85">
        <v>72000</v>
      </c>
      <c r="G29" s="86"/>
      <c r="H29" s="86"/>
      <c r="I29" s="86"/>
      <c r="J29" s="87"/>
    </row>
    <row r="30" spans="1:10" ht="36" customHeight="1" outlineLevel="1" x14ac:dyDescent="0.25">
      <c r="B30" s="107" t="s">
        <v>133</v>
      </c>
      <c r="C30" s="117"/>
      <c r="D30" s="117"/>
      <c r="E30" s="84"/>
      <c r="F30" s="85">
        <v>81000</v>
      </c>
      <c r="G30" s="86"/>
      <c r="H30" s="86"/>
      <c r="I30" s="86"/>
      <c r="J30" s="87"/>
    </row>
    <row r="31" spans="1:10" ht="36" customHeight="1" outlineLevel="1" x14ac:dyDescent="0.25">
      <c r="B31" s="107" t="s">
        <v>134</v>
      </c>
      <c r="C31" s="117"/>
      <c r="D31" s="117"/>
      <c r="E31" s="84"/>
      <c r="F31" s="85">
        <v>90000</v>
      </c>
      <c r="G31" s="86"/>
      <c r="H31" s="86"/>
      <c r="I31" s="86"/>
      <c r="J31" s="87"/>
    </row>
    <row r="32" spans="1:10" ht="36" customHeight="1" outlineLevel="1" x14ac:dyDescent="0.25">
      <c r="B32" s="107" t="s">
        <v>135</v>
      </c>
      <c r="C32" s="117"/>
      <c r="D32" s="117"/>
      <c r="E32" s="84"/>
      <c r="F32" s="85">
        <v>99000</v>
      </c>
      <c r="G32" s="86"/>
      <c r="H32" s="86"/>
      <c r="I32" s="86"/>
      <c r="J32" s="87"/>
    </row>
    <row r="33" spans="2:10" ht="36" customHeight="1" outlineLevel="1" x14ac:dyDescent="0.25">
      <c r="B33" s="107" t="s">
        <v>136</v>
      </c>
      <c r="C33" s="117"/>
      <c r="D33" s="117"/>
      <c r="E33" s="84"/>
      <c r="F33" s="85">
        <v>108000</v>
      </c>
      <c r="G33" s="86"/>
      <c r="H33" s="86"/>
      <c r="I33" s="86"/>
      <c r="J33" s="87"/>
    </row>
    <row r="34" spans="2:10" ht="36" customHeight="1" outlineLevel="1" x14ac:dyDescent="0.25">
      <c r="B34" s="107" t="s">
        <v>137</v>
      </c>
      <c r="C34" s="117"/>
      <c r="D34" s="117"/>
      <c r="E34" s="84"/>
      <c r="F34" s="85">
        <v>117000</v>
      </c>
      <c r="G34" s="86"/>
      <c r="H34" s="86"/>
      <c r="I34" s="86"/>
      <c r="J34" s="87"/>
    </row>
    <row r="35" spans="2:10" ht="36" customHeight="1" outlineLevel="1" x14ac:dyDescent="0.25">
      <c r="B35" s="107" t="s">
        <v>138</v>
      </c>
      <c r="C35" s="117"/>
      <c r="D35" s="117"/>
      <c r="E35" s="84"/>
      <c r="F35" s="85">
        <v>126000</v>
      </c>
      <c r="G35" s="86"/>
      <c r="H35" s="86"/>
      <c r="I35" s="86"/>
      <c r="J35" s="87"/>
    </row>
    <row r="36" spans="2:10" ht="36" customHeight="1" outlineLevel="1" x14ac:dyDescent="0.25">
      <c r="B36" s="107" t="s">
        <v>139</v>
      </c>
      <c r="C36" s="117"/>
      <c r="D36" s="117"/>
      <c r="E36" s="84"/>
      <c r="F36" s="85">
        <v>135000</v>
      </c>
      <c r="G36" s="86"/>
      <c r="H36" s="86"/>
      <c r="I36" s="86"/>
      <c r="J36" s="87"/>
    </row>
    <row r="37" spans="2:10" ht="36" customHeight="1" outlineLevel="1" x14ac:dyDescent="0.25">
      <c r="B37" s="107" t="s">
        <v>140</v>
      </c>
      <c r="C37" s="117"/>
      <c r="D37" s="117"/>
      <c r="E37" s="84"/>
      <c r="F37" s="85">
        <v>144000</v>
      </c>
      <c r="G37" s="86"/>
      <c r="H37" s="86"/>
      <c r="I37" s="86"/>
      <c r="J37" s="87"/>
    </row>
    <row r="38" spans="2:10" ht="36" customHeight="1" outlineLevel="1" x14ac:dyDescent="0.25">
      <c r="B38" s="107" t="s">
        <v>141</v>
      </c>
      <c r="C38" s="117"/>
      <c r="D38" s="117"/>
      <c r="E38" s="84"/>
      <c r="F38" s="85">
        <v>153000</v>
      </c>
      <c r="G38" s="86"/>
      <c r="H38" s="86"/>
      <c r="I38" s="86"/>
      <c r="J38" s="87"/>
    </row>
    <row r="39" spans="2:10" ht="36" customHeight="1" outlineLevel="1" x14ac:dyDescent="0.25">
      <c r="B39" s="107" t="s">
        <v>142</v>
      </c>
      <c r="C39" s="117"/>
      <c r="D39" s="117"/>
      <c r="E39" s="84"/>
      <c r="F39" s="85">
        <v>162000</v>
      </c>
      <c r="G39" s="86"/>
      <c r="H39" s="86"/>
      <c r="I39" s="86"/>
      <c r="J39" s="87"/>
    </row>
    <row r="40" spans="2:10" ht="36" customHeight="1" outlineLevel="1" x14ac:dyDescent="0.25">
      <c r="B40" s="107" t="s">
        <v>143</v>
      </c>
      <c r="C40" s="117"/>
      <c r="D40" s="117"/>
      <c r="E40" s="84"/>
      <c r="F40" s="85">
        <v>171000</v>
      </c>
      <c r="G40" s="86"/>
      <c r="H40" s="86"/>
      <c r="I40" s="86"/>
      <c r="J40" s="87"/>
    </row>
    <row r="41" spans="2:10" ht="36" customHeight="1" outlineLevel="1" x14ac:dyDescent="0.25">
      <c r="B41" s="107" t="s">
        <v>144</v>
      </c>
      <c r="C41" s="117"/>
      <c r="D41" s="117"/>
      <c r="E41" s="84"/>
      <c r="F41" s="85">
        <v>180000</v>
      </c>
      <c r="G41" s="86"/>
      <c r="H41" s="86"/>
      <c r="I41" s="86"/>
      <c r="J41" s="87"/>
    </row>
    <row r="42" spans="2:10" ht="36" customHeight="1" outlineLevel="1" x14ac:dyDescent="0.25">
      <c r="B42" s="107" t="s">
        <v>145</v>
      </c>
      <c r="C42" s="117"/>
      <c r="D42" s="117"/>
      <c r="E42" s="84"/>
      <c r="F42" s="85">
        <v>18000</v>
      </c>
      <c r="G42" s="86"/>
      <c r="H42" s="86"/>
      <c r="I42" s="86"/>
      <c r="J42" s="87"/>
    </row>
    <row r="43" spans="2:10" ht="36" customHeight="1" outlineLevel="1" x14ac:dyDescent="0.25">
      <c r="B43" s="107" t="s">
        <v>146</v>
      </c>
      <c r="C43" s="117"/>
      <c r="D43" s="117"/>
      <c r="E43" s="84"/>
      <c r="F43" s="85">
        <v>36000</v>
      </c>
      <c r="G43" s="86"/>
      <c r="H43" s="86"/>
      <c r="I43" s="86"/>
      <c r="J43" s="87"/>
    </row>
    <row r="44" spans="2:10" ht="36" customHeight="1" outlineLevel="1" x14ac:dyDescent="0.25">
      <c r="B44" s="107" t="s">
        <v>147</v>
      </c>
      <c r="C44" s="117"/>
      <c r="D44" s="117"/>
      <c r="E44" s="84"/>
      <c r="F44" s="85">
        <v>54000</v>
      </c>
      <c r="G44" s="86"/>
      <c r="H44" s="86"/>
      <c r="I44" s="86"/>
      <c r="J44" s="87"/>
    </row>
    <row r="45" spans="2:10" ht="36" customHeight="1" outlineLevel="1" x14ac:dyDescent="0.25">
      <c r="B45" s="107" t="s">
        <v>148</v>
      </c>
      <c r="C45" s="117"/>
      <c r="D45" s="117"/>
      <c r="E45" s="84"/>
      <c r="F45" s="85">
        <v>72000</v>
      </c>
      <c r="G45" s="86"/>
      <c r="H45" s="86"/>
      <c r="I45" s="86"/>
      <c r="J45" s="87"/>
    </row>
    <row r="46" spans="2:10" ht="36" customHeight="1" outlineLevel="1" x14ac:dyDescent="0.25">
      <c r="B46" s="107" t="s">
        <v>149</v>
      </c>
      <c r="C46" s="117"/>
      <c r="D46" s="117"/>
      <c r="E46" s="84"/>
      <c r="F46" s="85">
        <v>90000</v>
      </c>
      <c r="G46" s="86"/>
      <c r="H46" s="86"/>
      <c r="I46" s="86"/>
      <c r="J46" s="87"/>
    </row>
    <row r="47" spans="2:10" ht="36" customHeight="1" outlineLevel="1" x14ac:dyDescent="0.25">
      <c r="B47" s="107" t="s">
        <v>150</v>
      </c>
      <c r="C47" s="117"/>
      <c r="D47" s="117"/>
      <c r="E47" s="84"/>
      <c r="F47" s="85">
        <v>108000</v>
      </c>
      <c r="G47" s="86"/>
      <c r="H47" s="86"/>
      <c r="I47" s="86"/>
      <c r="J47" s="87"/>
    </row>
    <row r="48" spans="2:10" ht="36" customHeight="1" outlineLevel="1" x14ac:dyDescent="0.25">
      <c r="B48" s="107" t="s">
        <v>151</v>
      </c>
      <c r="C48" s="117"/>
      <c r="D48" s="117"/>
      <c r="E48" s="84"/>
      <c r="F48" s="85">
        <v>126000</v>
      </c>
      <c r="G48" s="86"/>
      <c r="H48" s="86"/>
      <c r="I48" s="86"/>
      <c r="J48" s="87"/>
    </row>
    <row r="49" spans="2:10" ht="36" customHeight="1" outlineLevel="1" x14ac:dyDescent="0.25">
      <c r="B49" s="107" t="s">
        <v>152</v>
      </c>
      <c r="C49" s="117"/>
      <c r="D49" s="117"/>
      <c r="E49" s="84"/>
      <c r="F49" s="85">
        <v>144000</v>
      </c>
      <c r="G49" s="86"/>
      <c r="H49" s="86"/>
      <c r="I49" s="86"/>
      <c r="J49" s="87"/>
    </row>
    <row r="50" spans="2:10" ht="36" customHeight="1" outlineLevel="1" x14ac:dyDescent="0.25">
      <c r="B50" s="107" t="s">
        <v>153</v>
      </c>
      <c r="C50" s="117"/>
      <c r="D50" s="117"/>
      <c r="E50" s="84"/>
      <c r="F50" s="85">
        <v>162000</v>
      </c>
      <c r="G50" s="86"/>
      <c r="H50" s="86"/>
      <c r="I50" s="86"/>
      <c r="J50" s="87"/>
    </row>
    <row r="51" spans="2:10" ht="36" customHeight="1" outlineLevel="1" x14ac:dyDescent="0.25">
      <c r="B51" s="107" t="s">
        <v>154</v>
      </c>
      <c r="C51" s="117"/>
      <c r="D51" s="117"/>
      <c r="E51" s="84"/>
      <c r="F51" s="85">
        <v>180000</v>
      </c>
      <c r="G51" s="86"/>
      <c r="H51" s="86"/>
      <c r="I51" s="86"/>
      <c r="J51" s="87"/>
    </row>
    <row r="52" spans="2:10" ht="36" customHeight="1" outlineLevel="1" x14ac:dyDescent="0.25">
      <c r="B52" s="107" t="s">
        <v>155</v>
      </c>
      <c r="C52" s="117"/>
      <c r="D52" s="117"/>
      <c r="E52" s="84"/>
      <c r="F52" s="85">
        <v>198000</v>
      </c>
      <c r="G52" s="86"/>
      <c r="H52" s="86"/>
      <c r="I52" s="86"/>
      <c r="J52" s="87"/>
    </row>
    <row r="53" spans="2:10" ht="36" customHeight="1" outlineLevel="1" x14ac:dyDescent="0.25">
      <c r="B53" s="107" t="s">
        <v>156</v>
      </c>
      <c r="C53" s="117"/>
      <c r="D53" s="117"/>
      <c r="E53" s="84"/>
      <c r="F53" s="85">
        <v>216000</v>
      </c>
      <c r="G53" s="86"/>
      <c r="H53" s="86"/>
      <c r="I53" s="86"/>
      <c r="J53" s="87"/>
    </row>
    <row r="54" spans="2:10" ht="36" customHeight="1" outlineLevel="1" x14ac:dyDescent="0.25">
      <c r="B54" s="107" t="s">
        <v>157</v>
      </c>
      <c r="C54" s="117"/>
      <c r="D54" s="117"/>
      <c r="E54" s="84"/>
      <c r="F54" s="85">
        <v>234000</v>
      </c>
      <c r="G54" s="86"/>
      <c r="H54" s="86"/>
      <c r="I54" s="86"/>
      <c r="J54" s="87"/>
    </row>
    <row r="55" spans="2:10" ht="36" customHeight="1" outlineLevel="1" x14ac:dyDescent="0.25">
      <c r="B55" s="107" t="s">
        <v>158</v>
      </c>
      <c r="C55" s="117"/>
      <c r="D55" s="117"/>
      <c r="E55" s="84"/>
      <c r="F55" s="85">
        <v>252000</v>
      </c>
      <c r="G55" s="86"/>
      <c r="H55" s="86"/>
      <c r="I55" s="86"/>
      <c r="J55" s="87"/>
    </row>
    <row r="56" spans="2:10" ht="36" customHeight="1" outlineLevel="1" x14ac:dyDescent="0.25">
      <c r="B56" s="107" t="s">
        <v>159</v>
      </c>
      <c r="C56" s="117"/>
      <c r="D56" s="117"/>
      <c r="E56" s="84"/>
      <c r="F56" s="85">
        <v>270000</v>
      </c>
      <c r="G56" s="86"/>
      <c r="H56" s="86"/>
      <c r="I56" s="86"/>
      <c r="J56" s="87"/>
    </row>
    <row r="57" spans="2:10" ht="36" customHeight="1" outlineLevel="1" x14ac:dyDescent="0.25">
      <c r="B57" s="107" t="s">
        <v>160</v>
      </c>
      <c r="C57" s="117"/>
      <c r="D57" s="117"/>
      <c r="E57" s="84"/>
      <c r="F57" s="85">
        <v>288000</v>
      </c>
      <c r="G57" s="86"/>
      <c r="H57" s="86"/>
      <c r="I57" s="86"/>
      <c r="J57" s="87"/>
    </row>
    <row r="58" spans="2:10" ht="36" customHeight="1" outlineLevel="1" x14ac:dyDescent="0.25">
      <c r="B58" s="107" t="s">
        <v>161</v>
      </c>
      <c r="C58" s="117"/>
      <c r="D58" s="117"/>
      <c r="E58" s="84"/>
      <c r="F58" s="85">
        <v>306000</v>
      </c>
      <c r="G58" s="86"/>
      <c r="H58" s="86"/>
      <c r="I58" s="86"/>
      <c r="J58" s="87"/>
    </row>
    <row r="59" spans="2:10" ht="36" customHeight="1" outlineLevel="1" x14ac:dyDescent="0.25">
      <c r="B59" s="107" t="s">
        <v>162</v>
      </c>
      <c r="C59" s="117"/>
      <c r="D59" s="117"/>
      <c r="E59" s="84"/>
      <c r="F59" s="85">
        <v>324000</v>
      </c>
      <c r="G59" s="86"/>
      <c r="H59" s="86"/>
      <c r="I59" s="86"/>
      <c r="J59" s="87"/>
    </row>
    <row r="60" spans="2:10" ht="36" customHeight="1" outlineLevel="1" x14ac:dyDescent="0.25">
      <c r="B60" s="107" t="s">
        <v>163</v>
      </c>
      <c r="C60" s="117"/>
      <c r="D60" s="117"/>
      <c r="E60" s="84"/>
      <c r="F60" s="85">
        <v>342000</v>
      </c>
      <c r="G60" s="86"/>
      <c r="H60" s="86"/>
      <c r="I60" s="86"/>
      <c r="J60" s="87"/>
    </row>
    <row r="61" spans="2:10" ht="36" customHeight="1" outlineLevel="1" thickBot="1" x14ac:dyDescent="0.3">
      <c r="B61" s="107" t="s">
        <v>164</v>
      </c>
      <c r="C61" s="117"/>
      <c r="D61" s="117"/>
      <c r="E61" s="84"/>
      <c r="F61" s="85">
        <v>360000</v>
      </c>
      <c r="G61" s="86"/>
      <c r="H61" s="86"/>
      <c r="I61" s="86"/>
      <c r="J61" s="87"/>
    </row>
    <row r="62" spans="2:10" ht="36" customHeight="1" thickBot="1" x14ac:dyDescent="0.3"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6048 до 193500</v>
      </c>
      <c r="G62" s="122"/>
      <c r="H62" s="122"/>
      <c r="I62" s="122"/>
      <c r="J62" s="123"/>
    </row>
    <row r="63" spans="2:10" ht="36" customHeight="1" outlineLevel="1" x14ac:dyDescent="0.25">
      <c r="B63" s="124" t="s">
        <v>166</v>
      </c>
      <c r="C63" s="125"/>
      <c r="D63" s="125"/>
      <c r="E63" s="126"/>
      <c r="F63" s="127">
        <v>6048</v>
      </c>
      <c r="G63" s="128"/>
      <c r="H63" s="128"/>
      <c r="I63" s="128"/>
      <c r="J63" s="129"/>
    </row>
    <row r="64" spans="2:10" ht="36" customHeight="1" outlineLevel="1" x14ac:dyDescent="0.25">
      <c r="B64" s="107" t="s">
        <v>167</v>
      </c>
      <c r="C64" s="117"/>
      <c r="D64" s="117"/>
      <c r="E64" s="84"/>
      <c r="F64" s="85">
        <v>7812</v>
      </c>
      <c r="G64" s="86"/>
      <c r="H64" s="86"/>
      <c r="I64" s="86"/>
      <c r="J64" s="87"/>
    </row>
    <row r="65" spans="2:10" ht="36" customHeight="1" outlineLevel="1" x14ac:dyDescent="0.25">
      <c r="B65" s="107" t="s">
        <v>168</v>
      </c>
      <c r="C65" s="117"/>
      <c r="D65" s="117"/>
      <c r="E65" s="84"/>
      <c r="F65" s="85">
        <v>22500</v>
      </c>
      <c r="G65" s="86"/>
      <c r="H65" s="86"/>
      <c r="I65" s="86"/>
      <c r="J65" s="87"/>
    </row>
    <row r="66" spans="2:10" ht="36" customHeight="1" outlineLevel="1" x14ac:dyDescent="0.25">
      <c r="B66" s="107" t="s">
        <v>169</v>
      </c>
      <c r="C66" s="117"/>
      <c r="D66" s="117"/>
      <c r="E66" s="84"/>
      <c r="F66" s="85">
        <v>31500</v>
      </c>
      <c r="G66" s="86"/>
      <c r="H66" s="86"/>
      <c r="I66" s="86"/>
      <c r="J66" s="87"/>
    </row>
    <row r="67" spans="2:10" ht="36" customHeight="1" outlineLevel="1" x14ac:dyDescent="0.25">
      <c r="B67" s="107" t="s">
        <v>170</v>
      </c>
      <c r="C67" s="117"/>
      <c r="D67" s="117"/>
      <c r="E67" s="84"/>
      <c r="F67" s="85">
        <v>40500</v>
      </c>
      <c r="G67" s="86"/>
      <c r="H67" s="86"/>
      <c r="I67" s="86"/>
      <c r="J67" s="87"/>
    </row>
    <row r="68" spans="2:10" ht="36" customHeight="1" outlineLevel="1" x14ac:dyDescent="0.25">
      <c r="B68" s="107" t="s">
        <v>171</v>
      </c>
      <c r="C68" s="117"/>
      <c r="D68" s="117"/>
      <c r="E68" s="84"/>
      <c r="F68" s="85">
        <v>49500</v>
      </c>
      <c r="G68" s="86"/>
      <c r="H68" s="86"/>
      <c r="I68" s="86"/>
      <c r="J68" s="87"/>
    </row>
    <row r="69" spans="2:10" ht="36" customHeight="1" outlineLevel="1" x14ac:dyDescent="0.25">
      <c r="B69" s="107" t="s">
        <v>172</v>
      </c>
      <c r="C69" s="117"/>
      <c r="D69" s="117"/>
      <c r="E69" s="84"/>
      <c r="F69" s="85">
        <v>58500</v>
      </c>
      <c r="G69" s="86"/>
      <c r="H69" s="86"/>
      <c r="I69" s="86"/>
      <c r="J69" s="87"/>
    </row>
    <row r="70" spans="2:10" ht="36" customHeight="1" outlineLevel="1" x14ac:dyDescent="0.25">
      <c r="B70" s="107" t="s">
        <v>173</v>
      </c>
      <c r="C70" s="117"/>
      <c r="D70" s="117"/>
      <c r="E70" s="84"/>
      <c r="F70" s="85">
        <v>67500</v>
      </c>
      <c r="G70" s="86"/>
      <c r="H70" s="86"/>
      <c r="I70" s="86"/>
      <c r="J70" s="87"/>
    </row>
    <row r="71" spans="2:10" ht="36" customHeight="1" outlineLevel="1" x14ac:dyDescent="0.25">
      <c r="B71" s="107" t="s">
        <v>174</v>
      </c>
      <c r="C71" s="117"/>
      <c r="D71" s="117"/>
      <c r="E71" s="84"/>
      <c r="F71" s="85">
        <v>76500</v>
      </c>
      <c r="G71" s="86"/>
      <c r="H71" s="86"/>
      <c r="I71" s="86"/>
      <c r="J71" s="87"/>
    </row>
    <row r="72" spans="2:10" ht="36" customHeight="1" outlineLevel="1" x14ac:dyDescent="0.25">
      <c r="B72" s="107" t="s">
        <v>175</v>
      </c>
      <c r="C72" s="117"/>
      <c r="D72" s="117"/>
      <c r="E72" s="84"/>
      <c r="F72" s="85">
        <v>85500</v>
      </c>
      <c r="G72" s="86"/>
      <c r="H72" s="86"/>
      <c r="I72" s="86"/>
      <c r="J72" s="87"/>
    </row>
    <row r="73" spans="2:10" ht="36" customHeight="1" outlineLevel="1" x14ac:dyDescent="0.25">
      <c r="B73" s="107" t="s">
        <v>176</v>
      </c>
      <c r="C73" s="117"/>
      <c r="D73" s="117"/>
      <c r="E73" s="84"/>
      <c r="F73" s="85">
        <v>94500</v>
      </c>
      <c r="G73" s="86"/>
      <c r="H73" s="86"/>
      <c r="I73" s="86"/>
      <c r="J73" s="87"/>
    </row>
    <row r="74" spans="2:10" ht="36" customHeight="1" outlineLevel="1" x14ac:dyDescent="0.25">
      <c r="B74" s="107" t="s">
        <v>177</v>
      </c>
      <c r="C74" s="117"/>
      <c r="D74" s="117"/>
      <c r="E74" s="84"/>
      <c r="F74" s="85">
        <v>103500</v>
      </c>
      <c r="G74" s="86"/>
      <c r="H74" s="86"/>
      <c r="I74" s="86"/>
      <c r="J74" s="87"/>
    </row>
    <row r="75" spans="2:10" ht="36" customHeight="1" outlineLevel="1" x14ac:dyDescent="0.25">
      <c r="B75" s="107" t="s">
        <v>178</v>
      </c>
      <c r="C75" s="117"/>
      <c r="D75" s="117"/>
      <c r="E75" s="84"/>
      <c r="F75" s="85">
        <v>112500</v>
      </c>
      <c r="G75" s="86"/>
      <c r="H75" s="86"/>
      <c r="I75" s="86"/>
      <c r="J75" s="87"/>
    </row>
    <row r="76" spans="2:10" ht="36" customHeight="1" outlineLevel="1" x14ac:dyDescent="0.25">
      <c r="B76" s="107" t="s">
        <v>179</v>
      </c>
      <c r="C76" s="117"/>
      <c r="D76" s="117"/>
      <c r="E76" s="84"/>
      <c r="F76" s="85">
        <v>121500</v>
      </c>
      <c r="G76" s="86"/>
      <c r="H76" s="86"/>
      <c r="I76" s="86"/>
      <c r="J76" s="87"/>
    </row>
    <row r="77" spans="2:10" ht="36" customHeight="1" outlineLevel="1" x14ac:dyDescent="0.25">
      <c r="B77" s="107" t="s">
        <v>180</v>
      </c>
      <c r="C77" s="117"/>
      <c r="D77" s="117"/>
      <c r="E77" s="84"/>
      <c r="F77" s="85">
        <v>130500</v>
      </c>
      <c r="G77" s="86"/>
      <c r="H77" s="86"/>
      <c r="I77" s="86"/>
      <c r="J77" s="87"/>
    </row>
    <row r="78" spans="2:10" ht="36" customHeight="1" outlineLevel="1" x14ac:dyDescent="0.25">
      <c r="B78" s="107" t="s">
        <v>181</v>
      </c>
      <c r="C78" s="117"/>
      <c r="D78" s="117"/>
      <c r="E78" s="84"/>
      <c r="F78" s="85">
        <v>139500</v>
      </c>
      <c r="G78" s="86"/>
      <c r="H78" s="86"/>
      <c r="I78" s="86"/>
      <c r="J78" s="87"/>
    </row>
    <row r="79" spans="2:10" ht="36" customHeight="1" outlineLevel="1" x14ac:dyDescent="0.25">
      <c r="B79" s="107" t="s">
        <v>182</v>
      </c>
      <c r="C79" s="117"/>
      <c r="D79" s="117"/>
      <c r="E79" s="84"/>
      <c r="F79" s="85">
        <v>148500</v>
      </c>
      <c r="G79" s="86"/>
      <c r="H79" s="86"/>
      <c r="I79" s="86"/>
      <c r="J79" s="87"/>
    </row>
    <row r="80" spans="2:10" ht="36" customHeight="1" outlineLevel="1" x14ac:dyDescent="0.25">
      <c r="B80" s="107" t="s">
        <v>183</v>
      </c>
      <c r="C80" s="117"/>
      <c r="D80" s="117"/>
      <c r="E80" s="84"/>
      <c r="F80" s="85">
        <v>157500</v>
      </c>
      <c r="G80" s="86"/>
      <c r="H80" s="86"/>
      <c r="I80" s="86"/>
      <c r="J80" s="87"/>
    </row>
    <row r="81" spans="2:10" ht="36" customHeight="1" outlineLevel="1" x14ac:dyDescent="0.25">
      <c r="B81" s="107" t="s">
        <v>184</v>
      </c>
      <c r="C81" s="117"/>
      <c r="D81" s="117"/>
      <c r="E81" s="84"/>
      <c r="F81" s="85">
        <v>166500</v>
      </c>
      <c r="G81" s="86"/>
      <c r="H81" s="86"/>
      <c r="I81" s="86"/>
      <c r="J81" s="87"/>
    </row>
    <row r="82" spans="2:10" ht="36" customHeight="1" outlineLevel="1" x14ac:dyDescent="0.25">
      <c r="B82" s="107" t="s">
        <v>185</v>
      </c>
      <c r="C82" s="117"/>
      <c r="D82" s="117"/>
      <c r="E82" s="84"/>
      <c r="F82" s="85">
        <v>175500</v>
      </c>
      <c r="G82" s="86"/>
      <c r="H82" s="86"/>
      <c r="I82" s="86"/>
      <c r="J82" s="87"/>
    </row>
    <row r="83" spans="2:10" ht="36" customHeight="1" outlineLevel="1" x14ac:dyDescent="0.25">
      <c r="B83" s="107" t="s">
        <v>186</v>
      </c>
      <c r="C83" s="117"/>
      <c r="D83" s="117"/>
      <c r="E83" s="84"/>
      <c r="F83" s="85">
        <v>184500</v>
      </c>
      <c r="G83" s="86"/>
      <c r="H83" s="86"/>
      <c r="I83" s="86"/>
      <c r="J83" s="87"/>
    </row>
    <row r="84" spans="2:10" ht="36" customHeight="1" outlineLevel="1" thickBot="1" x14ac:dyDescent="0.3">
      <c r="B84" s="107" t="s">
        <v>187</v>
      </c>
      <c r="C84" s="117"/>
      <c r="D84" s="117"/>
      <c r="E84" s="84"/>
      <c r="F84" s="85">
        <v>193500</v>
      </c>
      <c r="G84" s="86"/>
      <c r="H84" s="86"/>
      <c r="I84" s="86"/>
      <c r="J84" s="87"/>
    </row>
    <row r="85" spans="2:10" ht="36" customHeight="1" thickBot="1" x14ac:dyDescent="0.3"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540 до 28692</v>
      </c>
      <c r="G85" s="122"/>
      <c r="H85" s="122"/>
      <c r="I85" s="122"/>
      <c r="J85" s="123"/>
    </row>
    <row r="86" spans="2:10" ht="36" customHeight="1" x14ac:dyDescent="0.25">
      <c r="B86" s="82" t="s">
        <v>189</v>
      </c>
      <c r="C86" s="83"/>
      <c r="D86" s="83"/>
      <c r="E86" s="84"/>
      <c r="F86" s="85">
        <v>4608</v>
      </c>
      <c r="G86" s="86"/>
      <c r="H86" s="86"/>
      <c r="I86" s="86"/>
      <c r="J86" s="87"/>
    </row>
    <row r="87" spans="2:10" ht="36" customHeight="1" x14ac:dyDescent="0.25">
      <c r="B87" s="82" t="s">
        <v>190</v>
      </c>
      <c r="C87" s="83"/>
      <c r="D87" s="83"/>
      <c r="E87" s="84"/>
      <c r="F87" s="85">
        <v>7812</v>
      </c>
      <c r="G87" s="86"/>
      <c r="H87" s="86"/>
      <c r="I87" s="86"/>
      <c r="J87" s="87"/>
    </row>
    <row r="88" spans="2:10" ht="36" customHeight="1" x14ac:dyDescent="0.25">
      <c r="B88" s="82" t="s">
        <v>191</v>
      </c>
      <c r="C88" s="83"/>
      <c r="D88" s="83"/>
      <c r="E88" s="84"/>
      <c r="F88" s="85">
        <v>1080</v>
      </c>
      <c r="G88" s="86"/>
      <c r="H88" s="86"/>
      <c r="I88" s="86"/>
      <c r="J88" s="87"/>
    </row>
    <row r="89" spans="2:10" ht="36" customHeight="1" x14ac:dyDescent="0.25">
      <c r="B89" s="94" t="s">
        <v>192</v>
      </c>
      <c r="C89" s="95"/>
      <c r="D89" s="95"/>
      <c r="E89" s="96"/>
      <c r="F89" s="97">
        <v>7812</v>
      </c>
      <c r="G89" s="98"/>
      <c r="H89" s="98"/>
      <c r="I89" s="98"/>
      <c r="J89" s="99"/>
    </row>
    <row r="90" spans="2:10" ht="36" customHeight="1" x14ac:dyDescent="0.25">
      <c r="B90" s="82" t="s">
        <v>193</v>
      </c>
      <c r="C90" s="83"/>
      <c r="D90" s="83"/>
      <c r="E90" s="84"/>
      <c r="F90" s="106">
        <v>3564</v>
      </c>
      <c r="G90" s="86"/>
      <c r="H90" s="86"/>
      <c r="I90" s="86"/>
      <c r="J90" s="87"/>
    </row>
    <row r="91" spans="2:10" ht="36" customHeight="1" x14ac:dyDescent="0.25">
      <c r="B91" s="82" t="s">
        <v>194</v>
      </c>
      <c r="C91" s="83"/>
      <c r="D91" s="83"/>
      <c r="E91" s="84"/>
      <c r="F91" s="106">
        <v>28692</v>
      </c>
      <c r="G91" s="86"/>
      <c r="H91" s="86"/>
      <c r="I91" s="86"/>
      <c r="J91" s="87"/>
    </row>
    <row r="92" spans="2:10" ht="36" customHeight="1" x14ac:dyDescent="0.25">
      <c r="B92" s="82" t="s">
        <v>195</v>
      </c>
      <c r="C92" s="83"/>
      <c r="D92" s="83"/>
      <c r="E92" s="84"/>
      <c r="F92" s="85">
        <v>540</v>
      </c>
      <c r="G92" s="86"/>
      <c r="H92" s="86"/>
      <c r="I92" s="86"/>
      <c r="J92" s="87"/>
    </row>
    <row r="93" spans="2:10" ht="36" customHeight="1" x14ac:dyDescent="0.25">
      <c r="B93" s="82" t="s">
        <v>196</v>
      </c>
      <c r="C93" s="83"/>
      <c r="D93" s="83"/>
      <c r="E93" s="84"/>
      <c r="F93" s="85">
        <v>540</v>
      </c>
      <c r="G93" s="86"/>
      <c r="H93" s="86"/>
      <c r="I93" s="86"/>
      <c r="J93" s="87"/>
    </row>
    <row r="94" spans="2:10" ht="36" customHeight="1" x14ac:dyDescent="0.25">
      <c r="B94" s="82" t="s">
        <v>197</v>
      </c>
      <c r="C94" s="83"/>
      <c r="D94" s="83"/>
      <c r="E94" s="84"/>
      <c r="F94" s="85">
        <v>1080</v>
      </c>
      <c r="G94" s="86"/>
      <c r="H94" s="86"/>
      <c r="I94" s="86"/>
      <c r="J94" s="87"/>
    </row>
    <row r="95" spans="2:10" ht="36" customHeight="1" x14ac:dyDescent="0.25">
      <c r="B95" s="82" t="s">
        <v>198</v>
      </c>
      <c r="C95" s="83"/>
      <c r="D95" s="83"/>
      <c r="E95" s="84"/>
      <c r="F95" s="85">
        <v>1620</v>
      </c>
      <c r="G95" s="86"/>
      <c r="H95" s="86"/>
      <c r="I95" s="86"/>
      <c r="J95" s="87"/>
    </row>
    <row r="96" spans="2:10" ht="36" customHeight="1" thickBot="1" x14ac:dyDescent="0.3">
      <c r="B96" s="100" t="s">
        <v>199</v>
      </c>
      <c r="C96" s="101"/>
      <c r="D96" s="101"/>
      <c r="E96" s="102"/>
      <c r="F96" s="85">
        <v>3564</v>
      </c>
      <c r="G96" s="86"/>
      <c r="H96" s="86"/>
      <c r="I96" s="86"/>
      <c r="J96" s="87"/>
    </row>
    <row r="97" spans="1:10" ht="54" customHeight="1" thickBot="1" x14ac:dyDescent="0.3">
      <c r="B97" s="111" t="s">
        <v>200</v>
      </c>
      <c r="C97" s="112"/>
      <c r="D97" s="112"/>
      <c r="E97" s="113"/>
      <c r="F97" s="114" t="str">
        <f>"Цена от "&amp;MIN(F99,F103:J104,H105,F106:J119)&amp;" до "&amp;MAX(F99,F103:J104,H105,F106:J119)</f>
        <v>Цена от 3564 до 79012,8</v>
      </c>
      <c r="G97" s="115"/>
      <c r="H97" s="115"/>
      <c r="I97" s="115"/>
      <c r="J97" s="116"/>
    </row>
    <row r="98" spans="1:10" ht="24" customHeight="1" thickBot="1" x14ac:dyDescent="0.3"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B99" s="82" t="s">
        <v>201</v>
      </c>
      <c r="C99" s="83"/>
      <c r="D99" s="83"/>
      <c r="E99" s="84"/>
      <c r="F99" s="85">
        <v>20520</v>
      </c>
      <c r="G99" s="86"/>
      <c r="H99" s="86"/>
      <c r="I99" s="86"/>
      <c r="J99" s="87"/>
    </row>
    <row r="100" spans="1:10" ht="36" customHeight="1" x14ac:dyDescent="0.25">
      <c r="B100" s="82" t="s">
        <v>202</v>
      </c>
      <c r="C100" s="83"/>
      <c r="D100" s="83"/>
      <c r="E100" s="84"/>
      <c r="F100" s="103">
        <v>2052</v>
      </c>
      <c r="G100" s="104"/>
      <c r="H100" s="104"/>
      <c r="I100" s="104"/>
      <c r="J100" s="105"/>
    </row>
    <row r="101" spans="1:10" ht="36" customHeight="1" thickBot="1" x14ac:dyDescent="0.3">
      <c r="B101" s="82" t="s">
        <v>203</v>
      </c>
      <c r="C101" s="83"/>
      <c r="D101" s="83"/>
      <c r="E101" s="84"/>
      <c r="F101" s="103">
        <v>5130</v>
      </c>
      <c r="G101" s="104"/>
      <c r="H101" s="104"/>
      <c r="I101" s="104"/>
      <c r="J101" s="105"/>
    </row>
    <row r="102" spans="1:10" ht="24" customHeight="1" thickBot="1" x14ac:dyDescent="0.3">
      <c r="B102" s="75"/>
      <c r="C102" s="76"/>
      <c r="D102" s="76"/>
      <c r="E102" s="77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94" t="s">
        <v>204</v>
      </c>
      <c r="C103" s="95"/>
      <c r="D103" s="95"/>
      <c r="E103" s="96"/>
      <c r="F103" s="97">
        <v>63000</v>
      </c>
      <c r="G103" s="98"/>
      <c r="H103" s="98"/>
      <c r="I103" s="98"/>
      <c r="J103" s="99"/>
    </row>
    <row r="104" spans="1:10" ht="36" customHeight="1" x14ac:dyDescent="0.25">
      <c r="A104" s="8" t="s">
        <v>112</v>
      </c>
      <c r="B104" s="107" t="s">
        <v>205</v>
      </c>
      <c r="C104" s="108"/>
      <c r="D104" s="108"/>
      <c r="E104" s="109"/>
      <c r="F104" s="85">
        <v>12744</v>
      </c>
      <c r="G104" s="86"/>
      <c r="H104" s="86"/>
      <c r="I104" s="86"/>
      <c r="J104" s="87"/>
    </row>
    <row r="105" spans="1:10" ht="36" customHeight="1" x14ac:dyDescent="0.25">
      <c r="A105" s="8" t="s">
        <v>112</v>
      </c>
      <c r="B105" s="82" t="s">
        <v>206</v>
      </c>
      <c r="C105" s="83"/>
      <c r="D105" s="83"/>
      <c r="E105" s="84"/>
      <c r="F105" s="23">
        <f>H105*1.2</f>
        <v>10195.199999999999</v>
      </c>
      <c r="G105" s="24">
        <f>H105*1.1</f>
        <v>9345.6</v>
      </c>
      <c r="H105" s="24">
        <v>8496</v>
      </c>
      <c r="I105" s="24">
        <f>H105*0.75</f>
        <v>6372</v>
      </c>
      <c r="J105" s="25">
        <f>H105*0.5</f>
        <v>4248</v>
      </c>
    </row>
    <row r="106" spans="1:10" ht="36" customHeight="1" x14ac:dyDescent="0.25">
      <c r="A106" s="8" t="s">
        <v>112</v>
      </c>
      <c r="B106" s="82" t="s">
        <v>207</v>
      </c>
      <c r="C106" s="83"/>
      <c r="D106" s="83"/>
      <c r="E106" s="84"/>
      <c r="F106" s="106">
        <v>8496</v>
      </c>
      <c r="G106" s="86"/>
      <c r="H106" s="86"/>
      <c r="I106" s="86"/>
      <c r="J106" s="87"/>
    </row>
    <row r="107" spans="1:10" ht="36" customHeight="1" x14ac:dyDescent="0.25">
      <c r="A107" s="8" t="s">
        <v>112</v>
      </c>
      <c r="B107" s="82" t="s">
        <v>208</v>
      </c>
      <c r="C107" s="83"/>
      <c r="D107" s="83"/>
      <c r="E107" s="84"/>
      <c r="F107" s="110">
        <v>3564</v>
      </c>
      <c r="G107" s="98"/>
      <c r="H107" s="98"/>
      <c r="I107" s="98"/>
      <c r="J107" s="99"/>
    </row>
    <row r="108" spans="1:10" ht="36" customHeight="1" x14ac:dyDescent="0.25">
      <c r="A108" s="8" t="s">
        <v>112</v>
      </c>
      <c r="B108" s="82" t="s">
        <v>209</v>
      </c>
      <c r="C108" s="83"/>
      <c r="D108" s="83"/>
      <c r="E108" s="84"/>
      <c r="F108" s="85">
        <v>19836</v>
      </c>
      <c r="G108" s="86"/>
      <c r="H108" s="86"/>
      <c r="I108" s="86"/>
      <c r="J108" s="87"/>
    </row>
    <row r="109" spans="1:10" ht="36" customHeight="1" x14ac:dyDescent="0.25">
      <c r="A109" s="8" t="s">
        <v>112</v>
      </c>
      <c r="B109" s="82" t="s">
        <v>210</v>
      </c>
      <c r="C109" s="83"/>
      <c r="D109" s="83"/>
      <c r="E109" s="84"/>
      <c r="F109" s="85">
        <v>65844</v>
      </c>
      <c r="G109" s="86"/>
      <c r="H109" s="86"/>
      <c r="I109" s="86"/>
      <c r="J109" s="87"/>
    </row>
    <row r="110" spans="1:10" ht="36" customHeight="1" x14ac:dyDescent="0.25">
      <c r="A110" s="8" t="s">
        <v>112</v>
      </c>
      <c r="B110" s="82" t="s">
        <v>211</v>
      </c>
      <c r="C110" s="83"/>
      <c r="D110" s="83"/>
      <c r="E110" s="84"/>
      <c r="F110" s="85">
        <v>79012.799999999988</v>
      </c>
      <c r="G110" s="86"/>
      <c r="H110" s="86"/>
      <c r="I110" s="86"/>
      <c r="J110" s="87"/>
    </row>
    <row r="111" spans="1:10" ht="36" customHeight="1" x14ac:dyDescent="0.25">
      <c r="A111" s="8" t="s">
        <v>112</v>
      </c>
      <c r="B111" s="82" t="s">
        <v>212</v>
      </c>
      <c r="C111" s="83"/>
      <c r="D111" s="83"/>
      <c r="E111" s="84"/>
      <c r="F111" s="85">
        <v>12744</v>
      </c>
      <c r="G111" s="86"/>
      <c r="H111" s="86"/>
      <c r="I111" s="86"/>
      <c r="J111" s="87"/>
    </row>
    <row r="112" spans="1:10" ht="36" customHeight="1" x14ac:dyDescent="0.25">
      <c r="A112" s="8" t="s">
        <v>112</v>
      </c>
      <c r="B112" s="82" t="s">
        <v>213</v>
      </c>
      <c r="C112" s="83"/>
      <c r="D112" s="83"/>
      <c r="E112" s="84"/>
      <c r="F112" s="85">
        <v>12744</v>
      </c>
      <c r="G112" s="86"/>
      <c r="H112" s="86"/>
      <c r="I112" s="86"/>
      <c r="J112" s="87"/>
    </row>
    <row r="113" spans="1:10" ht="36" customHeight="1" x14ac:dyDescent="0.25">
      <c r="A113" s="8" t="s">
        <v>112</v>
      </c>
      <c r="B113" s="82" t="s">
        <v>214</v>
      </c>
      <c r="C113" s="83"/>
      <c r="D113" s="83"/>
      <c r="E113" s="84"/>
      <c r="F113" s="85">
        <v>21240</v>
      </c>
      <c r="G113" s="86"/>
      <c r="H113" s="86"/>
      <c r="I113" s="86"/>
      <c r="J113" s="87"/>
    </row>
    <row r="114" spans="1:10" ht="36" customHeight="1" x14ac:dyDescent="0.25">
      <c r="B114" s="82" t="s">
        <v>215</v>
      </c>
      <c r="C114" s="83" t="s">
        <v>215</v>
      </c>
      <c r="D114" s="83" t="s">
        <v>215</v>
      </c>
      <c r="E114" s="84" t="s">
        <v>215</v>
      </c>
      <c r="F114" s="85">
        <v>27000</v>
      </c>
      <c r="G114" s="86"/>
      <c r="H114" s="86"/>
      <c r="I114" s="86"/>
      <c r="J114" s="87"/>
    </row>
    <row r="115" spans="1:10" ht="36" customHeight="1" x14ac:dyDescent="0.25">
      <c r="A115" s="8" t="s">
        <v>112</v>
      </c>
      <c r="B115" s="94" t="s">
        <v>216</v>
      </c>
      <c r="C115" s="95"/>
      <c r="D115" s="95"/>
      <c r="E115" s="96"/>
      <c r="F115" s="85">
        <v>8496</v>
      </c>
      <c r="G115" s="86"/>
      <c r="H115" s="86"/>
      <c r="I115" s="86"/>
      <c r="J115" s="87"/>
    </row>
    <row r="116" spans="1:10" ht="36" customHeight="1" x14ac:dyDescent="0.25">
      <c r="B116" s="107" t="s">
        <v>217</v>
      </c>
      <c r="C116" s="108"/>
      <c r="D116" s="108"/>
      <c r="E116" s="109"/>
      <c r="F116" s="85">
        <v>7200</v>
      </c>
      <c r="G116" s="86"/>
      <c r="H116" s="86"/>
      <c r="I116" s="86"/>
      <c r="J116" s="87"/>
    </row>
    <row r="117" spans="1:10" ht="36" customHeight="1" x14ac:dyDescent="0.25">
      <c r="B117" s="107" t="s">
        <v>218</v>
      </c>
      <c r="C117" s="108"/>
      <c r="D117" s="108"/>
      <c r="E117" s="109"/>
      <c r="F117" s="85">
        <v>4320</v>
      </c>
      <c r="G117" s="86"/>
      <c r="H117" s="86"/>
      <c r="I117" s="86"/>
      <c r="J117" s="87"/>
    </row>
    <row r="118" spans="1:10" ht="36" customHeight="1" x14ac:dyDescent="0.25">
      <c r="A118" s="8" t="s">
        <v>112</v>
      </c>
      <c r="B118" s="107" t="s">
        <v>219</v>
      </c>
      <c r="C118" s="108"/>
      <c r="D118" s="108"/>
      <c r="E118" s="109"/>
      <c r="F118" s="85">
        <v>33984</v>
      </c>
      <c r="G118" s="86"/>
      <c r="H118" s="86"/>
      <c r="I118" s="86"/>
      <c r="J118" s="87"/>
    </row>
    <row r="119" spans="1:10" ht="36" customHeight="1" x14ac:dyDescent="0.25">
      <c r="A119" s="8" t="s">
        <v>112</v>
      </c>
      <c r="B119" s="82" t="s">
        <v>220</v>
      </c>
      <c r="C119" s="83"/>
      <c r="D119" s="83"/>
      <c r="E119" s="84"/>
      <c r="F119" s="85">
        <v>7092</v>
      </c>
      <c r="G119" s="86"/>
      <c r="H119" s="86"/>
      <c r="I119" s="86"/>
      <c r="J119" s="87"/>
    </row>
    <row r="120" spans="1:10" ht="36" customHeight="1" x14ac:dyDescent="0.25">
      <c r="A120" s="8" t="s">
        <v>114</v>
      </c>
      <c r="B120" s="82" t="s">
        <v>221</v>
      </c>
      <c r="C120" s="83"/>
      <c r="D120" s="83"/>
      <c r="E120" s="84"/>
      <c r="F120" s="85">
        <v>120240</v>
      </c>
      <c r="G120" s="86"/>
      <c r="H120" s="86"/>
      <c r="I120" s="86"/>
      <c r="J120" s="87"/>
    </row>
    <row r="121" spans="1:10" ht="36" customHeight="1" x14ac:dyDescent="0.25">
      <c r="A121" s="8" t="s">
        <v>114</v>
      </c>
      <c r="B121" s="82" t="s">
        <v>222</v>
      </c>
      <c r="C121" s="83"/>
      <c r="D121" s="83"/>
      <c r="E121" s="84"/>
      <c r="F121" s="85">
        <v>24480</v>
      </c>
      <c r="G121" s="86"/>
      <c r="H121" s="86"/>
      <c r="I121" s="86"/>
      <c r="J121" s="87"/>
    </row>
    <row r="122" spans="1:10" ht="36" customHeight="1" x14ac:dyDescent="0.25">
      <c r="A122" s="8" t="s">
        <v>114</v>
      </c>
      <c r="B122" s="82" t="s">
        <v>223</v>
      </c>
      <c r="C122" s="83"/>
      <c r="D122" s="83"/>
      <c r="E122" s="84"/>
      <c r="F122" s="23">
        <f>H122*1.2</f>
        <v>19872</v>
      </c>
      <c r="G122" s="24">
        <f>H122*1.1</f>
        <v>18216</v>
      </c>
      <c r="H122" s="24">
        <v>16560</v>
      </c>
      <c r="I122" s="24">
        <f>H122*0.75</f>
        <v>12420</v>
      </c>
      <c r="J122" s="25">
        <f>H122*0.5</f>
        <v>8280</v>
      </c>
    </row>
    <row r="123" spans="1:10" ht="36" customHeight="1" x14ac:dyDescent="0.25">
      <c r="A123" s="8" t="s">
        <v>114</v>
      </c>
      <c r="B123" s="82" t="s">
        <v>224</v>
      </c>
      <c r="C123" s="83"/>
      <c r="D123" s="83"/>
      <c r="E123" s="84"/>
      <c r="F123" s="106">
        <v>16560</v>
      </c>
      <c r="G123" s="86"/>
      <c r="H123" s="86"/>
      <c r="I123" s="86"/>
      <c r="J123" s="87"/>
    </row>
    <row r="124" spans="1:10" ht="36" customHeight="1" x14ac:dyDescent="0.25">
      <c r="A124" s="8" t="s">
        <v>114</v>
      </c>
      <c r="B124" s="82" t="s">
        <v>225</v>
      </c>
      <c r="C124" s="83"/>
      <c r="D124" s="83"/>
      <c r="E124" s="84"/>
      <c r="F124" s="106">
        <v>7200</v>
      </c>
      <c r="G124" s="86"/>
      <c r="H124" s="86"/>
      <c r="I124" s="86"/>
      <c r="J124" s="87"/>
    </row>
    <row r="125" spans="1:10" ht="36" customHeight="1" x14ac:dyDescent="0.25">
      <c r="A125" s="8" t="s">
        <v>114</v>
      </c>
      <c r="B125" s="82" t="s">
        <v>226</v>
      </c>
      <c r="C125" s="83"/>
      <c r="D125" s="83"/>
      <c r="E125" s="84"/>
      <c r="F125" s="85">
        <v>38160</v>
      </c>
      <c r="G125" s="86"/>
      <c r="H125" s="86"/>
      <c r="I125" s="86"/>
      <c r="J125" s="87"/>
    </row>
    <row r="126" spans="1:10" ht="36" customHeight="1" x14ac:dyDescent="0.25">
      <c r="A126" s="8" t="s">
        <v>114</v>
      </c>
      <c r="B126" s="82" t="s">
        <v>227</v>
      </c>
      <c r="C126" s="83"/>
      <c r="D126" s="83"/>
      <c r="E126" s="84"/>
      <c r="F126" s="85">
        <v>125280</v>
      </c>
      <c r="G126" s="86"/>
      <c r="H126" s="86"/>
      <c r="I126" s="86"/>
      <c r="J126" s="87"/>
    </row>
    <row r="127" spans="1:10" ht="36" customHeight="1" x14ac:dyDescent="0.25">
      <c r="A127" s="8" t="s">
        <v>114</v>
      </c>
      <c r="B127" s="100" t="s">
        <v>228</v>
      </c>
      <c r="C127" s="101"/>
      <c r="D127" s="101"/>
      <c r="E127" s="102"/>
      <c r="F127" s="103">
        <v>150336</v>
      </c>
      <c r="G127" s="104"/>
      <c r="H127" s="104"/>
      <c r="I127" s="104"/>
      <c r="J127" s="105"/>
    </row>
    <row r="128" spans="1:10" ht="36" customHeight="1" x14ac:dyDescent="0.25">
      <c r="A128" s="8" t="s">
        <v>114</v>
      </c>
      <c r="B128" s="82" t="s">
        <v>229</v>
      </c>
      <c r="C128" s="83"/>
      <c r="D128" s="83"/>
      <c r="E128" s="84"/>
      <c r="F128" s="85">
        <v>24480</v>
      </c>
      <c r="G128" s="86"/>
      <c r="H128" s="86"/>
      <c r="I128" s="86"/>
      <c r="J128" s="87"/>
    </row>
    <row r="129" spans="1:10" ht="36" customHeight="1" x14ac:dyDescent="0.25">
      <c r="A129" s="8" t="s">
        <v>114</v>
      </c>
      <c r="B129" s="82" t="s">
        <v>230</v>
      </c>
      <c r="C129" s="83"/>
      <c r="D129" s="83"/>
      <c r="E129" s="84"/>
      <c r="F129" s="85">
        <v>24480</v>
      </c>
      <c r="G129" s="86"/>
      <c r="H129" s="86"/>
      <c r="I129" s="86"/>
      <c r="J129" s="87"/>
    </row>
    <row r="130" spans="1:10" ht="36" customHeight="1" x14ac:dyDescent="0.25">
      <c r="A130" s="8" t="s">
        <v>114</v>
      </c>
      <c r="B130" s="82" t="s">
        <v>231</v>
      </c>
      <c r="C130" s="83"/>
      <c r="D130" s="83"/>
      <c r="E130" s="84"/>
      <c r="F130" s="85">
        <v>41040</v>
      </c>
      <c r="G130" s="86"/>
      <c r="H130" s="86"/>
      <c r="I130" s="86"/>
      <c r="J130" s="87"/>
    </row>
    <row r="131" spans="1:10" ht="36" customHeight="1" x14ac:dyDescent="0.25">
      <c r="A131" s="8" t="s">
        <v>114</v>
      </c>
      <c r="B131" s="82" t="s">
        <v>232</v>
      </c>
      <c r="C131" s="83"/>
      <c r="D131" s="83"/>
      <c r="E131" s="84"/>
      <c r="F131" s="85">
        <v>16560</v>
      </c>
      <c r="G131" s="86"/>
      <c r="H131" s="86"/>
      <c r="I131" s="86"/>
      <c r="J131" s="87"/>
    </row>
    <row r="132" spans="1:10" ht="36" customHeight="1" x14ac:dyDescent="0.25">
      <c r="A132" s="8" t="s">
        <v>114</v>
      </c>
      <c r="B132" s="82" t="s">
        <v>233</v>
      </c>
      <c r="C132" s="83"/>
      <c r="D132" s="83"/>
      <c r="E132" s="84"/>
      <c r="F132" s="85">
        <v>64800</v>
      </c>
      <c r="G132" s="86"/>
      <c r="H132" s="86"/>
      <c r="I132" s="86"/>
      <c r="J132" s="87"/>
    </row>
    <row r="133" spans="1:10" ht="36" customHeight="1" thickBot="1" x14ac:dyDescent="0.3">
      <c r="A133" s="8" t="s">
        <v>114</v>
      </c>
      <c r="B133" s="82" t="s">
        <v>234</v>
      </c>
      <c r="C133" s="83"/>
      <c r="D133" s="83"/>
      <c r="E133" s="84"/>
      <c r="F133" s="85">
        <v>13680</v>
      </c>
      <c r="G133" s="86"/>
      <c r="H133" s="86"/>
      <c r="I133" s="86"/>
      <c r="J133" s="87"/>
    </row>
    <row r="134" spans="1:10" ht="54" customHeight="1" thickBot="1" x14ac:dyDescent="0.3">
      <c r="B134" s="88" t="s">
        <v>235</v>
      </c>
      <c r="C134" s="89"/>
      <c r="D134" s="89"/>
      <c r="E134" s="90"/>
      <c r="F134" s="91"/>
      <c r="G134" s="92"/>
      <c r="H134" s="92"/>
      <c r="I134" s="92"/>
      <c r="J134" s="93"/>
    </row>
    <row r="135" spans="1:10" ht="36" customHeight="1" x14ac:dyDescent="0.25">
      <c r="B135" s="94" t="s">
        <v>236</v>
      </c>
      <c r="C135" s="95"/>
      <c r="D135" s="95"/>
      <c r="E135" s="96"/>
      <c r="F135" s="97">
        <v>17712</v>
      </c>
      <c r="G135" s="98"/>
      <c r="H135" s="98"/>
      <c r="I135" s="98"/>
      <c r="J135" s="99"/>
    </row>
    <row r="136" spans="1:10" ht="36" customHeight="1" x14ac:dyDescent="0.25">
      <c r="B136" s="82" t="s">
        <v>237</v>
      </c>
      <c r="C136" s="83"/>
      <c r="D136" s="83"/>
      <c r="E136" s="84"/>
      <c r="F136" s="85">
        <v>35424</v>
      </c>
      <c r="G136" s="86"/>
      <c r="H136" s="86"/>
      <c r="I136" s="86"/>
      <c r="J136" s="87"/>
    </row>
    <row r="137" spans="1:10" ht="36" customHeight="1" x14ac:dyDescent="0.25">
      <c r="B137" s="82" t="s">
        <v>238</v>
      </c>
      <c r="C137" s="83"/>
      <c r="D137" s="83"/>
      <c r="E137" s="84"/>
      <c r="F137" s="85">
        <v>44244</v>
      </c>
      <c r="G137" s="86"/>
      <c r="H137" s="86"/>
      <c r="I137" s="86"/>
      <c r="J137" s="87"/>
    </row>
    <row r="138" spans="1:10" ht="36" customHeight="1" x14ac:dyDescent="0.25">
      <c r="B138" s="82" t="s">
        <v>239</v>
      </c>
      <c r="C138" s="83"/>
      <c r="D138" s="83"/>
      <c r="E138" s="84"/>
      <c r="F138" s="85">
        <v>720</v>
      </c>
      <c r="G138" s="86"/>
      <c r="H138" s="86"/>
      <c r="I138" s="86"/>
      <c r="J138" s="87"/>
    </row>
    <row r="139" spans="1:10" ht="36" customHeight="1" x14ac:dyDescent="0.25">
      <c r="B139" s="82" t="s">
        <v>240</v>
      </c>
      <c r="C139" s="83"/>
      <c r="D139" s="83"/>
      <c r="E139" s="84"/>
      <c r="F139" s="85">
        <v>26928</v>
      </c>
      <c r="G139" s="86"/>
      <c r="H139" s="86"/>
      <c r="I139" s="86"/>
      <c r="J139" s="87"/>
    </row>
    <row r="140" spans="1:10" ht="36" customHeight="1" x14ac:dyDescent="0.25">
      <c r="B140" s="82" t="s">
        <v>241</v>
      </c>
      <c r="C140" s="83"/>
      <c r="D140" s="83"/>
      <c r="E140" s="84"/>
      <c r="F140" s="85">
        <v>53100</v>
      </c>
      <c r="G140" s="86"/>
      <c r="H140" s="86"/>
      <c r="I140" s="86"/>
      <c r="J140" s="87"/>
    </row>
    <row r="141" spans="1:10" ht="36" customHeight="1" x14ac:dyDescent="0.25">
      <c r="B141" s="82" t="s">
        <v>242</v>
      </c>
      <c r="C141" s="83"/>
      <c r="D141" s="83"/>
      <c r="E141" s="84"/>
      <c r="F141" s="85">
        <v>66600</v>
      </c>
      <c r="G141" s="86"/>
      <c r="H141" s="86"/>
      <c r="I141" s="86"/>
      <c r="J141" s="87"/>
    </row>
    <row r="142" spans="1:10" ht="36" customHeight="1" thickBot="1" x14ac:dyDescent="0.3">
      <c r="B142" s="69" t="s">
        <v>243</v>
      </c>
      <c r="C142" s="70"/>
      <c r="D142" s="70"/>
      <c r="E142" s="71"/>
      <c r="F142" s="72">
        <v>1080</v>
      </c>
      <c r="G142" s="73"/>
      <c r="H142" s="73"/>
      <c r="I142" s="73"/>
      <c r="J142" s="74"/>
    </row>
    <row r="143" spans="1:10" ht="24" thickBot="1" x14ac:dyDescent="0.3">
      <c r="B143" s="75"/>
      <c r="C143" s="76"/>
      <c r="D143" s="76"/>
      <c r="E143" s="77"/>
      <c r="F143" s="78"/>
      <c r="G143" s="79"/>
      <c r="H143" s="79"/>
      <c r="I143" s="79"/>
      <c r="J143" s="80"/>
    </row>
    <row r="144" spans="1:10" ht="18" customHeight="1" x14ac:dyDescent="0.25"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s="29" customFormat="1" ht="67.5" customHeight="1" x14ac:dyDescent="0.25">
      <c r="A145" s="8"/>
      <c r="B145" s="81" t="s">
        <v>244</v>
      </c>
      <c r="C145" s="81"/>
      <c r="D145" s="81"/>
      <c r="E145" s="81"/>
      <c r="F145" s="81"/>
      <c r="G145" s="81"/>
      <c r="H145" s="81"/>
      <c r="I145" s="81"/>
      <c r="J145" s="81"/>
    </row>
    <row r="146" spans="1:10" s="29" customFormat="1" ht="40.5" customHeight="1" x14ac:dyDescent="0.25">
      <c r="A146" s="8"/>
      <c r="B146" s="81" t="s">
        <v>245</v>
      </c>
      <c r="C146" s="81"/>
      <c r="D146" s="81"/>
      <c r="E146" s="81"/>
      <c r="F146" s="81"/>
      <c r="G146" s="81"/>
      <c r="H146" s="81"/>
      <c r="I146" s="81"/>
      <c r="J146" s="81"/>
    </row>
    <row r="147" spans="1:10" s="30" customFormat="1" ht="27" customHeight="1" x14ac:dyDescent="0.25">
      <c r="A147" s="8" t="s">
        <v>114</v>
      </c>
      <c r="B147" s="67" t="s">
        <v>246</v>
      </c>
      <c r="C147" s="67"/>
      <c r="D147" s="67"/>
      <c r="E147" s="67"/>
      <c r="F147" s="67"/>
      <c r="G147" s="67"/>
      <c r="H147" s="67"/>
      <c r="I147" s="67"/>
      <c r="J147" s="67"/>
    </row>
    <row r="148" spans="1:10" s="31" customFormat="1" ht="40.5" customHeight="1" x14ac:dyDescent="0.25">
      <c r="A148" s="8"/>
      <c r="B148" s="68" t="s">
        <v>247</v>
      </c>
      <c r="C148" s="68"/>
      <c r="D148" s="68"/>
      <c r="E148" s="68"/>
      <c r="F148" s="68"/>
      <c r="G148" s="68"/>
      <c r="H148" s="68"/>
      <c r="I148" s="68"/>
      <c r="J148" s="68"/>
    </row>
    <row r="149" spans="1:10" ht="18" customHeight="1" x14ac:dyDescent="0.25"/>
  </sheetData>
  <sheetProtection selectLockedCells="1" selectUnlockedCells="1"/>
  <mergeCells count="275">
    <mergeCell ref="B1:J1"/>
    <mergeCell ref="F2:J2"/>
    <mergeCell ref="B3:E3"/>
    <mergeCell ref="B4:J4"/>
    <mergeCell ref="B5:E5"/>
    <mergeCell ref="F5:J5"/>
    <mergeCell ref="B12:J12"/>
    <mergeCell ref="B13:E13"/>
    <mergeCell ref="F13:J13"/>
    <mergeCell ref="B14:E14"/>
    <mergeCell ref="F14:J14"/>
    <mergeCell ref="B15:J15"/>
    <mergeCell ref="B6:E6"/>
    <mergeCell ref="B7:J7"/>
    <mergeCell ref="B8:E8"/>
    <mergeCell ref="B9:E9"/>
    <mergeCell ref="B10:E10"/>
    <mergeCell ref="B11:E11"/>
    <mergeCell ref="B19:E19"/>
    <mergeCell ref="F19:J19"/>
    <mergeCell ref="B20:J20"/>
    <mergeCell ref="B21:E21"/>
    <mergeCell ref="F21:J21"/>
    <mergeCell ref="B22:E22"/>
    <mergeCell ref="F22:J22"/>
    <mergeCell ref="B16:E16"/>
    <mergeCell ref="F16:J16"/>
    <mergeCell ref="B17:E17"/>
    <mergeCell ref="F17:J17"/>
    <mergeCell ref="B18:E18"/>
    <mergeCell ref="F18:J18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104:E104"/>
    <mergeCell ref="F104:J104"/>
    <mergeCell ref="B105:E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4:E124"/>
    <mergeCell ref="F124:J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B123:E123"/>
    <mergeCell ref="F123:J123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7:J147"/>
    <mergeCell ref="B148:J148"/>
    <mergeCell ref="B142:E142"/>
    <mergeCell ref="F142:J142"/>
    <mergeCell ref="B143:E143"/>
    <mergeCell ref="F143:J143"/>
    <mergeCell ref="B145:J145"/>
    <mergeCell ref="B146:J146"/>
    <mergeCell ref="B139:E139"/>
    <mergeCell ref="F139:J139"/>
    <mergeCell ref="B140:E140"/>
    <mergeCell ref="F140:J140"/>
    <mergeCell ref="B141:E141"/>
    <mergeCell ref="F141:J141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7"/>
  <sheetViews>
    <sheetView view="pageBreakPreview" topLeftCell="B1" zoomScale="65" zoomScaleNormal="60" zoomScaleSheetLayoutView="65" workbookViewId="0">
      <pane ySplit="4" topLeftCell="A95" activePane="bottomLeft" state="frozen"/>
      <selection activeCell="A198" sqref="A198:XFD198"/>
      <selection pane="bottomLeft" activeCell="F101" sqref="F101:I101"/>
    </sheetView>
  </sheetViews>
  <sheetFormatPr defaultColWidth="9.140625" defaultRowHeight="21" outlineLevelRow="1" x14ac:dyDescent="0.25"/>
  <cols>
    <col min="1" max="1" width="16.7109375" style="34" hidden="1" customWidth="1"/>
    <col min="2" max="2" width="30.7109375" style="32" customWidth="1"/>
    <col min="3" max="5" width="30.7109375" style="9" customWidth="1"/>
    <col min="6" max="9" width="24.7109375" style="33" customWidth="1"/>
    <col min="10" max="10" width="24.7109375" style="9" customWidth="1"/>
    <col min="11" max="16384" width="9.140625" style="9"/>
  </cols>
  <sheetData>
    <row r="1" spans="1:9" ht="36" customHeight="1" x14ac:dyDescent="0.25">
      <c r="B1" s="143" t="s">
        <v>102</v>
      </c>
      <c r="C1" s="143"/>
      <c r="D1" s="143"/>
      <c r="E1" s="143"/>
      <c r="F1" s="143"/>
      <c r="G1" s="143"/>
      <c r="H1" s="143"/>
      <c r="I1" s="143"/>
    </row>
    <row r="2" spans="1:9" s="12" customFormat="1" ht="54" customHeight="1" x14ac:dyDescent="0.25">
      <c r="A2" s="35"/>
      <c r="B2" s="11"/>
      <c r="C2" s="11"/>
      <c r="D2" s="11"/>
      <c r="E2" s="11"/>
      <c r="F2" s="144" t="s">
        <v>4</v>
      </c>
      <c r="G2" s="144"/>
      <c r="H2" s="144"/>
      <c r="I2" s="144"/>
    </row>
    <row r="3" spans="1:9" s="15" customFormat="1" ht="36" customHeight="1" x14ac:dyDescent="0.25">
      <c r="A3" s="34"/>
      <c r="B3" s="145" t="s">
        <v>103</v>
      </c>
      <c r="C3" s="145"/>
      <c r="D3" s="145"/>
      <c r="E3" s="145"/>
      <c r="F3" s="13">
        <v>6</v>
      </c>
      <c r="G3" s="14"/>
      <c r="H3" s="14"/>
      <c r="I3" s="14"/>
    </row>
    <row r="4" spans="1:9" s="15" customFormat="1" ht="36" customHeight="1" thickBot="1" x14ac:dyDescent="0.3">
      <c r="A4" s="34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</row>
    <row r="5" spans="1:9" ht="54" customHeight="1" thickBot="1" x14ac:dyDescent="0.3">
      <c r="B5" s="88" t="s">
        <v>105</v>
      </c>
      <c r="C5" s="89"/>
      <c r="D5" s="89"/>
      <c r="E5" s="90"/>
      <c r="F5" s="146"/>
      <c r="G5" s="146"/>
      <c r="H5" s="146"/>
      <c r="I5" s="147"/>
    </row>
    <row r="6" spans="1:9" ht="54" customHeight="1" thickBot="1" x14ac:dyDescent="0.3">
      <c r="B6" s="138" t="s">
        <v>106</v>
      </c>
      <c r="C6" s="139"/>
      <c r="D6" s="139"/>
      <c r="E6" s="140"/>
      <c r="F6" s="187"/>
      <c r="G6" s="188"/>
      <c r="H6" s="188"/>
      <c r="I6" s="189"/>
    </row>
    <row r="7" spans="1:9" ht="24" customHeight="1" thickBot="1" x14ac:dyDescent="0.3">
      <c r="B7" s="190"/>
      <c r="C7" s="191"/>
      <c r="D7" s="191"/>
      <c r="E7" s="192"/>
      <c r="F7" s="193"/>
      <c r="G7" s="194"/>
      <c r="H7" s="194"/>
      <c r="I7" s="195"/>
    </row>
    <row r="8" spans="1:9" ht="36" customHeight="1" x14ac:dyDescent="0.25">
      <c r="A8" s="8" t="s">
        <v>112</v>
      </c>
      <c r="B8" s="175" t="s">
        <v>113</v>
      </c>
      <c r="C8" s="176"/>
      <c r="D8" s="176"/>
      <c r="E8" s="196"/>
      <c r="F8" s="172">
        <v>18072</v>
      </c>
      <c r="G8" s="173"/>
      <c r="H8" s="173"/>
      <c r="I8" s="174"/>
    </row>
    <row r="9" spans="1:9" ht="36" customHeight="1" x14ac:dyDescent="0.25">
      <c r="A9" s="8" t="s">
        <v>114</v>
      </c>
      <c r="B9" s="183" t="s">
        <v>248</v>
      </c>
      <c r="C9" s="184"/>
      <c r="D9" s="184"/>
      <c r="E9" s="185"/>
      <c r="F9" s="157">
        <v>25920</v>
      </c>
      <c r="G9" s="158"/>
      <c r="H9" s="158"/>
      <c r="I9" s="159"/>
    </row>
    <row r="10" spans="1:9" ht="36" customHeight="1" x14ac:dyDescent="0.25">
      <c r="A10" s="8" t="s">
        <v>112</v>
      </c>
      <c r="B10" s="183" t="s">
        <v>116</v>
      </c>
      <c r="C10" s="184"/>
      <c r="D10" s="184"/>
      <c r="E10" s="185"/>
      <c r="F10" s="157">
        <v>21600</v>
      </c>
      <c r="G10" s="158"/>
      <c r="H10" s="158"/>
      <c r="I10" s="159"/>
    </row>
    <row r="11" spans="1:9" ht="36" customHeight="1" thickBot="1" x14ac:dyDescent="0.3">
      <c r="A11" s="8" t="s">
        <v>114</v>
      </c>
      <c r="B11" s="179" t="s">
        <v>249</v>
      </c>
      <c r="C11" s="180"/>
      <c r="D11" s="180"/>
      <c r="E11" s="186"/>
      <c r="F11" s="72">
        <v>30240</v>
      </c>
      <c r="G11" s="73"/>
      <c r="H11" s="73"/>
      <c r="I11" s="74"/>
    </row>
    <row r="12" spans="1:9" ht="24" thickBot="1" x14ac:dyDescent="0.3">
      <c r="A12" s="8"/>
      <c r="B12" s="166"/>
      <c r="C12" s="167"/>
      <c r="D12" s="167"/>
      <c r="E12" s="168"/>
      <c r="F12" s="169"/>
      <c r="G12" s="170"/>
      <c r="H12" s="170"/>
      <c r="I12" s="171"/>
    </row>
    <row r="13" spans="1:9" ht="36" customHeight="1" x14ac:dyDescent="0.25">
      <c r="A13" s="8" t="s">
        <v>112</v>
      </c>
      <c r="B13" s="175" t="s">
        <v>118</v>
      </c>
      <c r="C13" s="176"/>
      <c r="D13" s="176"/>
      <c r="E13" s="177"/>
      <c r="F13" s="178">
        <v>6048</v>
      </c>
      <c r="G13" s="173"/>
      <c r="H13" s="173"/>
      <c r="I13" s="174"/>
    </row>
    <row r="14" spans="1:9" ht="36" customHeight="1" thickBot="1" x14ac:dyDescent="0.3">
      <c r="A14" s="8" t="s">
        <v>114</v>
      </c>
      <c r="B14" s="179" t="s">
        <v>250</v>
      </c>
      <c r="C14" s="180"/>
      <c r="D14" s="180"/>
      <c r="E14" s="181"/>
      <c r="F14" s="182">
        <v>8640</v>
      </c>
      <c r="G14" s="73"/>
      <c r="H14" s="73"/>
      <c r="I14" s="74"/>
    </row>
    <row r="15" spans="1:9" ht="24" customHeight="1" thickBot="1" x14ac:dyDescent="0.3">
      <c r="A15" s="8"/>
      <c r="B15" s="166"/>
      <c r="C15" s="167"/>
      <c r="D15" s="167"/>
      <c r="E15" s="168"/>
      <c r="F15" s="169"/>
      <c r="G15" s="170"/>
      <c r="H15" s="170"/>
      <c r="I15" s="171"/>
    </row>
    <row r="16" spans="1:9" ht="36" customHeight="1" x14ac:dyDescent="0.25">
      <c r="A16" s="8" t="s">
        <v>112</v>
      </c>
      <c r="B16" s="107" t="s">
        <v>120</v>
      </c>
      <c r="C16" s="117"/>
      <c r="D16" s="117"/>
      <c r="E16" s="84"/>
      <c r="F16" s="172">
        <v>360</v>
      </c>
      <c r="G16" s="173"/>
      <c r="H16" s="173"/>
      <c r="I16" s="174"/>
    </row>
    <row r="17" spans="1:9" ht="36" customHeight="1" x14ac:dyDescent="0.25">
      <c r="A17" s="8" t="s">
        <v>114</v>
      </c>
      <c r="B17" s="107" t="s">
        <v>251</v>
      </c>
      <c r="C17" s="117"/>
      <c r="D17" s="117"/>
      <c r="E17" s="84"/>
      <c r="F17" s="157">
        <v>504</v>
      </c>
      <c r="G17" s="158"/>
      <c r="H17" s="158"/>
      <c r="I17" s="159"/>
    </row>
    <row r="18" spans="1:9" ht="36" customHeight="1" x14ac:dyDescent="0.25">
      <c r="A18" s="8" t="s">
        <v>112</v>
      </c>
      <c r="B18" s="107" t="s">
        <v>122</v>
      </c>
      <c r="C18" s="117"/>
      <c r="D18" s="117"/>
      <c r="E18" s="84"/>
      <c r="F18" s="157">
        <v>720</v>
      </c>
      <c r="G18" s="158"/>
      <c r="H18" s="158"/>
      <c r="I18" s="159"/>
    </row>
    <row r="19" spans="1:9" ht="36" customHeight="1" thickBot="1" x14ac:dyDescent="0.3">
      <c r="A19" s="8" t="s">
        <v>114</v>
      </c>
      <c r="B19" s="107" t="s">
        <v>252</v>
      </c>
      <c r="C19" s="117"/>
      <c r="D19" s="117"/>
      <c r="E19" s="84"/>
      <c r="F19" s="72">
        <v>1008</v>
      </c>
      <c r="G19" s="73"/>
      <c r="H19" s="73"/>
      <c r="I19" s="74"/>
    </row>
    <row r="20" spans="1:9" ht="24" customHeight="1" thickBot="1" x14ac:dyDescent="0.3">
      <c r="A20" s="8"/>
      <c r="B20" s="160"/>
      <c r="C20" s="161"/>
      <c r="D20" s="161"/>
      <c r="E20" s="162"/>
      <c r="F20" s="163"/>
      <c r="G20" s="164"/>
      <c r="H20" s="164"/>
      <c r="I20" s="165"/>
    </row>
    <row r="21" spans="1:9" ht="36" customHeight="1" thickBot="1" x14ac:dyDescent="0.3">
      <c r="B21" s="132" t="s">
        <v>124</v>
      </c>
      <c r="C21" s="133"/>
      <c r="D21" s="133"/>
      <c r="E21" s="134"/>
      <c r="F21" s="135" t="str">
        <f>"Цена от "&amp;MIN($F$22:F61)&amp;" до "&amp;MAX($F$22:F61)</f>
        <v>Цена от 3600 до 47250</v>
      </c>
      <c r="G21" s="136"/>
      <c r="H21" s="136"/>
      <c r="I21" s="137"/>
    </row>
    <row r="22" spans="1:9" ht="36" customHeight="1" outlineLevel="1" x14ac:dyDescent="0.25">
      <c r="B22" s="107" t="s">
        <v>125</v>
      </c>
      <c r="C22" s="117"/>
      <c r="D22" s="117"/>
      <c r="E22" s="84"/>
      <c r="F22" s="85">
        <v>3600</v>
      </c>
      <c r="G22" s="86"/>
      <c r="H22" s="86"/>
      <c r="I22" s="87"/>
    </row>
    <row r="23" spans="1:9" ht="36" customHeight="1" outlineLevel="1" x14ac:dyDescent="0.25">
      <c r="B23" s="107" t="s">
        <v>126</v>
      </c>
      <c r="C23" s="117"/>
      <c r="D23" s="117"/>
      <c r="E23" s="84"/>
      <c r="F23" s="85">
        <v>5400</v>
      </c>
      <c r="G23" s="86"/>
      <c r="H23" s="86"/>
      <c r="I23" s="87"/>
    </row>
    <row r="24" spans="1:9" ht="36" customHeight="1" outlineLevel="1" x14ac:dyDescent="0.25">
      <c r="B24" s="107" t="s">
        <v>127</v>
      </c>
      <c r="C24" s="117"/>
      <c r="D24" s="117"/>
      <c r="E24" s="84"/>
      <c r="F24" s="85">
        <v>7200</v>
      </c>
      <c r="G24" s="86"/>
      <c r="H24" s="86"/>
      <c r="I24" s="87"/>
    </row>
    <row r="25" spans="1:9" ht="36" customHeight="1" outlineLevel="1" x14ac:dyDescent="0.25">
      <c r="B25" s="107" t="s">
        <v>128</v>
      </c>
      <c r="C25" s="117"/>
      <c r="D25" s="117"/>
      <c r="E25" s="84"/>
      <c r="F25" s="85">
        <v>9000</v>
      </c>
      <c r="G25" s="86"/>
      <c r="H25" s="86"/>
      <c r="I25" s="87"/>
    </row>
    <row r="26" spans="1:9" ht="36" customHeight="1" outlineLevel="1" x14ac:dyDescent="0.25">
      <c r="B26" s="107" t="s">
        <v>129</v>
      </c>
      <c r="C26" s="117"/>
      <c r="D26" s="117"/>
      <c r="E26" s="84"/>
      <c r="F26" s="85">
        <v>10800</v>
      </c>
      <c r="G26" s="86"/>
      <c r="H26" s="86"/>
      <c r="I26" s="87"/>
    </row>
    <row r="27" spans="1:9" ht="36" customHeight="1" outlineLevel="1" x14ac:dyDescent="0.25">
      <c r="B27" s="107" t="s">
        <v>130</v>
      </c>
      <c r="C27" s="117"/>
      <c r="D27" s="117"/>
      <c r="E27" s="84"/>
      <c r="F27" s="85">
        <v>12600</v>
      </c>
      <c r="G27" s="86"/>
      <c r="H27" s="86"/>
      <c r="I27" s="87"/>
    </row>
    <row r="28" spans="1:9" ht="36" customHeight="1" outlineLevel="1" x14ac:dyDescent="0.25">
      <c r="B28" s="107" t="s">
        <v>131</v>
      </c>
      <c r="C28" s="117"/>
      <c r="D28" s="117"/>
      <c r="E28" s="84"/>
      <c r="F28" s="85">
        <v>14400</v>
      </c>
      <c r="G28" s="86"/>
      <c r="H28" s="86"/>
      <c r="I28" s="87"/>
    </row>
    <row r="29" spans="1:9" ht="36" customHeight="1" outlineLevel="1" x14ac:dyDescent="0.25">
      <c r="B29" s="107" t="s">
        <v>132</v>
      </c>
      <c r="C29" s="117"/>
      <c r="D29" s="117"/>
      <c r="E29" s="84"/>
      <c r="F29" s="85">
        <v>16200</v>
      </c>
      <c r="G29" s="86"/>
      <c r="H29" s="86"/>
      <c r="I29" s="87"/>
    </row>
    <row r="30" spans="1:9" ht="36" customHeight="1" outlineLevel="1" x14ac:dyDescent="0.25">
      <c r="B30" s="107" t="s">
        <v>133</v>
      </c>
      <c r="C30" s="117"/>
      <c r="D30" s="117"/>
      <c r="E30" s="84"/>
      <c r="F30" s="85">
        <v>18000</v>
      </c>
      <c r="G30" s="86"/>
      <c r="H30" s="86"/>
      <c r="I30" s="87"/>
    </row>
    <row r="31" spans="1:9" ht="36" customHeight="1" outlineLevel="1" x14ac:dyDescent="0.25">
      <c r="B31" s="107" t="s">
        <v>134</v>
      </c>
      <c r="C31" s="117"/>
      <c r="D31" s="117"/>
      <c r="E31" s="84"/>
      <c r="F31" s="85">
        <v>19800</v>
      </c>
      <c r="G31" s="86"/>
      <c r="H31" s="86"/>
      <c r="I31" s="87"/>
    </row>
    <row r="32" spans="1:9" ht="36" customHeight="1" outlineLevel="1" x14ac:dyDescent="0.25">
      <c r="B32" s="107" t="s">
        <v>135</v>
      </c>
      <c r="C32" s="117"/>
      <c r="D32" s="117"/>
      <c r="E32" s="84"/>
      <c r="F32" s="85">
        <v>21600</v>
      </c>
      <c r="G32" s="86"/>
      <c r="H32" s="86"/>
      <c r="I32" s="87"/>
    </row>
    <row r="33" spans="2:9" ht="36" customHeight="1" outlineLevel="1" x14ac:dyDescent="0.25">
      <c r="B33" s="107" t="s">
        <v>136</v>
      </c>
      <c r="C33" s="117"/>
      <c r="D33" s="117"/>
      <c r="E33" s="84"/>
      <c r="F33" s="85">
        <v>23400</v>
      </c>
      <c r="G33" s="86"/>
      <c r="H33" s="86"/>
      <c r="I33" s="87"/>
    </row>
    <row r="34" spans="2:9" ht="36" customHeight="1" outlineLevel="1" x14ac:dyDescent="0.25">
      <c r="B34" s="107" t="s">
        <v>137</v>
      </c>
      <c r="C34" s="117"/>
      <c r="D34" s="117"/>
      <c r="E34" s="84"/>
      <c r="F34" s="85">
        <v>25200</v>
      </c>
      <c r="G34" s="86"/>
      <c r="H34" s="86"/>
      <c r="I34" s="87"/>
    </row>
    <row r="35" spans="2:9" ht="36" customHeight="1" outlineLevel="1" x14ac:dyDescent="0.25">
      <c r="B35" s="107" t="s">
        <v>138</v>
      </c>
      <c r="C35" s="117"/>
      <c r="D35" s="117"/>
      <c r="E35" s="84"/>
      <c r="F35" s="85">
        <v>27000</v>
      </c>
      <c r="G35" s="86"/>
      <c r="H35" s="86"/>
      <c r="I35" s="87"/>
    </row>
    <row r="36" spans="2:9" ht="36" customHeight="1" outlineLevel="1" x14ac:dyDescent="0.25">
      <c r="B36" s="107" t="s">
        <v>139</v>
      </c>
      <c r="C36" s="117"/>
      <c r="D36" s="117"/>
      <c r="E36" s="84"/>
      <c r="F36" s="85">
        <v>28800</v>
      </c>
      <c r="G36" s="86"/>
      <c r="H36" s="86"/>
      <c r="I36" s="87"/>
    </row>
    <row r="37" spans="2:9" ht="36" customHeight="1" outlineLevel="1" x14ac:dyDescent="0.25">
      <c r="B37" s="107" t="s">
        <v>140</v>
      </c>
      <c r="C37" s="117"/>
      <c r="D37" s="117"/>
      <c r="E37" s="84"/>
      <c r="F37" s="85">
        <v>30600</v>
      </c>
      <c r="G37" s="86"/>
      <c r="H37" s="86"/>
      <c r="I37" s="87"/>
    </row>
    <row r="38" spans="2:9" ht="36" customHeight="1" outlineLevel="1" x14ac:dyDescent="0.25">
      <c r="B38" s="107" t="s">
        <v>141</v>
      </c>
      <c r="C38" s="117"/>
      <c r="D38" s="117"/>
      <c r="E38" s="84"/>
      <c r="F38" s="85">
        <v>32400</v>
      </c>
      <c r="G38" s="86"/>
      <c r="H38" s="86"/>
      <c r="I38" s="87"/>
    </row>
    <row r="39" spans="2:9" ht="36" customHeight="1" outlineLevel="1" x14ac:dyDescent="0.25">
      <c r="B39" s="107" t="s">
        <v>142</v>
      </c>
      <c r="C39" s="117"/>
      <c r="D39" s="117"/>
      <c r="E39" s="84"/>
      <c r="F39" s="85">
        <v>34200</v>
      </c>
      <c r="G39" s="86"/>
      <c r="H39" s="86"/>
      <c r="I39" s="87"/>
    </row>
    <row r="40" spans="2:9" ht="36" customHeight="1" outlineLevel="1" x14ac:dyDescent="0.25">
      <c r="B40" s="107" t="s">
        <v>143</v>
      </c>
      <c r="C40" s="117"/>
      <c r="D40" s="117"/>
      <c r="E40" s="84"/>
      <c r="F40" s="85">
        <v>36000</v>
      </c>
      <c r="G40" s="86"/>
      <c r="H40" s="86"/>
      <c r="I40" s="87"/>
    </row>
    <row r="41" spans="2:9" ht="36" customHeight="1" outlineLevel="1" x14ac:dyDescent="0.25">
      <c r="B41" s="107" t="s">
        <v>144</v>
      </c>
      <c r="C41" s="117"/>
      <c r="D41" s="117"/>
      <c r="E41" s="84"/>
      <c r="F41" s="85">
        <v>37800</v>
      </c>
      <c r="G41" s="86"/>
      <c r="H41" s="86"/>
      <c r="I41" s="87"/>
    </row>
    <row r="42" spans="2:9" ht="36" customHeight="1" outlineLevel="1" x14ac:dyDescent="0.25">
      <c r="B42" s="107" t="s">
        <v>145</v>
      </c>
      <c r="C42" s="117"/>
      <c r="D42" s="117"/>
      <c r="E42" s="84"/>
      <c r="F42" s="85">
        <v>4500</v>
      </c>
      <c r="G42" s="86"/>
      <c r="H42" s="86"/>
      <c r="I42" s="87"/>
    </row>
    <row r="43" spans="2:9" ht="36" customHeight="1" outlineLevel="1" x14ac:dyDescent="0.25">
      <c r="B43" s="107" t="s">
        <v>146</v>
      </c>
      <c r="C43" s="117"/>
      <c r="D43" s="117"/>
      <c r="E43" s="84"/>
      <c r="F43" s="85">
        <v>6750</v>
      </c>
      <c r="G43" s="86"/>
      <c r="H43" s="86"/>
      <c r="I43" s="87"/>
    </row>
    <row r="44" spans="2:9" ht="36" customHeight="1" outlineLevel="1" x14ac:dyDescent="0.25">
      <c r="B44" s="107" t="s">
        <v>147</v>
      </c>
      <c r="C44" s="117"/>
      <c r="D44" s="117"/>
      <c r="E44" s="84"/>
      <c r="F44" s="85">
        <v>9000</v>
      </c>
      <c r="G44" s="86"/>
      <c r="H44" s="86"/>
      <c r="I44" s="87"/>
    </row>
    <row r="45" spans="2:9" ht="36" customHeight="1" outlineLevel="1" x14ac:dyDescent="0.25">
      <c r="B45" s="107" t="s">
        <v>148</v>
      </c>
      <c r="C45" s="117"/>
      <c r="D45" s="117"/>
      <c r="E45" s="84"/>
      <c r="F45" s="85">
        <v>11250</v>
      </c>
      <c r="G45" s="86"/>
      <c r="H45" s="86"/>
      <c r="I45" s="87"/>
    </row>
    <row r="46" spans="2:9" ht="36" customHeight="1" outlineLevel="1" x14ac:dyDescent="0.25">
      <c r="B46" s="107" t="s">
        <v>149</v>
      </c>
      <c r="C46" s="117"/>
      <c r="D46" s="117"/>
      <c r="E46" s="84"/>
      <c r="F46" s="85">
        <v>13500</v>
      </c>
      <c r="G46" s="86"/>
      <c r="H46" s="86"/>
      <c r="I46" s="87"/>
    </row>
    <row r="47" spans="2:9" ht="36" customHeight="1" outlineLevel="1" x14ac:dyDescent="0.25">
      <c r="B47" s="107" t="s">
        <v>150</v>
      </c>
      <c r="C47" s="117"/>
      <c r="D47" s="117"/>
      <c r="E47" s="84"/>
      <c r="F47" s="85">
        <v>15750</v>
      </c>
      <c r="G47" s="86"/>
      <c r="H47" s="86"/>
      <c r="I47" s="87"/>
    </row>
    <row r="48" spans="2:9" ht="36" customHeight="1" outlineLevel="1" x14ac:dyDescent="0.25">
      <c r="B48" s="107" t="s">
        <v>151</v>
      </c>
      <c r="C48" s="117"/>
      <c r="D48" s="117"/>
      <c r="E48" s="84"/>
      <c r="F48" s="85">
        <v>18000</v>
      </c>
      <c r="G48" s="86"/>
      <c r="H48" s="86"/>
      <c r="I48" s="87"/>
    </row>
    <row r="49" spans="2:9" ht="36" customHeight="1" outlineLevel="1" x14ac:dyDescent="0.25">
      <c r="B49" s="107" t="s">
        <v>152</v>
      </c>
      <c r="C49" s="117"/>
      <c r="D49" s="117"/>
      <c r="E49" s="84"/>
      <c r="F49" s="85">
        <v>20250</v>
      </c>
      <c r="G49" s="86"/>
      <c r="H49" s="86"/>
      <c r="I49" s="87"/>
    </row>
    <row r="50" spans="2:9" ht="36" customHeight="1" outlineLevel="1" x14ac:dyDescent="0.25">
      <c r="B50" s="107" t="s">
        <v>153</v>
      </c>
      <c r="C50" s="117"/>
      <c r="D50" s="117"/>
      <c r="E50" s="84"/>
      <c r="F50" s="85">
        <v>22500</v>
      </c>
      <c r="G50" s="86"/>
      <c r="H50" s="86"/>
      <c r="I50" s="87"/>
    </row>
    <row r="51" spans="2:9" ht="36" customHeight="1" outlineLevel="1" x14ac:dyDescent="0.25">
      <c r="B51" s="107" t="s">
        <v>154</v>
      </c>
      <c r="C51" s="117"/>
      <c r="D51" s="117"/>
      <c r="E51" s="84"/>
      <c r="F51" s="85">
        <v>24750</v>
      </c>
      <c r="G51" s="86"/>
      <c r="H51" s="86"/>
      <c r="I51" s="87"/>
    </row>
    <row r="52" spans="2:9" ht="36" customHeight="1" outlineLevel="1" x14ac:dyDescent="0.25">
      <c r="B52" s="107" t="s">
        <v>155</v>
      </c>
      <c r="C52" s="117"/>
      <c r="D52" s="117"/>
      <c r="E52" s="84"/>
      <c r="F52" s="85">
        <v>27000</v>
      </c>
      <c r="G52" s="86"/>
      <c r="H52" s="86"/>
      <c r="I52" s="87"/>
    </row>
    <row r="53" spans="2:9" ht="36" customHeight="1" outlineLevel="1" x14ac:dyDescent="0.25">
      <c r="B53" s="107" t="s">
        <v>156</v>
      </c>
      <c r="C53" s="117"/>
      <c r="D53" s="117"/>
      <c r="E53" s="84"/>
      <c r="F53" s="85">
        <v>29250</v>
      </c>
      <c r="G53" s="86"/>
      <c r="H53" s="86"/>
      <c r="I53" s="87"/>
    </row>
    <row r="54" spans="2:9" ht="36" customHeight="1" outlineLevel="1" x14ac:dyDescent="0.25">
      <c r="B54" s="107" t="s">
        <v>157</v>
      </c>
      <c r="C54" s="117"/>
      <c r="D54" s="117"/>
      <c r="E54" s="84"/>
      <c r="F54" s="85">
        <v>31500</v>
      </c>
      <c r="G54" s="86"/>
      <c r="H54" s="86"/>
      <c r="I54" s="87"/>
    </row>
    <row r="55" spans="2:9" ht="36" customHeight="1" outlineLevel="1" x14ac:dyDescent="0.25">
      <c r="B55" s="107" t="s">
        <v>158</v>
      </c>
      <c r="C55" s="117"/>
      <c r="D55" s="117"/>
      <c r="E55" s="84"/>
      <c r="F55" s="85">
        <v>33750</v>
      </c>
      <c r="G55" s="86"/>
      <c r="H55" s="86"/>
      <c r="I55" s="87"/>
    </row>
    <row r="56" spans="2:9" ht="36" customHeight="1" outlineLevel="1" x14ac:dyDescent="0.25">
      <c r="B56" s="107" t="s">
        <v>159</v>
      </c>
      <c r="C56" s="117"/>
      <c r="D56" s="117"/>
      <c r="E56" s="84"/>
      <c r="F56" s="85">
        <v>36000</v>
      </c>
      <c r="G56" s="86"/>
      <c r="H56" s="86"/>
      <c r="I56" s="87"/>
    </row>
    <row r="57" spans="2:9" ht="36" customHeight="1" outlineLevel="1" x14ac:dyDescent="0.25">
      <c r="B57" s="107" t="s">
        <v>160</v>
      </c>
      <c r="C57" s="117"/>
      <c r="D57" s="117"/>
      <c r="E57" s="84"/>
      <c r="F57" s="85">
        <v>38250</v>
      </c>
      <c r="G57" s="86"/>
      <c r="H57" s="86"/>
      <c r="I57" s="87"/>
    </row>
    <row r="58" spans="2:9" ht="36" customHeight="1" outlineLevel="1" x14ac:dyDescent="0.25">
      <c r="B58" s="107" t="s">
        <v>161</v>
      </c>
      <c r="C58" s="117"/>
      <c r="D58" s="117"/>
      <c r="E58" s="84"/>
      <c r="F58" s="85">
        <v>40500</v>
      </c>
      <c r="G58" s="86"/>
      <c r="H58" s="86"/>
      <c r="I58" s="87"/>
    </row>
    <row r="59" spans="2:9" ht="36" customHeight="1" outlineLevel="1" x14ac:dyDescent="0.25">
      <c r="B59" s="107" t="s">
        <v>162</v>
      </c>
      <c r="C59" s="117"/>
      <c r="D59" s="117"/>
      <c r="E59" s="84"/>
      <c r="F59" s="85">
        <v>42750</v>
      </c>
      <c r="G59" s="86"/>
      <c r="H59" s="86"/>
      <c r="I59" s="87"/>
    </row>
    <row r="60" spans="2:9" ht="36" customHeight="1" outlineLevel="1" x14ac:dyDescent="0.25">
      <c r="B60" s="107" t="s">
        <v>163</v>
      </c>
      <c r="C60" s="117"/>
      <c r="D60" s="117"/>
      <c r="E60" s="84"/>
      <c r="F60" s="85">
        <v>45000</v>
      </c>
      <c r="G60" s="86"/>
      <c r="H60" s="86"/>
      <c r="I60" s="87"/>
    </row>
    <row r="61" spans="2:9" ht="36" customHeight="1" outlineLevel="1" thickBot="1" x14ac:dyDescent="0.3">
      <c r="B61" s="107" t="s">
        <v>164</v>
      </c>
      <c r="C61" s="117"/>
      <c r="D61" s="117"/>
      <c r="E61" s="84"/>
      <c r="F61" s="85">
        <v>47250</v>
      </c>
      <c r="G61" s="86"/>
      <c r="H61" s="86"/>
      <c r="I61" s="87"/>
    </row>
    <row r="62" spans="2:9" ht="36" customHeight="1" thickBot="1" x14ac:dyDescent="0.3"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2484 до 39600</v>
      </c>
      <c r="G62" s="122"/>
      <c r="H62" s="122"/>
      <c r="I62" s="123"/>
    </row>
    <row r="63" spans="2:9" ht="36" customHeight="1" outlineLevel="1" x14ac:dyDescent="0.25">
      <c r="B63" s="124" t="s">
        <v>166</v>
      </c>
      <c r="C63" s="125"/>
      <c r="D63" s="125"/>
      <c r="E63" s="126"/>
      <c r="F63" s="127">
        <v>2484</v>
      </c>
      <c r="G63" s="128"/>
      <c r="H63" s="128"/>
      <c r="I63" s="129"/>
    </row>
    <row r="64" spans="2:9" ht="36" customHeight="1" outlineLevel="1" x14ac:dyDescent="0.25">
      <c r="B64" s="107" t="s">
        <v>167</v>
      </c>
      <c r="C64" s="117"/>
      <c r="D64" s="117"/>
      <c r="E64" s="84"/>
      <c r="F64" s="85">
        <v>4968</v>
      </c>
      <c r="G64" s="86"/>
      <c r="H64" s="86"/>
      <c r="I64" s="87"/>
    </row>
    <row r="65" spans="2:9" ht="36" customHeight="1" outlineLevel="1" x14ac:dyDescent="0.25">
      <c r="B65" s="107" t="s">
        <v>168</v>
      </c>
      <c r="C65" s="117"/>
      <c r="D65" s="117"/>
      <c r="E65" s="84"/>
      <c r="F65" s="85">
        <v>5400</v>
      </c>
      <c r="G65" s="86"/>
      <c r="H65" s="86"/>
      <c r="I65" s="87"/>
    </row>
    <row r="66" spans="2:9" ht="36" customHeight="1" outlineLevel="1" x14ac:dyDescent="0.25">
      <c r="B66" s="107" t="s">
        <v>169</v>
      </c>
      <c r="C66" s="117"/>
      <c r="D66" s="117"/>
      <c r="E66" s="84"/>
      <c r="F66" s="85">
        <v>7200</v>
      </c>
      <c r="G66" s="86"/>
      <c r="H66" s="86"/>
      <c r="I66" s="87"/>
    </row>
    <row r="67" spans="2:9" ht="36" customHeight="1" outlineLevel="1" x14ac:dyDescent="0.25">
      <c r="B67" s="107" t="s">
        <v>170</v>
      </c>
      <c r="C67" s="117"/>
      <c r="D67" s="117"/>
      <c r="E67" s="84"/>
      <c r="F67" s="85">
        <v>9000</v>
      </c>
      <c r="G67" s="86"/>
      <c r="H67" s="86"/>
      <c r="I67" s="87"/>
    </row>
    <row r="68" spans="2:9" ht="36" customHeight="1" outlineLevel="1" x14ac:dyDescent="0.25">
      <c r="B68" s="107" t="s">
        <v>171</v>
      </c>
      <c r="C68" s="117"/>
      <c r="D68" s="117"/>
      <c r="E68" s="84"/>
      <c r="F68" s="85">
        <v>10800</v>
      </c>
      <c r="G68" s="86"/>
      <c r="H68" s="86"/>
      <c r="I68" s="87"/>
    </row>
    <row r="69" spans="2:9" ht="36" customHeight="1" outlineLevel="1" x14ac:dyDescent="0.25">
      <c r="B69" s="107" t="s">
        <v>172</v>
      </c>
      <c r="C69" s="117"/>
      <c r="D69" s="117"/>
      <c r="E69" s="84"/>
      <c r="F69" s="85">
        <v>12600</v>
      </c>
      <c r="G69" s="86"/>
      <c r="H69" s="86"/>
      <c r="I69" s="87"/>
    </row>
    <row r="70" spans="2:9" ht="36" customHeight="1" outlineLevel="1" x14ac:dyDescent="0.25">
      <c r="B70" s="107" t="s">
        <v>173</v>
      </c>
      <c r="C70" s="117"/>
      <c r="D70" s="117"/>
      <c r="E70" s="84"/>
      <c r="F70" s="85">
        <v>14400</v>
      </c>
      <c r="G70" s="86"/>
      <c r="H70" s="86"/>
      <c r="I70" s="87"/>
    </row>
    <row r="71" spans="2:9" ht="36" customHeight="1" outlineLevel="1" x14ac:dyDescent="0.25">
      <c r="B71" s="107" t="s">
        <v>174</v>
      </c>
      <c r="C71" s="117"/>
      <c r="D71" s="117"/>
      <c r="E71" s="84"/>
      <c r="F71" s="85">
        <v>16200</v>
      </c>
      <c r="G71" s="86"/>
      <c r="H71" s="86"/>
      <c r="I71" s="87"/>
    </row>
    <row r="72" spans="2:9" ht="36" customHeight="1" outlineLevel="1" x14ac:dyDescent="0.25">
      <c r="B72" s="107" t="s">
        <v>175</v>
      </c>
      <c r="C72" s="117"/>
      <c r="D72" s="117"/>
      <c r="E72" s="84"/>
      <c r="F72" s="85">
        <v>18000</v>
      </c>
      <c r="G72" s="86"/>
      <c r="H72" s="86"/>
      <c r="I72" s="87"/>
    </row>
    <row r="73" spans="2:9" ht="36" customHeight="1" outlineLevel="1" x14ac:dyDescent="0.25">
      <c r="B73" s="107" t="s">
        <v>176</v>
      </c>
      <c r="C73" s="117"/>
      <c r="D73" s="117"/>
      <c r="E73" s="84"/>
      <c r="F73" s="85">
        <v>19800</v>
      </c>
      <c r="G73" s="86"/>
      <c r="H73" s="86"/>
      <c r="I73" s="87"/>
    </row>
    <row r="74" spans="2:9" ht="36" customHeight="1" outlineLevel="1" x14ac:dyDescent="0.25">
      <c r="B74" s="107" t="s">
        <v>177</v>
      </c>
      <c r="C74" s="117"/>
      <c r="D74" s="117"/>
      <c r="E74" s="84"/>
      <c r="F74" s="85">
        <v>21600</v>
      </c>
      <c r="G74" s="86"/>
      <c r="H74" s="86"/>
      <c r="I74" s="87"/>
    </row>
    <row r="75" spans="2:9" ht="36" customHeight="1" outlineLevel="1" x14ac:dyDescent="0.25">
      <c r="B75" s="107" t="s">
        <v>178</v>
      </c>
      <c r="C75" s="117"/>
      <c r="D75" s="117"/>
      <c r="E75" s="84"/>
      <c r="F75" s="85">
        <v>23400</v>
      </c>
      <c r="G75" s="86"/>
      <c r="H75" s="86"/>
      <c r="I75" s="87"/>
    </row>
    <row r="76" spans="2:9" ht="36" customHeight="1" outlineLevel="1" x14ac:dyDescent="0.25">
      <c r="B76" s="107" t="s">
        <v>179</v>
      </c>
      <c r="C76" s="117"/>
      <c r="D76" s="117"/>
      <c r="E76" s="84"/>
      <c r="F76" s="85">
        <v>25200</v>
      </c>
      <c r="G76" s="86"/>
      <c r="H76" s="86"/>
      <c r="I76" s="87"/>
    </row>
    <row r="77" spans="2:9" ht="36" customHeight="1" outlineLevel="1" x14ac:dyDescent="0.25">
      <c r="B77" s="107" t="s">
        <v>180</v>
      </c>
      <c r="C77" s="117"/>
      <c r="D77" s="117"/>
      <c r="E77" s="84"/>
      <c r="F77" s="85">
        <v>27000</v>
      </c>
      <c r="G77" s="86"/>
      <c r="H77" s="86"/>
      <c r="I77" s="87"/>
    </row>
    <row r="78" spans="2:9" ht="36" customHeight="1" outlineLevel="1" x14ac:dyDescent="0.25">
      <c r="B78" s="107" t="s">
        <v>181</v>
      </c>
      <c r="C78" s="117"/>
      <c r="D78" s="117"/>
      <c r="E78" s="84"/>
      <c r="F78" s="85">
        <v>28800</v>
      </c>
      <c r="G78" s="86"/>
      <c r="H78" s="86"/>
      <c r="I78" s="87"/>
    </row>
    <row r="79" spans="2:9" ht="36" customHeight="1" outlineLevel="1" x14ac:dyDescent="0.25">
      <c r="B79" s="107" t="s">
        <v>182</v>
      </c>
      <c r="C79" s="117"/>
      <c r="D79" s="117"/>
      <c r="E79" s="84"/>
      <c r="F79" s="85">
        <v>30600</v>
      </c>
      <c r="G79" s="86"/>
      <c r="H79" s="86"/>
      <c r="I79" s="87"/>
    </row>
    <row r="80" spans="2:9" ht="36" customHeight="1" outlineLevel="1" x14ac:dyDescent="0.25">
      <c r="B80" s="107" t="s">
        <v>183</v>
      </c>
      <c r="C80" s="117"/>
      <c r="D80" s="117"/>
      <c r="E80" s="84"/>
      <c r="F80" s="85">
        <v>32400</v>
      </c>
      <c r="G80" s="86"/>
      <c r="H80" s="86"/>
      <c r="I80" s="87"/>
    </row>
    <row r="81" spans="2:9" ht="36" customHeight="1" outlineLevel="1" x14ac:dyDescent="0.25">
      <c r="B81" s="107" t="s">
        <v>184</v>
      </c>
      <c r="C81" s="117"/>
      <c r="D81" s="117"/>
      <c r="E81" s="84"/>
      <c r="F81" s="85">
        <v>34200</v>
      </c>
      <c r="G81" s="86"/>
      <c r="H81" s="86"/>
      <c r="I81" s="87"/>
    </row>
    <row r="82" spans="2:9" ht="36" customHeight="1" outlineLevel="1" x14ac:dyDescent="0.25">
      <c r="B82" s="107" t="s">
        <v>185</v>
      </c>
      <c r="C82" s="117"/>
      <c r="D82" s="117"/>
      <c r="E82" s="84"/>
      <c r="F82" s="85">
        <v>36000</v>
      </c>
      <c r="G82" s="86"/>
      <c r="H82" s="86"/>
      <c r="I82" s="87"/>
    </row>
    <row r="83" spans="2:9" ht="36" customHeight="1" outlineLevel="1" x14ac:dyDescent="0.25">
      <c r="B83" s="107" t="s">
        <v>186</v>
      </c>
      <c r="C83" s="117"/>
      <c r="D83" s="117"/>
      <c r="E83" s="84"/>
      <c r="F83" s="85">
        <v>37800</v>
      </c>
      <c r="G83" s="86"/>
      <c r="H83" s="86"/>
      <c r="I83" s="87"/>
    </row>
    <row r="84" spans="2:9" ht="36" customHeight="1" outlineLevel="1" thickBot="1" x14ac:dyDescent="0.3">
      <c r="B84" s="107" t="s">
        <v>187</v>
      </c>
      <c r="C84" s="117"/>
      <c r="D84" s="117"/>
      <c r="E84" s="84"/>
      <c r="F84" s="85">
        <v>39600</v>
      </c>
      <c r="G84" s="86"/>
      <c r="H84" s="86"/>
      <c r="I84" s="87"/>
    </row>
    <row r="85" spans="2:9" ht="36" customHeight="1" thickBot="1" x14ac:dyDescent="0.3"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720 до 18432</v>
      </c>
      <c r="G85" s="122"/>
      <c r="H85" s="122"/>
      <c r="I85" s="123"/>
    </row>
    <row r="86" spans="2:9" ht="36" customHeight="1" x14ac:dyDescent="0.25">
      <c r="B86" s="82" t="s">
        <v>189</v>
      </c>
      <c r="C86" s="83"/>
      <c r="D86" s="83"/>
      <c r="E86" s="84"/>
      <c r="F86" s="85">
        <v>6048</v>
      </c>
      <c r="G86" s="86"/>
      <c r="H86" s="86"/>
      <c r="I86" s="87"/>
    </row>
    <row r="87" spans="2:9" ht="36" customHeight="1" x14ac:dyDescent="0.25">
      <c r="B87" s="82" t="s">
        <v>190</v>
      </c>
      <c r="C87" s="83"/>
      <c r="D87" s="83"/>
      <c r="E87" s="84"/>
      <c r="F87" s="85">
        <v>18432</v>
      </c>
      <c r="G87" s="86"/>
      <c r="H87" s="86"/>
      <c r="I87" s="87"/>
    </row>
    <row r="88" spans="2:9" ht="36" customHeight="1" x14ac:dyDescent="0.25">
      <c r="B88" s="82" t="s">
        <v>253</v>
      </c>
      <c r="C88" s="83"/>
      <c r="D88" s="83"/>
      <c r="E88" s="84"/>
      <c r="F88" s="85">
        <v>720</v>
      </c>
      <c r="G88" s="86"/>
      <c r="H88" s="86"/>
      <c r="I88" s="87"/>
    </row>
    <row r="89" spans="2:9" ht="36" customHeight="1" x14ac:dyDescent="0.25">
      <c r="B89" s="82" t="s">
        <v>192</v>
      </c>
      <c r="C89" s="83"/>
      <c r="D89" s="83"/>
      <c r="E89" s="84"/>
      <c r="F89" s="85">
        <v>4248</v>
      </c>
      <c r="G89" s="86"/>
      <c r="H89" s="86"/>
      <c r="I89" s="87"/>
    </row>
    <row r="90" spans="2:9" ht="36" customHeight="1" x14ac:dyDescent="0.25">
      <c r="B90" s="82" t="s">
        <v>193</v>
      </c>
      <c r="C90" s="83"/>
      <c r="D90" s="83"/>
      <c r="E90" s="84"/>
      <c r="F90" s="85">
        <v>3564</v>
      </c>
      <c r="G90" s="86"/>
      <c r="H90" s="86"/>
      <c r="I90" s="87"/>
    </row>
    <row r="91" spans="2:9" ht="36" customHeight="1" x14ac:dyDescent="0.25">
      <c r="B91" s="82" t="s">
        <v>194</v>
      </c>
      <c r="C91" s="83"/>
      <c r="D91" s="83"/>
      <c r="E91" s="84"/>
      <c r="F91" s="85">
        <v>10296</v>
      </c>
      <c r="G91" s="86"/>
      <c r="H91" s="86"/>
      <c r="I91" s="87"/>
    </row>
    <row r="92" spans="2:9" ht="36" customHeight="1" x14ac:dyDescent="0.25">
      <c r="B92" s="82" t="s">
        <v>195</v>
      </c>
      <c r="C92" s="83"/>
      <c r="D92" s="83"/>
      <c r="E92" s="84"/>
      <c r="F92" s="85">
        <v>720</v>
      </c>
      <c r="G92" s="86"/>
      <c r="H92" s="86"/>
      <c r="I92" s="87"/>
    </row>
    <row r="93" spans="2:9" ht="36" customHeight="1" x14ac:dyDescent="0.25">
      <c r="B93" s="82" t="s">
        <v>196</v>
      </c>
      <c r="C93" s="83"/>
      <c r="D93" s="83"/>
      <c r="E93" s="84"/>
      <c r="F93" s="85">
        <v>720</v>
      </c>
      <c r="G93" s="86"/>
      <c r="H93" s="86"/>
      <c r="I93" s="87"/>
    </row>
    <row r="94" spans="2:9" ht="36" customHeight="1" x14ac:dyDescent="0.25">
      <c r="B94" s="82" t="s">
        <v>197</v>
      </c>
      <c r="C94" s="83"/>
      <c r="D94" s="83"/>
      <c r="E94" s="84"/>
      <c r="F94" s="85">
        <v>1440</v>
      </c>
      <c r="G94" s="86"/>
      <c r="H94" s="86"/>
      <c r="I94" s="87"/>
    </row>
    <row r="95" spans="2:9" ht="36" customHeight="1" x14ac:dyDescent="0.25">
      <c r="B95" s="82" t="s">
        <v>198</v>
      </c>
      <c r="C95" s="83"/>
      <c r="D95" s="83"/>
      <c r="E95" s="84"/>
      <c r="F95" s="85">
        <v>2160</v>
      </c>
      <c r="G95" s="86"/>
      <c r="H95" s="86"/>
      <c r="I95" s="87"/>
    </row>
    <row r="96" spans="2:9" ht="36" customHeight="1" thickBot="1" x14ac:dyDescent="0.3">
      <c r="B96" s="82" t="s">
        <v>199</v>
      </c>
      <c r="C96" s="83"/>
      <c r="D96" s="83"/>
      <c r="E96" s="84"/>
      <c r="F96" s="85">
        <v>12060</v>
      </c>
      <c r="G96" s="86"/>
      <c r="H96" s="86"/>
      <c r="I96" s="87"/>
    </row>
    <row r="97" spans="1:9" ht="54" customHeight="1" thickBot="1" x14ac:dyDescent="0.3">
      <c r="B97" s="151" t="s">
        <v>254</v>
      </c>
      <c r="C97" s="152"/>
      <c r="D97" s="152"/>
      <c r="E97" s="153"/>
      <c r="F97" s="154" t="str">
        <f>"Цена от "&amp;MIN(F99,F103:F119)&amp;" до "&amp;MAX(F99,F103:F119)</f>
        <v>Цена от 3024 до 42120</v>
      </c>
      <c r="G97" s="155"/>
      <c r="H97" s="155"/>
      <c r="I97" s="156"/>
    </row>
    <row r="98" spans="1:9" ht="24" customHeight="1" thickBot="1" x14ac:dyDescent="0.3">
      <c r="B98" s="75"/>
      <c r="C98" s="76"/>
      <c r="D98" s="76"/>
      <c r="E98" s="77"/>
      <c r="F98" s="78"/>
      <c r="G98" s="79"/>
      <c r="H98" s="79"/>
      <c r="I98" s="80"/>
    </row>
    <row r="99" spans="1:9" ht="36" customHeight="1" x14ac:dyDescent="0.25">
      <c r="B99" s="82" t="s">
        <v>201</v>
      </c>
      <c r="C99" s="83"/>
      <c r="D99" s="83"/>
      <c r="E99" s="84"/>
      <c r="F99" s="85">
        <v>18360</v>
      </c>
      <c r="G99" s="86"/>
      <c r="H99" s="86"/>
      <c r="I99" s="87"/>
    </row>
    <row r="100" spans="1:9" ht="36" customHeight="1" x14ac:dyDescent="0.25">
      <c r="B100" s="82" t="s">
        <v>202</v>
      </c>
      <c r="C100" s="83"/>
      <c r="D100" s="83"/>
      <c r="E100" s="84"/>
      <c r="F100" s="85">
        <v>1836</v>
      </c>
      <c r="G100" s="86"/>
      <c r="H100" s="86"/>
      <c r="I100" s="87"/>
    </row>
    <row r="101" spans="1:9" ht="36" customHeight="1" thickBot="1" x14ac:dyDescent="0.3">
      <c r="B101" s="82" t="s">
        <v>203</v>
      </c>
      <c r="C101" s="83"/>
      <c r="D101" s="83"/>
      <c r="E101" s="84"/>
      <c r="F101" s="85">
        <v>4590</v>
      </c>
      <c r="G101" s="86"/>
      <c r="H101" s="86"/>
      <c r="I101" s="87"/>
    </row>
    <row r="102" spans="1:9" ht="24" customHeight="1" thickBot="1" x14ac:dyDescent="0.3">
      <c r="B102" s="75"/>
      <c r="C102" s="76"/>
      <c r="D102" s="76"/>
      <c r="E102" s="77"/>
      <c r="F102" s="78"/>
      <c r="G102" s="79"/>
      <c r="H102" s="79"/>
      <c r="I102" s="80"/>
    </row>
    <row r="103" spans="1:9" ht="36" customHeight="1" x14ac:dyDescent="0.25">
      <c r="A103" s="34" t="s">
        <v>112</v>
      </c>
      <c r="B103" s="82" t="s">
        <v>204</v>
      </c>
      <c r="C103" s="83"/>
      <c r="D103" s="83"/>
      <c r="E103" s="84"/>
      <c r="F103" s="85">
        <v>18072</v>
      </c>
      <c r="G103" s="86"/>
      <c r="H103" s="86"/>
      <c r="I103" s="87"/>
    </row>
    <row r="104" spans="1:9" ht="36" customHeight="1" x14ac:dyDescent="0.25">
      <c r="A104" s="34" t="s">
        <v>112</v>
      </c>
      <c r="B104" s="107" t="s">
        <v>205</v>
      </c>
      <c r="C104" s="108"/>
      <c r="D104" s="108"/>
      <c r="E104" s="109"/>
      <c r="F104" s="85">
        <v>6048</v>
      </c>
      <c r="G104" s="86"/>
      <c r="H104" s="86"/>
      <c r="I104" s="87"/>
    </row>
    <row r="105" spans="1:9" ht="36" customHeight="1" x14ac:dyDescent="0.25">
      <c r="A105" s="34" t="s">
        <v>112</v>
      </c>
      <c r="B105" s="82" t="s">
        <v>255</v>
      </c>
      <c r="C105" s="83"/>
      <c r="D105" s="83"/>
      <c r="E105" s="84"/>
      <c r="F105" s="85">
        <v>17352</v>
      </c>
      <c r="G105" s="86"/>
      <c r="H105" s="86"/>
      <c r="I105" s="87"/>
    </row>
    <row r="106" spans="1:9" ht="36" customHeight="1" x14ac:dyDescent="0.25">
      <c r="A106" s="34" t="s">
        <v>112</v>
      </c>
      <c r="B106" s="82" t="s">
        <v>207</v>
      </c>
      <c r="C106" s="83"/>
      <c r="D106" s="83"/>
      <c r="E106" s="84"/>
      <c r="F106" s="85">
        <v>16380</v>
      </c>
      <c r="G106" s="86"/>
      <c r="H106" s="86"/>
      <c r="I106" s="87"/>
    </row>
    <row r="107" spans="1:9" ht="36" customHeight="1" x14ac:dyDescent="0.25">
      <c r="A107" s="34" t="s">
        <v>112</v>
      </c>
      <c r="B107" s="82" t="s">
        <v>208</v>
      </c>
      <c r="C107" s="83"/>
      <c r="D107" s="83"/>
      <c r="E107" s="84"/>
      <c r="F107" s="85">
        <v>8856</v>
      </c>
      <c r="G107" s="86"/>
      <c r="H107" s="86"/>
      <c r="I107" s="87"/>
    </row>
    <row r="108" spans="1:9" ht="36" customHeight="1" x14ac:dyDescent="0.25">
      <c r="A108" s="34" t="s">
        <v>112</v>
      </c>
      <c r="B108" s="82" t="s">
        <v>209</v>
      </c>
      <c r="C108" s="83"/>
      <c r="D108" s="83"/>
      <c r="E108" s="84"/>
      <c r="F108" s="85">
        <v>36108</v>
      </c>
      <c r="G108" s="86"/>
      <c r="H108" s="86"/>
      <c r="I108" s="87"/>
    </row>
    <row r="109" spans="1:9" ht="36" customHeight="1" x14ac:dyDescent="0.25">
      <c r="A109" s="34" t="s">
        <v>112</v>
      </c>
      <c r="B109" s="82" t="s">
        <v>210</v>
      </c>
      <c r="C109" s="83"/>
      <c r="D109" s="83"/>
      <c r="E109" s="84"/>
      <c r="F109" s="85">
        <v>30096</v>
      </c>
      <c r="G109" s="86"/>
      <c r="H109" s="86"/>
      <c r="I109" s="87"/>
    </row>
    <row r="110" spans="1:9" ht="36" customHeight="1" x14ac:dyDescent="0.25">
      <c r="A110" s="34" t="s">
        <v>112</v>
      </c>
      <c r="B110" s="82" t="s">
        <v>211</v>
      </c>
      <c r="C110" s="83"/>
      <c r="D110" s="83"/>
      <c r="E110" s="84"/>
      <c r="F110" s="85">
        <v>36115.199999999997</v>
      </c>
      <c r="G110" s="86"/>
      <c r="H110" s="86"/>
      <c r="I110" s="87"/>
    </row>
    <row r="111" spans="1:9" ht="36" customHeight="1" x14ac:dyDescent="0.25">
      <c r="A111" s="34" t="s">
        <v>112</v>
      </c>
      <c r="B111" s="82" t="s">
        <v>212</v>
      </c>
      <c r="C111" s="83"/>
      <c r="D111" s="83"/>
      <c r="E111" s="84"/>
      <c r="F111" s="85">
        <v>6048</v>
      </c>
      <c r="G111" s="86"/>
      <c r="H111" s="86"/>
      <c r="I111" s="87"/>
    </row>
    <row r="112" spans="1:9" ht="36" customHeight="1" x14ac:dyDescent="0.25">
      <c r="A112" s="34" t="s">
        <v>112</v>
      </c>
      <c r="B112" s="82" t="s">
        <v>213</v>
      </c>
      <c r="C112" s="83"/>
      <c r="D112" s="83"/>
      <c r="E112" s="84"/>
      <c r="F112" s="85">
        <v>6048</v>
      </c>
      <c r="G112" s="86"/>
      <c r="H112" s="86"/>
      <c r="I112" s="87"/>
    </row>
    <row r="113" spans="1:9" ht="36" customHeight="1" x14ac:dyDescent="0.25">
      <c r="A113" s="34" t="s">
        <v>112</v>
      </c>
      <c r="B113" s="82" t="s">
        <v>214</v>
      </c>
      <c r="C113" s="83"/>
      <c r="D113" s="83"/>
      <c r="E113" s="84"/>
      <c r="F113" s="85">
        <v>42120</v>
      </c>
      <c r="G113" s="86"/>
      <c r="H113" s="86"/>
      <c r="I113" s="87"/>
    </row>
    <row r="114" spans="1:9" ht="36" customHeight="1" x14ac:dyDescent="0.25">
      <c r="B114" s="82" t="s">
        <v>215</v>
      </c>
      <c r="C114" s="83" t="s">
        <v>215</v>
      </c>
      <c r="D114" s="83" t="s">
        <v>215</v>
      </c>
      <c r="E114" s="84" t="s">
        <v>215</v>
      </c>
      <c r="F114" s="85">
        <v>42012</v>
      </c>
      <c r="G114" s="86"/>
      <c r="H114" s="86"/>
      <c r="I114" s="87"/>
    </row>
    <row r="115" spans="1:9" ht="36" customHeight="1" x14ac:dyDescent="0.25">
      <c r="A115" s="34" t="s">
        <v>112</v>
      </c>
      <c r="B115" s="94" t="s">
        <v>216</v>
      </c>
      <c r="C115" s="95"/>
      <c r="D115" s="95"/>
      <c r="E115" s="96"/>
      <c r="F115" s="85">
        <v>3024</v>
      </c>
      <c r="G115" s="86"/>
      <c r="H115" s="86"/>
      <c r="I115" s="87"/>
    </row>
    <row r="116" spans="1:9" ht="36" customHeight="1" x14ac:dyDescent="0.25">
      <c r="B116" s="107" t="s">
        <v>217</v>
      </c>
      <c r="C116" s="108"/>
      <c r="D116" s="108"/>
      <c r="E116" s="109"/>
      <c r="F116" s="85">
        <v>10620</v>
      </c>
      <c r="G116" s="86"/>
      <c r="H116" s="86"/>
      <c r="I116" s="87"/>
    </row>
    <row r="117" spans="1:9" ht="36" customHeight="1" x14ac:dyDescent="0.25">
      <c r="B117" s="107" t="s">
        <v>218</v>
      </c>
      <c r="C117" s="108"/>
      <c r="D117" s="108"/>
      <c r="E117" s="109"/>
      <c r="F117" s="85">
        <v>7092</v>
      </c>
      <c r="G117" s="86"/>
      <c r="H117" s="86"/>
      <c r="I117" s="87"/>
    </row>
    <row r="118" spans="1:9" ht="36" customHeight="1" x14ac:dyDescent="0.25">
      <c r="A118" s="34" t="s">
        <v>112</v>
      </c>
      <c r="B118" s="107" t="s">
        <v>219</v>
      </c>
      <c r="C118" s="108"/>
      <c r="D118" s="108"/>
      <c r="E118" s="109"/>
      <c r="F118" s="85">
        <v>30096</v>
      </c>
      <c r="G118" s="86"/>
      <c r="H118" s="86"/>
      <c r="I118" s="87"/>
    </row>
    <row r="119" spans="1:9" ht="36" customHeight="1" x14ac:dyDescent="0.25">
      <c r="A119" s="34" t="s">
        <v>112</v>
      </c>
      <c r="B119" s="82" t="s">
        <v>220</v>
      </c>
      <c r="C119" s="83"/>
      <c r="D119" s="83"/>
      <c r="E119" s="84"/>
      <c r="F119" s="85">
        <v>9216</v>
      </c>
      <c r="G119" s="86"/>
      <c r="H119" s="86"/>
      <c r="I119" s="87"/>
    </row>
    <row r="120" spans="1:9" ht="36" customHeight="1" x14ac:dyDescent="0.25">
      <c r="A120" s="34" t="s">
        <v>114</v>
      </c>
      <c r="B120" s="82" t="s">
        <v>256</v>
      </c>
      <c r="C120" s="83"/>
      <c r="D120" s="83"/>
      <c r="E120" s="84"/>
      <c r="F120" s="85">
        <v>25920</v>
      </c>
      <c r="G120" s="86"/>
      <c r="H120" s="86"/>
      <c r="I120" s="87"/>
    </row>
    <row r="121" spans="1:9" ht="36" customHeight="1" x14ac:dyDescent="0.25">
      <c r="A121" s="34" t="s">
        <v>114</v>
      </c>
      <c r="B121" s="82" t="s">
        <v>257</v>
      </c>
      <c r="C121" s="83"/>
      <c r="D121" s="83"/>
      <c r="E121" s="84"/>
      <c r="F121" s="85">
        <v>8640</v>
      </c>
      <c r="G121" s="86"/>
      <c r="H121" s="86"/>
      <c r="I121" s="87"/>
    </row>
    <row r="122" spans="1:9" ht="36" customHeight="1" x14ac:dyDescent="0.25">
      <c r="A122" s="34" t="s">
        <v>114</v>
      </c>
      <c r="B122" s="82" t="s">
        <v>258</v>
      </c>
      <c r="C122" s="83"/>
      <c r="D122" s="83"/>
      <c r="E122" s="84"/>
      <c r="F122" s="85">
        <v>24480</v>
      </c>
      <c r="G122" s="86"/>
      <c r="H122" s="86"/>
      <c r="I122" s="87"/>
    </row>
    <row r="123" spans="1:9" ht="36" customHeight="1" x14ac:dyDescent="0.25">
      <c r="A123" s="34" t="s">
        <v>114</v>
      </c>
      <c r="B123" s="82" t="s">
        <v>259</v>
      </c>
      <c r="C123" s="83"/>
      <c r="D123" s="83"/>
      <c r="E123" s="84"/>
      <c r="F123" s="85">
        <v>23040</v>
      </c>
      <c r="G123" s="86"/>
      <c r="H123" s="86"/>
      <c r="I123" s="87"/>
    </row>
    <row r="124" spans="1:9" ht="36" customHeight="1" x14ac:dyDescent="0.25">
      <c r="A124" s="34" t="s">
        <v>114</v>
      </c>
      <c r="B124" s="82" t="s">
        <v>260</v>
      </c>
      <c r="C124" s="83"/>
      <c r="D124" s="83"/>
      <c r="E124" s="84"/>
      <c r="F124" s="85">
        <v>12960</v>
      </c>
      <c r="G124" s="86"/>
      <c r="H124" s="86"/>
      <c r="I124" s="87"/>
    </row>
    <row r="125" spans="1:9" ht="36" customHeight="1" x14ac:dyDescent="0.25">
      <c r="A125" s="34" t="s">
        <v>114</v>
      </c>
      <c r="B125" s="82" t="s">
        <v>261</v>
      </c>
      <c r="C125" s="83"/>
      <c r="D125" s="83"/>
      <c r="E125" s="84"/>
      <c r="F125" s="85">
        <v>51120</v>
      </c>
      <c r="G125" s="86"/>
      <c r="H125" s="86"/>
      <c r="I125" s="87"/>
    </row>
    <row r="126" spans="1:9" ht="36" customHeight="1" x14ac:dyDescent="0.25">
      <c r="A126" s="34" t="s">
        <v>114</v>
      </c>
      <c r="B126" s="82" t="s">
        <v>262</v>
      </c>
      <c r="C126" s="83"/>
      <c r="D126" s="83"/>
      <c r="E126" s="84"/>
      <c r="F126" s="85">
        <v>42480</v>
      </c>
      <c r="G126" s="86"/>
      <c r="H126" s="86"/>
      <c r="I126" s="87"/>
    </row>
    <row r="127" spans="1:9" ht="36" customHeight="1" x14ac:dyDescent="0.25">
      <c r="A127" s="34" t="s">
        <v>114</v>
      </c>
      <c r="B127" s="100" t="s">
        <v>263</v>
      </c>
      <c r="C127" s="101"/>
      <c r="D127" s="101"/>
      <c r="E127" s="102"/>
      <c r="F127" s="103">
        <v>50976</v>
      </c>
      <c r="G127" s="104"/>
      <c r="H127" s="104"/>
      <c r="I127" s="105"/>
    </row>
    <row r="128" spans="1:9" ht="36" customHeight="1" x14ac:dyDescent="0.25">
      <c r="A128" s="34" t="s">
        <v>114</v>
      </c>
      <c r="B128" s="82" t="s">
        <v>264</v>
      </c>
      <c r="C128" s="83"/>
      <c r="D128" s="83"/>
      <c r="E128" s="84"/>
      <c r="F128" s="85">
        <v>8640</v>
      </c>
      <c r="G128" s="86"/>
      <c r="H128" s="86"/>
      <c r="I128" s="87"/>
    </row>
    <row r="129" spans="1:9" ht="36" customHeight="1" x14ac:dyDescent="0.25">
      <c r="A129" s="34" t="s">
        <v>114</v>
      </c>
      <c r="B129" s="82" t="s">
        <v>265</v>
      </c>
      <c r="C129" s="83"/>
      <c r="D129" s="83"/>
      <c r="E129" s="84"/>
      <c r="F129" s="85">
        <v>8640</v>
      </c>
      <c r="G129" s="86"/>
      <c r="H129" s="86"/>
      <c r="I129" s="87"/>
    </row>
    <row r="130" spans="1:9" ht="36" customHeight="1" x14ac:dyDescent="0.25">
      <c r="A130" s="34" t="s">
        <v>114</v>
      </c>
      <c r="B130" s="82" t="s">
        <v>266</v>
      </c>
      <c r="C130" s="83"/>
      <c r="D130" s="83"/>
      <c r="E130" s="84"/>
      <c r="F130" s="85">
        <v>59040</v>
      </c>
      <c r="G130" s="86"/>
      <c r="H130" s="86"/>
      <c r="I130" s="87"/>
    </row>
    <row r="131" spans="1:9" ht="36" customHeight="1" x14ac:dyDescent="0.25">
      <c r="A131" s="34" t="s">
        <v>114</v>
      </c>
      <c r="B131" s="82" t="s">
        <v>267</v>
      </c>
      <c r="C131" s="83"/>
      <c r="D131" s="83"/>
      <c r="E131" s="84"/>
      <c r="F131" s="85">
        <v>4320</v>
      </c>
      <c r="G131" s="86"/>
      <c r="H131" s="86"/>
      <c r="I131" s="87"/>
    </row>
    <row r="132" spans="1:9" ht="36" customHeight="1" x14ac:dyDescent="0.25">
      <c r="A132" s="34" t="s">
        <v>114</v>
      </c>
      <c r="B132" s="82" t="s">
        <v>268</v>
      </c>
      <c r="C132" s="83"/>
      <c r="D132" s="83"/>
      <c r="E132" s="84"/>
      <c r="F132" s="85">
        <v>42480</v>
      </c>
      <c r="G132" s="86"/>
      <c r="H132" s="86"/>
      <c r="I132" s="87"/>
    </row>
    <row r="133" spans="1:9" ht="36" customHeight="1" thickBot="1" x14ac:dyDescent="0.3">
      <c r="A133" s="34" t="s">
        <v>114</v>
      </c>
      <c r="B133" s="82" t="s">
        <v>269</v>
      </c>
      <c r="C133" s="83"/>
      <c r="D133" s="83"/>
      <c r="E133" s="84"/>
      <c r="F133" s="85">
        <v>12960</v>
      </c>
      <c r="G133" s="86"/>
      <c r="H133" s="86"/>
      <c r="I133" s="87"/>
    </row>
    <row r="134" spans="1:9" ht="54" customHeight="1" thickBot="1" x14ac:dyDescent="0.3">
      <c r="B134" s="88" t="s">
        <v>235</v>
      </c>
      <c r="C134" s="89"/>
      <c r="D134" s="89"/>
      <c r="E134" s="90"/>
      <c r="F134" s="91"/>
      <c r="G134" s="92"/>
      <c r="H134" s="92"/>
      <c r="I134" s="93"/>
    </row>
    <row r="135" spans="1:9" ht="36" customHeight="1" x14ac:dyDescent="0.25">
      <c r="B135" s="94" t="s">
        <v>236</v>
      </c>
      <c r="C135" s="95"/>
      <c r="D135" s="95"/>
      <c r="E135" s="96"/>
      <c r="F135" s="97">
        <v>29376</v>
      </c>
      <c r="G135" s="98"/>
      <c r="H135" s="98"/>
      <c r="I135" s="99"/>
    </row>
    <row r="136" spans="1:9" ht="36" customHeight="1" x14ac:dyDescent="0.25">
      <c r="B136" s="82" t="s">
        <v>237</v>
      </c>
      <c r="C136" s="83"/>
      <c r="D136" s="83"/>
      <c r="E136" s="84"/>
      <c r="F136" s="85">
        <v>58752</v>
      </c>
      <c r="G136" s="86"/>
      <c r="H136" s="86"/>
      <c r="I136" s="87"/>
    </row>
    <row r="137" spans="1:9" ht="36" customHeight="1" x14ac:dyDescent="0.25">
      <c r="B137" s="82" t="s">
        <v>238</v>
      </c>
      <c r="C137" s="83"/>
      <c r="D137" s="83"/>
      <c r="E137" s="84"/>
      <c r="F137" s="85">
        <v>73656</v>
      </c>
      <c r="G137" s="86"/>
      <c r="H137" s="86"/>
      <c r="I137" s="87"/>
    </row>
    <row r="138" spans="1:9" ht="36" customHeight="1" x14ac:dyDescent="0.25">
      <c r="B138" s="82" t="s">
        <v>239</v>
      </c>
      <c r="C138" s="83"/>
      <c r="D138" s="83"/>
      <c r="E138" s="84"/>
      <c r="F138" s="85">
        <v>1080</v>
      </c>
      <c r="G138" s="86"/>
      <c r="H138" s="86"/>
      <c r="I138" s="87"/>
    </row>
    <row r="139" spans="1:9" ht="36" customHeight="1" x14ac:dyDescent="0.25">
      <c r="B139" s="82" t="s">
        <v>240</v>
      </c>
      <c r="C139" s="83"/>
      <c r="D139" s="83"/>
      <c r="E139" s="84"/>
      <c r="F139" s="85">
        <v>44244</v>
      </c>
      <c r="G139" s="86"/>
      <c r="H139" s="86"/>
      <c r="I139" s="87"/>
    </row>
    <row r="140" spans="1:9" ht="36" customHeight="1" x14ac:dyDescent="0.25">
      <c r="B140" s="82" t="s">
        <v>241</v>
      </c>
      <c r="C140" s="83"/>
      <c r="D140" s="83"/>
      <c r="E140" s="84"/>
      <c r="F140" s="85">
        <v>88128</v>
      </c>
      <c r="G140" s="86"/>
      <c r="H140" s="86"/>
      <c r="I140" s="87"/>
    </row>
    <row r="141" spans="1:9" ht="36" customHeight="1" x14ac:dyDescent="0.25">
      <c r="B141" s="82" t="s">
        <v>242</v>
      </c>
      <c r="C141" s="83"/>
      <c r="D141" s="83"/>
      <c r="E141" s="84"/>
      <c r="F141" s="85">
        <v>110088</v>
      </c>
      <c r="G141" s="86"/>
      <c r="H141" s="86"/>
      <c r="I141" s="87"/>
    </row>
    <row r="142" spans="1:9" ht="36" customHeight="1" thickBot="1" x14ac:dyDescent="0.3">
      <c r="B142" s="69" t="s">
        <v>243</v>
      </c>
      <c r="C142" s="70"/>
      <c r="D142" s="70"/>
      <c r="E142" s="71"/>
      <c r="F142" s="148">
        <v>1440</v>
      </c>
      <c r="G142" s="149"/>
      <c r="H142" s="149"/>
      <c r="I142" s="150"/>
    </row>
    <row r="143" spans="1:9" ht="24" customHeight="1" thickBot="1" x14ac:dyDescent="0.3">
      <c r="B143" s="75"/>
      <c r="C143" s="76"/>
      <c r="D143" s="76"/>
      <c r="E143" s="77"/>
      <c r="F143" s="78"/>
      <c r="G143" s="79"/>
      <c r="H143" s="79"/>
      <c r="I143" s="80"/>
    </row>
    <row r="144" spans="1:9" ht="18" customHeight="1" x14ac:dyDescent="0.25">
      <c r="B144" s="81"/>
      <c r="C144" s="81"/>
      <c r="D144" s="81"/>
      <c r="E144" s="81"/>
      <c r="F144" s="81"/>
      <c r="G144" s="81"/>
      <c r="H144" s="81"/>
      <c r="I144" s="81"/>
    </row>
    <row r="145" spans="1:9" s="36" customFormat="1" ht="27" customHeight="1" x14ac:dyDescent="0.25">
      <c r="A145" s="34" t="s">
        <v>114</v>
      </c>
      <c r="B145" s="67" t="s">
        <v>270</v>
      </c>
      <c r="C145" s="67"/>
      <c r="D145" s="67"/>
      <c r="E145" s="67"/>
      <c r="F145" s="67"/>
      <c r="G145" s="67"/>
      <c r="H145" s="67"/>
      <c r="I145" s="67"/>
    </row>
    <row r="146" spans="1:9" s="31" customFormat="1" ht="40.5" customHeight="1" x14ac:dyDescent="0.25">
      <c r="A146" s="8"/>
      <c r="B146" s="68" t="s">
        <v>247</v>
      </c>
      <c r="C146" s="68"/>
      <c r="D146" s="68"/>
      <c r="E146" s="68"/>
      <c r="F146" s="68"/>
      <c r="G146" s="68"/>
      <c r="H146" s="68"/>
      <c r="I146" s="68"/>
    </row>
    <row r="147" spans="1:9" ht="18" customHeight="1" x14ac:dyDescent="0.25"/>
  </sheetData>
  <sheetProtection selectLockedCells="1" selectUnlockedCells="1"/>
  <mergeCells count="285"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44:I144"/>
    <mergeCell ref="B145:I145"/>
    <mergeCell ref="B146:I146"/>
    <mergeCell ref="B141:E141"/>
    <mergeCell ref="F141:I141"/>
    <mergeCell ref="B142:E142"/>
    <mergeCell ref="F142:I142"/>
    <mergeCell ref="B143:E143"/>
    <mergeCell ref="F143:I143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G149"/>
  <sheetViews>
    <sheetView view="pageBreakPreview" topLeftCell="B1" zoomScale="65" zoomScaleNormal="60" zoomScaleSheetLayoutView="65" workbookViewId="0">
      <pane ySplit="4" topLeftCell="A92" activePane="bottomLeft" state="frozen"/>
      <selection activeCell="A198" sqref="A198:XFD198"/>
      <selection pane="bottomLeft" activeCell="F101" sqref="F101:G101"/>
    </sheetView>
  </sheetViews>
  <sheetFormatPr defaultColWidth="9.140625" defaultRowHeight="21" outlineLevelRow="1" x14ac:dyDescent="0.25"/>
  <cols>
    <col min="1" max="1" width="16.7109375" style="8" hidden="1" customWidth="1"/>
    <col min="2" max="2" width="30.7109375" style="32" customWidth="1"/>
    <col min="3" max="5" width="30.7109375" style="9" customWidth="1"/>
    <col min="6" max="6" width="24.7109375" style="33" customWidth="1"/>
    <col min="7" max="7" width="63.5703125" style="33" customWidth="1"/>
    <col min="8" max="16384" width="9.140625" style="9"/>
  </cols>
  <sheetData>
    <row r="1" spans="1:7" ht="36" customHeight="1" x14ac:dyDescent="0.25">
      <c r="B1" s="143" t="s">
        <v>102</v>
      </c>
      <c r="C1" s="143"/>
      <c r="D1" s="143"/>
      <c r="E1" s="143"/>
      <c r="F1" s="143"/>
      <c r="G1" s="143"/>
    </row>
    <row r="2" spans="1:7" s="12" customFormat="1" ht="54" customHeight="1" x14ac:dyDescent="0.25">
      <c r="A2" s="10"/>
      <c r="B2" s="230" t="s">
        <v>5</v>
      </c>
      <c r="C2" s="230"/>
      <c r="D2" s="230"/>
      <c r="E2" s="230"/>
      <c r="F2" s="230"/>
      <c r="G2" s="230"/>
    </row>
    <row r="3" spans="1:7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</row>
    <row r="4" spans="1:7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</row>
    <row r="5" spans="1:7" ht="54" customHeight="1" thickBot="1" x14ac:dyDescent="0.3">
      <c r="B5" s="88" t="s">
        <v>105</v>
      </c>
      <c r="C5" s="89"/>
      <c r="D5" s="89"/>
      <c r="E5" s="90"/>
      <c r="F5" s="231"/>
      <c r="G5" s="146"/>
    </row>
    <row r="6" spans="1:7" ht="54" customHeight="1" thickBot="1" x14ac:dyDescent="0.3">
      <c r="B6" s="138" t="s">
        <v>106</v>
      </c>
      <c r="C6" s="139"/>
      <c r="D6" s="139"/>
      <c r="E6" s="140"/>
      <c r="F6" s="226"/>
      <c r="G6" s="227"/>
    </row>
    <row r="7" spans="1:7" ht="24" customHeight="1" thickBot="1" x14ac:dyDescent="0.3">
      <c r="B7" s="190"/>
      <c r="C7" s="191"/>
      <c r="D7" s="191"/>
      <c r="E7" s="192"/>
      <c r="F7" s="200"/>
      <c r="G7" s="78"/>
    </row>
    <row r="8" spans="1:7" ht="36" customHeight="1" x14ac:dyDescent="0.25">
      <c r="A8" s="8" t="s">
        <v>112</v>
      </c>
      <c r="B8" s="216" t="s">
        <v>113</v>
      </c>
      <c r="C8" s="217"/>
      <c r="D8" s="217"/>
      <c r="E8" s="218"/>
      <c r="F8" s="228">
        <v>13500</v>
      </c>
      <c r="G8" s="229"/>
    </row>
    <row r="9" spans="1:7" ht="36" customHeight="1" x14ac:dyDescent="0.25">
      <c r="A9" s="8" t="s">
        <v>114</v>
      </c>
      <c r="B9" s="141" t="s">
        <v>115</v>
      </c>
      <c r="C9" s="142"/>
      <c r="D9" s="142"/>
      <c r="E9" s="96"/>
      <c r="F9" s="222">
        <v>19440</v>
      </c>
      <c r="G9" s="223"/>
    </row>
    <row r="10" spans="1:7" ht="36" customHeight="1" x14ac:dyDescent="0.25">
      <c r="A10" s="8" t="s">
        <v>112</v>
      </c>
      <c r="B10" s="141" t="s">
        <v>116</v>
      </c>
      <c r="C10" s="142"/>
      <c r="D10" s="142"/>
      <c r="E10" s="96"/>
      <c r="F10" s="222">
        <v>20880</v>
      </c>
      <c r="G10" s="223"/>
    </row>
    <row r="11" spans="1:7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24">
        <v>29520</v>
      </c>
      <c r="G11" s="225"/>
    </row>
    <row r="12" spans="1:7" ht="24" customHeight="1" thickBot="1" x14ac:dyDescent="0.3">
      <c r="B12" s="160"/>
      <c r="C12" s="161"/>
      <c r="D12" s="161"/>
      <c r="E12" s="162"/>
      <c r="F12" s="200"/>
      <c r="G12" s="78"/>
    </row>
    <row r="13" spans="1:7" ht="36" customHeight="1" x14ac:dyDescent="0.25">
      <c r="A13" s="8" t="s">
        <v>112</v>
      </c>
      <c r="B13" s="216" t="s">
        <v>118</v>
      </c>
      <c r="C13" s="217"/>
      <c r="D13" s="217"/>
      <c r="E13" s="218"/>
      <c r="F13" s="201">
        <v>3240</v>
      </c>
      <c r="G13" s="202"/>
    </row>
    <row r="14" spans="1:7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198">
        <v>5040</v>
      </c>
      <c r="G14" s="148"/>
    </row>
    <row r="15" spans="1:7" ht="24" customHeight="1" thickBot="1" x14ac:dyDescent="0.3">
      <c r="B15" s="75"/>
      <c r="C15" s="76"/>
      <c r="D15" s="76"/>
      <c r="E15" s="77"/>
      <c r="F15" s="200"/>
      <c r="G15" s="78"/>
    </row>
    <row r="16" spans="1:7" ht="36" customHeight="1" x14ac:dyDescent="0.25">
      <c r="A16" s="8" t="s">
        <v>112</v>
      </c>
      <c r="B16" s="107" t="s">
        <v>120</v>
      </c>
      <c r="C16" s="117"/>
      <c r="D16" s="117"/>
      <c r="E16" s="84"/>
      <c r="F16" s="201">
        <v>900</v>
      </c>
      <c r="G16" s="202"/>
    </row>
    <row r="17" spans="1:7" ht="36" customHeight="1" x14ac:dyDescent="0.25">
      <c r="A17" s="8" t="s">
        <v>114</v>
      </c>
      <c r="B17" s="107" t="s">
        <v>121</v>
      </c>
      <c r="C17" s="117"/>
      <c r="D17" s="117"/>
      <c r="E17" s="84"/>
      <c r="F17" s="197">
        <v>1296</v>
      </c>
      <c r="G17" s="85"/>
    </row>
    <row r="18" spans="1:7" ht="36" customHeight="1" x14ac:dyDescent="0.25">
      <c r="A18" s="8" t="s">
        <v>112</v>
      </c>
      <c r="B18" s="107" t="s">
        <v>122</v>
      </c>
      <c r="C18" s="117"/>
      <c r="D18" s="117"/>
      <c r="E18" s="84"/>
      <c r="F18" s="197">
        <v>1080</v>
      </c>
      <c r="G18" s="85"/>
    </row>
    <row r="19" spans="1:7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198">
        <v>1512</v>
      </c>
      <c r="G19" s="148"/>
    </row>
    <row r="20" spans="1:7" ht="24" customHeight="1" thickBot="1" x14ac:dyDescent="0.3">
      <c r="B20" s="75"/>
      <c r="C20" s="76"/>
      <c r="D20" s="76"/>
      <c r="E20" s="77"/>
      <c r="F20" s="200"/>
      <c r="G20" s="78"/>
    </row>
    <row r="21" spans="1:7" ht="36" customHeight="1" thickBot="1" x14ac:dyDescent="0.3">
      <c r="B21" s="132" t="s">
        <v>124</v>
      </c>
      <c r="C21" s="133"/>
      <c r="D21" s="133"/>
      <c r="E21" s="134"/>
      <c r="F21" s="214" t="str">
        <f>"Цена от "&amp;MIN($F$22:F61)&amp;" до "&amp;MAX($F$22:F61)</f>
        <v>Цена от 2520 до 100800</v>
      </c>
      <c r="G21" s="215"/>
    </row>
    <row r="22" spans="1:7" ht="36" customHeight="1" outlineLevel="1" x14ac:dyDescent="0.25">
      <c r="B22" s="107" t="s">
        <v>125</v>
      </c>
      <c r="C22" s="117"/>
      <c r="D22" s="117"/>
      <c r="E22" s="84"/>
      <c r="F22" s="213">
        <v>2520</v>
      </c>
      <c r="G22" s="127"/>
    </row>
    <row r="23" spans="1:7" ht="36" customHeight="1" outlineLevel="1" x14ac:dyDescent="0.25">
      <c r="B23" s="107" t="s">
        <v>126</v>
      </c>
      <c r="C23" s="117"/>
      <c r="D23" s="117"/>
      <c r="E23" s="84"/>
      <c r="F23" s="197">
        <v>5040</v>
      </c>
      <c r="G23" s="85"/>
    </row>
    <row r="24" spans="1:7" ht="36" customHeight="1" outlineLevel="1" x14ac:dyDescent="0.25">
      <c r="B24" s="107" t="s">
        <v>127</v>
      </c>
      <c r="C24" s="117"/>
      <c r="D24" s="117"/>
      <c r="E24" s="84"/>
      <c r="F24" s="197">
        <v>7560</v>
      </c>
      <c r="G24" s="85"/>
    </row>
    <row r="25" spans="1:7" ht="36" customHeight="1" outlineLevel="1" x14ac:dyDescent="0.25">
      <c r="B25" s="107" t="s">
        <v>128</v>
      </c>
      <c r="C25" s="117"/>
      <c r="D25" s="117"/>
      <c r="E25" s="84"/>
      <c r="F25" s="197">
        <v>10080</v>
      </c>
      <c r="G25" s="85"/>
    </row>
    <row r="26" spans="1:7" ht="36" customHeight="1" outlineLevel="1" x14ac:dyDescent="0.25">
      <c r="B26" s="107" t="s">
        <v>129</v>
      </c>
      <c r="C26" s="117"/>
      <c r="D26" s="117"/>
      <c r="E26" s="84"/>
      <c r="F26" s="197">
        <v>12600</v>
      </c>
      <c r="G26" s="85"/>
    </row>
    <row r="27" spans="1:7" ht="36" customHeight="1" outlineLevel="1" x14ac:dyDescent="0.25">
      <c r="B27" s="107" t="s">
        <v>130</v>
      </c>
      <c r="C27" s="117"/>
      <c r="D27" s="117"/>
      <c r="E27" s="84"/>
      <c r="F27" s="197">
        <v>15120</v>
      </c>
      <c r="G27" s="85"/>
    </row>
    <row r="28" spans="1:7" ht="36" customHeight="1" outlineLevel="1" x14ac:dyDescent="0.25">
      <c r="B28" s="107" t="s">
        <v>131</v>
      </c>
      <c r="C28" s="117"/>
      <c r="D28" s="117"/>
      <c r="E28" s="84"/>
      <c r="F28" s="197">
        <v>17640</v>
      </c>
      <c r="G28" s="85"/>
    </row>
    <row r="29" spans="1:7" ht="36" customHeight="1" outlineLevel="1" x14ac:dyDescent="0.25">
      <c r="B29" s="107" t="s">
        <v>132</v>
      </c>
      <c r="C29" s="117"/>
      <c r="D29" s="117"/>
      <c r="E29" s="84"/>
      <c r="F29" s="197">
        <v>20160</v>
      </c>
      <c r="G29" s="85"/>
    </row>
    <row r="30" spans="1:7" ht="36" customHeight="1" outlineLevel="1" x14ac:dyDescent="0.25">
      <c r="B30" s="107" t="s">
        <v>133</v>
      </c>
      <c r="C30" s="117"/>
      <c r="D30" s="117"/>
      <c r="E30" s="84"/>
      <c r="F30" s="197">
        <v>22680</v>
      </c>
      <c r="G30" s="85"/>
    </row>
    <row r="31" spans="1:7" ht="36" customHeight="1" outlineLevel="1" x14ac:dyDescent="0.25">
      <c r="B31" s="107" t="s">
        <v>134</v>
      </c>
      <c r="C31" s="117"/>
      <c r="D31" s="117"/>
      <c r="E31" s="84"/>
      <c r="F31" s="197">
        <v>25200</v>
      </c>
      <c r="G31" s="85"/>
    </row>
    <row r="32" spans="1:7" ht="36" customHeight="1" outlineLevel="1" x14ac:dyDescent="0.25">
      <c r="B32" s="107" t="s">
        <v>135</v>
      </c>
      <c r="C32" s="117"/>
      <c r="D32" s="117"/>
      <c r="E32" s="84"/>
      <c r="F32" s="197">
        <v>27720</v>
      </c>
      <c r="G32" s="85"/>
    </row>
    <row r="33" spans="2:7" ht="36" customHeight="1" outlineLevel="1" x14ac:dyDescent="0.25">
      <c r="B33" s="107" t="s">
        <v>136</v>
      </c>
      <c r="C33" s="117"/>
      <c r="D33" s="117"/>
      <c r="E33" s="84"/>
      <c r="F33" s="197">
        <v>30240</v>
      </c>
      <c r="G33" s="85"/>
    </row>
    <row r="34" spans="2:7" ht="36" customHeight="1" outlineLevel="1" x14ac:dyDescent="0.25">
      <c r="B34" s="107" t="s">
        <v>137</v>
      </c>
      <c r="C34" s="117"/>
      <c r="D34" s="117"/>
      <c r="E34" s="84"/>
      <c r="F34" s="197">
        <v>32760</v>
      </c>
      <c r="G34" s="85"/>
    </row>
    <row r="35" spans="2:7" ht="36" customHeight="1" outlineLevel="1" x14ac:dyDescent="0.25">
      <c r="B35" s="107" t="s">
        <v>138</v>
      </c>
      <c r="C35" s="117"/>
      <c r="D35" s="117"/>
      <c r="E35" s="84"/>
      <c r="F35" s="197">
        <v>35280</v>
      </c>
      <c r="G35" s="85"/>
    </row>
    <row r="36" spans="2:7" ht="36" customHeight="1" outlineLevel="1" x14ac:dyDescent="0.25">
      <c r="B36" s="107" t="s">
        <v>139</v>
      </c>
      <c r="C36" s="117"/>
      <c r="D36" s="117"/>
      <c r="E36" s="84"/>
      <c r="F36" s="197">
        <v>37800</v>
      </c>
      <c r="G36" s="85"/>
    </row>
    <row r="37" spans="2:7" ht="36" customHeight="1" outlineLevel="1" x14ac:dyDescent="0.25">
      <c r="B37" s="107" t="s">
        <v>140</v>
      </c>
      <c r="C37" s="117"/>
      <c r="D37" s="117"/>
      <c r="E37" s="84"/>
      <c r="F37" s="197">
        <v>40320</v>
      </c>
      <c r="G37" s="85"/>
    </row>
    <row r="38" spans="2:7" ht="36" customHeight="1" outlineLevel="1" x14ac:dyDescent="0.25">
      <c r="B38" s="107" t="s">
        <v>141</v>
      </c>
      <c r="C38" s="117"/>
      <c r="D38" s="117"/>
      <c r="E38" s="84"/>
      <c r="F38" s="197">
        <v>42840</v>
      </c>
      <c r="G38" s="85"/>
    </row>
    <row r="39" spans="2:7" ht="36" customHeight="1" outlineLevel="1" x14ac:dyDescent="0.25">
      <c r="B39" s="107" t="s">
        <v>142</v>
      </c>
      <c r="C39" s="117"/>
      <c r="D39" s="117"/>
      <c r="E39" s="84"/>
      <c r="F39" s="197">
        <v>45360</v>
      </c>
      <c r="G39" s="85"/>
    </row>
    <row r="40" spans="2:7" ht="36" customHeight="1" outlineLevel="1" x14ac:dyDescent="0.25">
      <c r="B40" s="107" t="s">
        <v>143</v>
      </c>
      <c r="C40" s="117"/>
      <c r="D40" s="117"/>
      <c r="E40" s="84"/>
      <c r="F40" s="197">
        <v>47880</v>
      </c>
      <c r="G40" s="85"/>
    </row>
    <row r="41" spans="2:7" ht="36" customHeight="1" outlineLevel="1" x14ac:dyDescent="0.25">
      <c r="B41" s="107" t="s">
        <v>144</v>
      </c>
      <c r="C41" s="117"/>
      <c r="D41" s="117"/>
      <c r="E41" s="84"/>
      <c r="F41" s="197">
        <v>50400</v>
      </c>
      <c r="G41" s="85"/>
    </row>
    <row r="42" spans="2:7" ht="36" customHeight="1" outlineLevel="1" x14ac:dyDescent="0.25">
      <c r="B42" s="107" t="s">
        <v>145</v>
      </c>
      <c r="C42" s="117"/>
      <c r="D42" s="117"/>
      <c r="E42" s="84"/>
      <c r="F42" s="197">
        <v>5040</v>
      </c>
      <c r="G42" s="85"/>
    </row>
    <row r="43" spans="2:7" ht="36" customHeight="1" outlineLevel="1" x14ac:dyDescent="0.25">
      <c r="B43" s="107" t="s">
        <v>146</v>
      </c>
      <c r="C43" s="117"/>
      <c r="D43" s="117"/>
      <c r="E43" s="84"/>
      <c r="F43" s="197">
        <v>10080</v>
      </c>
      <c r="G43" s="85"/>
    </row>
    <row r="44" spans="2:7" ht="36" customHeight="1" outlineLevel="1" x14ac:dyDescent="0.25">
      <c r="B44" s="107" t="s">
        <v>147</v>
      </c>
      <c r="C44" s="117"/>
      <c r="D44" s="117"/>
      <c r="E44" s="84"/>
      <c r="F44" s="197">
        <v>15120</v>
      </c>
      <c r="G44" s="85"/>
    </row>
    <row r="45" spans="2:7" ht="36" customHeight="1" outlineLevel="1" x14ac:dyDescent="0.25">
      <c r="B45" s="107" t="s">
        <v>148</v>
      </c>
      <c r="C45" s="117"/>
      <c r="D45" s="117"/>
      <c r="E45" s="84"/>
      <c r="F45" s="197">
        <v>20160</v>
      </c>
      <c r="G45" s="85"/>
    </row>
    <row r="46" spans="2:7" ht="36" customHeight="1" outlineLevel="1" x14ac:dyDescent="0.25">
      <c r="B46" s="107" t="s">
        <v>149</v>
      </c>
      <c r="C46" s="117"/>
      <c r="D46" s="117"/>
      <c r="E46" s="84"/>
      <c r="F46" s="197">
        <v>25200</v>
      </c>
      <c r="G46" s="85"/>
    </row>
    <row r="47" spans="2:7" ht="36" customHeight="1" outlineLevel="1" x14ac:dyDescent="0.25">
      <c r="B47" s="107" t="s">
        <v>150</v>
      </c>
      <c r="C47" s="117"/>
      <c r="D47" s="117"/>
      <c r="E47" s="84"/>
      <c r="F47" s="197">
        <v>30240</v>
      </c>
      <c r="G47" s="85"/>
    </row>
    <row r="48" spans="2:7" ht="36" customHeight="1" outlineLevel="1" x14ac:dyDescent="0.25">
      <c r="B48" s="107" t="s">
        <v>151</v>
      </c>
      <c r="C48" s="117"/>
      <c r="D48" s="117"/>
      <c r="E48" s="84"/>
      <c r="F48" s="197">
        <v>35280</v>
      </c>
      <c r="G48" s="85"/>
    </row>
    <row r="49" spans="2:7" ht="36" customHeight="1" outlineLevel="1" x14ac:dyDescent="0.25">
      <c r="B49" s="107" t="s">
        <v>152</v>
      </c>
      <c r="C49" s="117"/>
      <c r="D49" s="117"/>
      <c r="E49" s="84"/>
      <c r="F49" s="197">
        <v>40320</v>
      </c>
      <c r="G49" s="85"/>
    </row>
    <row r="50" spans="2:7" ht="36" customHeight="1" outlineLevel="1" x14ac:dyDescent="0.25">
      <c r="B50" s="107" t="s">
        <v>153</v>
      </c>
      <c r="C50" s="117"/>
      <c r="D50" s="117"/>
      <c r="E50" s="84"/>
      <c r="F50" s="197">
        <v>45360</v>
      </c>
      <c r="G50" s="85"/>
    </row>
    <row r="51" spans="2:7" ht="36" customHeight="1" outlineLevel="1" x14ac:dyDescent="0.25">
      <c r="B51" s="107" t="s">
        <v>154</v>
      </c>
      <c r="C51" s="117"/>
      <c r="D51" s="117"/>
      <c r="E51" s="84"/>
      <c r="F51" s="197">
        <v>50400</v>
      </c>
      <c r="G51" s="85"/>
    </row>
    <row r="52" spans="2:7" ht="36" customHeight="1" outlineLevel="1" x14ac:dyDescent="0.25">
      <c r="B52" s="107" t="s">
        <v>155</v>
      </c>
      <c r="C52" s="117"/>
      <c r="D52" s="117"/>
      <c r="E52" s="84"/>
      <c r="F52" s="197">
        <v>55440</v>
      </c>
      <c r="G52" s="85"/>
    </row>
    <row r="53" spans="2:7" ht="36" customHeight="1" outlineLevel="1" x14ac:dyDescent="0.25">
      <c r="B53" s="107" t="s">
        <v>156</v>
      </c>
      <c r="C53" s="117"/>
      <c r="D53" s="117"/>
      <c r="E53" s="84"/>
      <c r="F53" s="197">
        <v>60480</v>
      </c>
      <c r="G53" s="85"/>
    </row>
    <row r="54" spans="2:7" ht="36" customHeight="1" outlineLevel="1" x14ac:dyDescent="0.25">
      <c r="B54" s="107" t="s">
        <v>157</v>
      </c>
      <c r="C54" s="117"/>
      <c r="D54" s="117"/>
      <c r="E54" s="84"/>
      <c r="F54" s="197">
        <v>65520</v>
      </c>
      <c r="G54" s="85"/>
    </row>
    <row r="55" spans="2:7" ht="36" customHeight="1" outlineLevel="1" x14ac:dyDescent="0.25">
      <c r="B55" s="107" t="s">
        <v>158</v>
      </c>
      <c r="C55" s="117"/>
      <c r="D55" s="117"/>
      <c r="E55" s="84"/>
      <c r="F55" s="197">
        <v>70560</v>
      </c>
      <c r="G55" s="85"/>
    </row>
    <row r="56" spans="2:7" ht="36" customHeight="1" outlineLevel="1" x14ac:dyDescent="0.25">
      <c r="B56" s="107" t="s">
        <v>159</v>
      </c>
      <c r="C56" s="117"/>
      <c r="D56" s="117"/>
      <c r="E56" s="84"/>
      <c r="F56" s="197">
        <v>75600</v>
      </c>
      <c r="G56" s="85"/>
    </row>
    <row r="57" spans="2:7" ht="36" customHeight="1" outlineLevel="1" x14ac:dyDescent="0.25">
      <c r="B57" s="107" t="s">
        <v>160</v>
      </c>
      <c r="C57" s="117"/>
      <c r="D57" s="117"/>
      <c r="E57" s="84"/>
      <c r="F57" s="197">
        <v>80640</v>
      </c>
      <c r="G57" s="85"/>
    </row>
    <row r="58" spans="2:7" ht="36" customHeight="1" outlineLevel="1" x14ac:dyDescent="0.25">
      <c r="B58" s="107" t="s">
        <v>161</v>
      </c>
      <c r="C58" s="117"/>
      <c r="D58" s="117"/>
      <c r="E58" s="84"/>
      <c r="F58" s="197">
        <v>85680</v>
      </c>
      <c r="G58" s="85"/>
    </row>
    <row r="59" spans="2:7" ht="36" customHeight="1" outlineLevel="1" x14ac:dyDescent="0.25">
      <c r="B59" s="107" t="s">
        <v>162</v>
      </c>
      <c r="C59" s="117"/>
      <c r="D59" s="117"/>
      <c r="E59" s="84"/>
      <c r="F59" s="197">
        <v>90720</v>
      </c>
      <c r="G59" s="85"/>
    </row>
    <row r="60" spans="2:7" ht="36" customHeight="1" outlineLevel="1" x14ac:dyDescent="0.25">
      <c r="B60" s="107" t="s">
        <v>163</v>
      </c>
      <c r="C60" s="117"/>
      <c r="D60" s="117"/>
      <c r="E60" s="84"/>
      <c r="F60" s="197">
        <v>95760</v>
      </c>
      <c r="G60" s="85"/>
    </row>
    <row r="61" spans="2:7" ht="36" customHeight="1" outlineLevel="1" thickBot="1" x14ac:dyDescent="0.3">
      <c r="B61" s="107" t="s">
        <v>164</v>
      </c>
      <c r="C61" s="117"/>
      <c r="D61" s="117"/>
      <c r="E61" s="84"/>
      <c r="F61" s="205">
        <v>100800</v>
      </c>
      <c r="G61" s="206"/>
    </row>
    <row r="62" spans="2:7" ht="36" customHeight="1" thickBot="1" x14ac:dyDescent="0.3">
      <c r="B62" s="118" t="s">
        <v>165</v>
      </c>
      <c r="C62" s="119"/>
      <c r="D62" s="119"/>
      <c r="E62" s="120"/>
      <c r="F62" s="212" t="str">
        <f>"Цена от "&amp;MIN(F63:F84)&amp;" до "&amp;MAX(F63:F84)</f>
        <v>Цена от 1080 до 54180</v>
      </c>
      <c r="G62" s="121"/>
    </row>
    <row r="63" spans="2:7" ht="36" customHeight="1" outlineLevel="1" x14ac:dyDescent="0.25">
      <c r="B63" s="124" t="s">
        <v>166</v>
      </c>
      <c r="C63" s="125"/>
      <c r="D63" s="125"/>
      <c r="E63" s="126"/>
      <c r="F63" s="213">
        <v>1080</v>
      </c>
      <c r="G63" s="127"/>
    </row>
    <row r="64" spans="2:7" ht="36" customHeight="1" outlineLevel="1" x14ac:dyDescent="0.25">
      <c r="B64" s="107" t="s">
        <v>167</v>
      </c>
      <c r="C64" s="117"/>
      <c r="D64" s="117"/>
      <c r="E64" s="84"/>
      <c r="F64" s="197">
        <v>1440</v>
      </c>
      <c r="G64" s="85"/>
    </row>
    <row r="65" spans="2:7" ht="36" customHeight="1" outlineLevel="1" x14ac:dyDescent="0.25">
      <c r="B65" s="107" t="s">
        <v>168</v>
      </c>
      <c r="C65" s="117"/>
      <c r="D65" s="117"/>
      <c r="E65" s="84"/>
      <c r="F65" s="197">
        <v>6300</v>
      </c>
      <c r="G65" s="85"/>
    </row>
    <row r="66" spans="2:7" ht="36" customHeight="1" outlineLevel="1" x14ac:dyDescent="0.25">
      <c r="B66" s="107" t="s">
        <v>169</v>
      </c>
      <c r="C66" s="117"/>
      <c r="D66" s="117"/>
      <c r="E66" s="84"/>
      <c r="F66" s="197">
        <v>8820</v>
      </c>
      <c r="G66" s="85"/>
    </row>
    <row r="67" spans="2:7" ht="36" customHeight="1" outlineLevel="1" x14ac:dyDescent="0.25">
      <c r="B67" s="107" t="s">
        <v>170</v>
      </c>
      <c r="C67" s="117"/>
      <c r="D67" s="117"/>
      <c r="E67" s="84"/>
      <c r="F67" s="197">
        <v>11340</v>
      </c>
      <c r="G67" s="85"/>
    </row>
    <row r="68" spans="2:7" ht="36" customHeight="1" outlineLevel="1" x14ac:dyDescent="0.25">
      <c r="B68" s="107" t="s">
        <v>171</v>
      </c>
      <c r="C68" s="117"/>
      <c r="D68" s="117"/>
      <c r="E68" s="84"/>
      <c r="F68" s="197">
        <v>13860</v>
      </c>
      <c r="G68" s="85"/>
    </row>
    <row r="69" spans="2:7" ht="36" customHeight="1" outlineLevel="1" x14ac:dyDescent="0.25">
      <c r="B69" s="107" t="s">
        <v>172</v>
      </c>
      <c r="C69" s="117"/>
      <c r="D69" s="117"/>
      <c r="E69" s="84"/>
      <c r="F69" s="197">
        <v>16380</v>
      </c>
      <c r="G69" s="85"/>
    </row>
    <row r="70" spans="2:7" ht="36" customHeight="1" outlineLevel="1" x14ac:dyDescent="0.25">
      <c r="B70" s="107" t="s">
        <v>173</v>
      </c>
      <c r="C70" s="117"/>
      <c r="D70" s="117"/>
      <c r="E70" s="84"/>
      <c r="F70" s="197">
        <v>18900</v>
      </c>
      <c r="G70" s="85"/>
    </row>
    <row r="71" spans="2:7" ht="36" customHeight="1" outlineLevel="1" x14ac:dyDescent="0.25">
      <c r="B71" s="107" t="s">
        <v>174</v>
      </c>
      <c r="C71" s="117"/>
      <c r="D71" s="117"/>
      <c r="E71" s="84"/>
      <c r="F71" s="197">
        <v>21420</v>
      </c>
      <c r="G71" s="85"/>
    </row>
    <row r="72" spans="2:7" ht="36" customHeight="1" outlineLevel="1" x14ac:dyDescent="0.25">
      <c r="B72" s="107" t="s">
        <v>175</v>
      </c>
      <c r="C72" s="117"/>
      <c r="D72" s="117"/>
      <c r="E72" s="84"/>
      <c r="F72" s="197">
        <v>23940</v>
      </c>
      <c r="G72" s="85"/>
    </row>
    <row r="73" spans="2:7" ht="36" customHeight="1" outlineLevel="1" x14ac:dyDescent="0.25">
      <c r="B73" s="107" t="s">
        <v>176</v>
      </c>
      <c r="C73" s="117"/>
      <c r="D73" s="117"/>
      <c r="E73" s="84"/>
      <c r="F73" s="197">
        <v>26460</v>
      </c>
      <c r="G73" s="85"/>
    </row>
    <row r="74" spans="2:7" ht="36" customHeight="1" outlineLevel="1" x14ac:dyDescent="0.25">
      <c r="B74" s="107" t="s">
        <v>177</v>
      </c>
      <c r="C74" s="117"/>
      <c r="D74" s="117"/>
      <c r="E74" s="84"/>
      <c r="F74" s="197">
        <v>28980</v>
      </c>
      <c r="G74" s="85"/>
    </row>
    <row r="75" spans="2:7" ht="36" customHeight="1" outlineLevel="1" x14ac:dyDescent="0.25">
      <c r="B75" s="107" t="s">
        <v>178</v>
      </c>
      <c r="C75" s="117"/>
      <c r="D75" s="117"/>
      <c r="E75" s="84"/>
      <c r="F75" s="197">
        <v>31500</v>
      </c>
      <c r="G75" s="85"/>
    </row>
    <row r="76" spans="2:7" ht="36" customHeight="1" outlineLevel="1" x14ac:dyDescent="0.25">
      <c r="B76" s="107" t="s">
        <v>179</v>
      </c>
      <c r="C76" s="117"/>
      <c r="D76" s="117"/>
      <c r="E76" s="84"/>
      <c r="F76" s="197">
        <v>34020</v>
      </c>
      <c r="G76" s="85"/>
    </row>
    <row r="77" spans="2:7" ht="36" customHeight="1" outlineLevel="1" x14ac:dyDescent="0.25">
      <c r="B77" s="107" t="s">
        <v>180</v>
      </c>
      <c r="C77" s="117"/>
      <c r="D77" s="117"/>
      <c r="E77" s="84"/>
      <c r="F77" s="197">
        <v>36540</v>
      </c>
      <c r="G77" s="85"/>
    </row>
    <row r="78" spans="2:7" ht="36" customHeight="1" outlineLevel="1" x14ac:dyDescent="0.25">
      <c r="B78" s="107" t="s">
        <v>181</v>
      </c>
      <c r="C78" s="117"/>
      <c r="D78" s="117"/>
      <c r="E78" s="84"/>
      <c r="F78" s="197">
        <v>39060</v>
      </c>
      <c r="G78" s="85"/>
    </row>
    <row r="79" spans="2:7" ht="36" customHeight="1" outlineLevel="1" x14ac:dyDescent="0.25">
      <c r="B79" s="107" t="s">
        <v>182</v>
      </c>
      <c r="C79" s="117"/>
      <c r="D79" s="117"/>
      <c r="E79" s="84"/>
      <c r="F79" s="197">
        <v>41580</v>
      </c>
      <c r="G79" s="85"/>
    </row>
    <row r="80" spans="2:7" ht="36" customHeight="1" outlineLevel="1" x14ac:dyDescent="0.25">
      <c r="B80" s="107" t="s">
        <v>183</v>
      </c>
      <c r="C80" s="117"/>
      <c r="D80" s="117"/>
      <c r="E80" s="84"/>
      <c r="F80" s="197">
        <v>44100</v>
      </c>
      <c r="G80" s="85"/>
    </row>
    <row r="81" spans="2:7" ht="36" customHeight="1" outlineLevel="1" x14ac:dyDescent="0.25">
      <c r="B81" s="107" t="s">
        <v>184</v>
      </c>
      <c r="C81" s="117"/>
      <c r="D81" s="117"/>
      <c r="E81" s="84"/>
      <c r="F81" s="197">
        <v>46620</v>
      </c>
      <c r="G81" s="85"/>
    </row>
    <row r="82" spans="2:7" ht="36" customHeight="1" outlineLevel="1" x14ac:dyDescent="0.25">
      <c r="B82" s="107" t="s">
        <v>185</v>
      </c>
      <c r="C82" s="117"/>
      <c r="D82" s="117"/>
      <c r="E82" s="84"/>
      <c r="F82" s="197">
        <v>49140</v>
      </c>
      <c r="G82" s="85"/>
    </row>
    <row r="83" spans="2:7" ht="36" customHeight="1" outlineLevel="1" x14ac:dyDescent="0.25">
      <c r="B83" s="107" t="s">
        <v>186</v>
      </c>
      <c r="C83" s="117"/>
      <c r="D83" s="117"/>
      <c r="E83" s="84"/>
      <c r="F83" s="197">
        <v>51660</v>
      </c>
      <c r="G83" s="85"/>
    </row>
    <row r="84" spans="2:7" ht="36" customHeight="1" outlineLevel="1" thickBot="1" x14ac:dyDescent="0.3">
      <c r="B84" s="107" t="s">
        <v>187</v>
      </c>
      <c r="C84" s="117"/>
      <c r="D84" s="117"/>
      <c r="E84" s="84"/>
      <c r="F84" s="205">
        <v>54180</v>
      </c>
      <c r="G84" s="206"/>
    </row>
    <row r="85" spans="2:7" ht="36" customHeight="1" thickBot="1" x14ac:dyDescent="0.3">
      <c r="B85" s="118" t="s">
        <v>188</v>
      </c>
      <c r="C85" s="119"/>
      <c r="D85" s="119"/>
      <c r="E85" s="120"/>
      <c r="F85" s="212" t="str">
        <f>"Цена от "&amp;MIN(F86:F96)&amp;" до "&amp;MAX(F86:F96)</f>
        <v>Цена от 1080 до 12960</v>
      </c>
      <c r="G85" s="121"/>
    </row>
    <row r="86" spans="2:7" ht="36" customHeight="1" x14ac:dyDescent="0.25">
      <c r="B86" s="82" t="s">
        <v>189</v>
      </c>
      <c r="C86" s="83"/>
      <c r="D86" s="83"/>
      <c r="E86" s="84"/>
      <c r="F86" s="213">
        <v>1440</v>
      </c>
      <c r="G86" s="127"/>
    </row>
    <row r="87" spans="2:7" ht="36" customHeight="1" x14ac:dyDescent="0.25">
      <c r="B87" s="82" t="s">
        <v>190</v>
      </c>
      <c r="C87" s="83"/>
      <c r="D87" s="83"/>
      <c r="E87" s="84"/>
      <c r="F87" s="197">
        <v>6120</v>
      </c>
      <c r="G87" s="85"/>
    </row>
    <row r="88" spans="2:7" ht="36" customHeight="1" x14ac:dyDescent="0.25">
      <c r="B88" s="82" t="s">
        <v>253</v>
      </c>
      <c r="C88" s="83"/>
      <c r="D88" s="83"/>
      <c r="E88" s="84"/>
      <c r="F88" s="197">
        <v>1080</v>
      </c>
      <c r="G88" s="85"/>
    </row>
    <row r="89" spans="2:7" ht="36" customHeight="1" x14ac:dyDescent="0.25">
      <c r="B89" s="94" t="s">
        <v>192</v>
      </c>
      <c r="C89" s="95"/>
      <c r="D89" s="95"/>
      <c r="E89" s="96"/>
      <c r="F89" s="197">
        <v>3600</v>
      </c>
      <c r="G89" s="85"/>
    </row>
    <row r="90" spans="2:7" ht="36" customHeight="1" x14ac:dyDescent="0.25">
      <c r="B90" s="82" t="s">
        <v>193</v>
      </c>
      <c r="C90" s="83"/>
      <c r="D90" s="83"/>
      <c r="E90" s="84"/>
      <c r="F90" s="197">
        <v>1080</v>
      </c>
      <c r="G90" s="85"/>
    </row>
    <row r="91" spans="2:7" ht="36" customHeight="1" x14ac:dyDescent="0.25">
      <c r="B91" s="82" t="s">
        <v>194</v>
      </c>
      <c r="C91" s="83"/>
      <c r="D91" s="83"/>
      <c r="E91" s="84"/>
      <c r="F91" s="197">
        <v>1440</v>
      </c>
      <c r="G91" s="85"/>
    </row>
    <row r="92" spans="2:7" ht="36" customHeight="1" x14ac:dyDescent="0.25">
      <c r="B92" s="82" t="s">
        <v>195</v>
      </c>
      <c r="C92" s="83"/>
      <c r="D92" s="83"/>
      <c r="E92" s="84"/>
      <c r="F92" s="197">
        <v>1080</v>
      </c>
      <c r="G92" s="85"/>
    </row>
    <row r="93" spans="2:7" ht="36" customHeight="1" x14ac:dyDescent="0.25">
      <c r="B93" s="82" t="s">
        <v>196</v>
      </c>
      <c r="C93" s="83"/>
      <c r="D93" s="83"/>
      <c r="E93" s="84"/>
      <c r="F93" s="197">
        <v>1080</v>
      </c>
      <c r="G93" s="85"/>
    </row>
    <row r="94" spans="2:7" ht="36" customHeight="1" x14ac:dyDescent="0.25">
      <c r="B94" s="82" t="s">
        <v>197</v>
      </c>
      <c r="C94" s="83"/>
      <c r="D94" s="83"/>
      <c r="E94" s="84"/>
      <c r="F94" s="197">
        <v>2160</v>
      </c>
      <c r="G94" s="85"/>
    </row>
    <row r="95" spans="2:7" ht="36" customHeight="1" x14ac:dyDescent="0.25">
      <c r="B95" s="82" t="s">
        <v>198</v>
      </c>
      <c r="C95" s="83"/>
      <c r="D95" s="83"/>
      <c r="E95" s="84"/>
      <c r="F95" s="197">
        <v>3240</v>
      </c>
      <c r="G95" s="85"/>
    </row>
    <row r="96" spans="2:7" ht="36" customHeight="1" thickBot="1" x14ac:dyDescent="0.3">
      <c r="B96" s="82" t="s">
        <v>199</v>
      </c>
      <c r="C96" s="83"/>
      <c r="D96" s="83"/>
      <c r="E96" s="84"/>
      <c r="F96" s="205">
        <v>12960</v>
      </c>
      <c r="G96" s="206"/>
    </row>
    <row r="97" spans="1:7" ht="54" customHeight="1" thickBot="1" x14ac:dyDescent="0.3">
      <c r="B97" s="207" t="s">
        <v>254</v>
      </c>
      <c r="C97" s="208"/>
      <c r="D97" s="208"/>
      <c r="E97" s="209"/>
      <c r="F97" s="210" t="str">
        <f>"Цена от "&amp;MIN(F99,F103:G104,F105,F106:G119)&amp;" до "&amp;MAX(F99,F103:G104,F105,F106:G119)</f>
        <v>Цена от 1080 до 27648</v>
      </c>
      <c r="G97" s="211"/>
    </row>
    <row r="98" spans="1:7" ht="24" customHeight="1" thickBot="1" x14ac:dyDescent="0.3">
      <c r="B98" s="75"/>
      <c r="C98" s="76"/>
      <c r="D98" s="76"/>
      <c r="E98" s="77"/>
      <c r="F98" s="200"/>
      <c r="G98" s="78"/>
    </row>
    <row r="99" spans="1:7" ht="36" customHeight="1" x14ac:dyDescent="0.25">
      <c r="B99" s="82" t="s">
        <v>201</v>
      </c>
      <c r="C99" s="83"/>
      <c r="D99" s="83"/>
      <c r="E99" s="84"/>
      <c r="F99" s="201">
        <v>7560</v>
      </c>
      <c r="G99" s="202"/>
    </row>
    <row r="100" spans="1:7" ht="36" customHeight="1" thickBot="1" x14ac:dyDescent="0.3">
      <c r="B100" s="100" t="s">
        <v>202</v>
      </c>
      <c r="C100" s="101"/>
      <c r="D100" s="101"/>
      <c r="E100" s="102"/>
      <c r="F100" s="198">
        <v>756</v>
      </c>
      <c r="G100" s="148"/>
    </row>
    <row r="101" spans="1:7" ht="36" customHeight="1" thickBot="1" x14ac:dyDescent="0.3">
      <c r="B101" s="100" t="s">
        <v>203</v>
      </c>
      <c r="C101" s="101"/>
      <c r="D101" s="101"/>
      <c r="E101" s="102"/>
      <c r="F101" s="198">
        <v>1890</v>
      </c>
      <c r="G101" s="148"/>
    </row>
    <row r="102" spans="1:7" ht="24" customHeight="1" thickBot="1" x14ac:dyDescent="0.3">
      <c r="B102" s="75"/>
      <c r="C102" s="76"/>
      <c r="D102" s="76"/>
      <c r="E102" s="77"/>
      <c r="F102" s="200"/>
      <c r="G102" s="78"/>
    </row>
    <row r="103" spans="1:7" ht="36" customHeight="1" x14ac:dyDescent="0.25">
      <c r="A103" s="8" t="s">
        <v>112</v>
      </c>
      <c r="B103" s="94" t="s">
        <v>204</v>
      </c>
      <c r="C103" s="95"/>
      <c r="D103" s="95"/>
      <c r="E103" s="96"/>
      <c r="F103" s="201">
        <v>5040</v>
      </c>
      <c r="G103" s="202"/>
    </row>
    <row r="104" spans="1:7" ht="36" customHeight="1" x14ac:dyDescent="0.25">
      <c r="A104" s="8" t="s">
        <v>112</v>
      </c>
      <c r="B104" s="107" t="s">
        <v>205</v>
      </c>
      <c r="C104" s="108"/>
      <c r="D104" s="108"/>
      <c r="E104" s="109"/>
      <c r="F104" s="197">
        <v>2520</v>
      </c>
      <c r="G104" s="85"/>
    </row>
    <row r="105" spans="1:7" ht="36" customHeight="1" x14ac:dyDescent="0.25">
      <c r="A105" s="8" t="s">
        <v>112</v>
      </c>
      <c r="B105" s="82" t="s">
        <v>206</v>
      </c>
      <c r="C105" s="83"/>
      <c r="D105" s="83"/>
      <c r="E105" s="84"/>
      <c r="F105" s="197">
        <v>6480</v>
      </c>
      <c r="G105" s="204"/>
    </row>
    <row r="106" spans="1:7" ht="36" customHeight="1" x14ac:dyDescent="0.25">
      <c r="A106" s="8" t="s">
        <v>112</v>
      </c>
      <c r="B106" s="82" t="s">
        <v>207</v>
      </c>
      <c r="C106" s="83"/>
      <c r="D106" s="83"/>
      <c r="E106" s="84"/>
      <c r="F106" s="197">
        <v>3960</v>
      </c>
      <c r="G106" s="85"/>
    </row>
    <row r="107" spans="1:7" ht="36" customHeight="1" x14ac:dyDescent="0.25">
      <c r="A107" s="8" t="s">
        <v>112</v>
      </c>
      <c r="B107" s="82" t="s">
        <v>208</v>
      </c>
      <c r="C107" s="83"/>
      <c r="D107" s="83"/>
      <c r="E107" s="84"/>
      <c r="F107" s="197">
        <v>1080</v>
      </c>
      <c r="G107" s="85"/>
    </row>
    <row r="108" spans="1:7" ht="36" customHeight="1" x14ac:dyDescent="0.25">
      <c r="A108" s="8" t="s">
        <v>112</v>
      </c>
      <c r="B108" s="82" t="s">
        <v>209</v>
      </c>
      <c r="C108" s="83"/>
      <c r="D108" s="83"/>
      <c r="E108" s="84"/>
      <c r="F108" s="197">
        <v>3240</v>
      </c>
      <c r="G108" s="85"/>
    </row>
    <row r="109" spans="1:7" ht="36" customHeight="1" x14ac:dyDescent="0.25">
      <c r="A109" s="8" t="s">
        <v>112</v>
      </c>
      <c r="B109" s="82" t="s">
        <v>210</v>
      </c>
      <c r="C109" s="83"/>
      <c r="D109" s="83"/>
      <c r="E109" s="84"/>
      <c r="F109" s="197">
        <v>23040</v>
      </c>
      <c r="G109" s="85"/>
    </row>
    <row r="110" spans="1:7" ht="36" customHeight="1" x14ac:dyDescent="0.25">
      <c r="A110" s="8" t="s">
        <v>112</v>
      </c>
      <c r="B110" s="82" t="s">
        <v>211</v>
      </c>
      <c r="C110" s="83"/>
      <c r="D110" s="83"/>
      <c r="E110" s="84"/>
      <c r="F110" s="197">
        <v>27648</v>
      </c>
      <c r="G110" s="85"/>
    </row>
    <row r="111" spans="1:7" ht="36" customHeight="1" x14ac:dyDescent="0.25">
      <c r="A111" s="8" t="s">
        <v>112</v>
      </c>
      <c r="B111" s="82" t="s">
        <v>212</v>
      </c>
      <c r="C111" s="83"/>
      <c r="D111" s="83"/>
      <c r="E111" s="84"/>
      <c r="F111" s="197">
        <v>1440</v>
      </c>
      <c r="G111" s="85"/>
    </row>
    <row r="112" spans="1:7" ht="36" customHeight="1" x14ac:dyDescent="0.25">
      <c r="A112" s="8" t="s">
        <v>112</v>
      </c>
      <c r="B112" s="82" t="s">
        <v>213</v>
      </c>
      <c r="C112" s="83"/>
      <c r="D112" s="83"/>
      <c r="E112" s="84"/>
      <c r="F112" s="197">
        <v>3240</v>
      </c>
      <c r="G112" s="85"/>
    </row>
    <row r="113" spans="1:7" ht="36" customHeight="1" x14ac:dyDescent="0.25">
      <c r="A113" s="8" t="s">
        <v>112</v>
      </c>
      <c r="B113" s="82" t="s">
        <v>214</v>
      </c>
      <c r="C113" s="83"/>
      <c r="D113" s="83"/>
      <c r="E113" s="84"/>
      <c r="F113" s="197">
        <v>5040</v>
      </c>
      <c r="G113" s="85"/>
    </row>
    <row r="114" spans="1:7" ht="36" customHeight="1" x14ac:dyDescent="0.25">
      <c r="B114" s="82" t="s">
        <v>215</v>
      </c>
      <c r="C114" s="83" t="s">
        <v>215</v>
      </c>
      <c r="D114" s="83" t="s">
        <v>215</v>
      </c>
      <c r="E114" s="84" t="s">
        <v>215</v>
      </c>
      <c r="F114" s="197">
        <v>7200</v>
      </c>
      <c r="G114" s="85"/>
    </row>
    <row r="115" spans="1:7" ht="36" customHeight="1" x14ac:dyDescent="0.25">
      <c r="A115" s="8" t="s">
        <v>112</v>
      </c>
      <c r="B115" s="94" t="s">
        <v>216</v>
      </c>
      <c r="C115" s="95"/>
      <c r="D115" s="95"/>
      <c r="E115" s="96"/>
      <c r="F115" s="197">
        <v>3240</v>
      </c>
      <c r="G115" s="85"/>
    </row>
    <row r="116" spans="1:7" ht="36" customHeight="1" x14ac:dyDescent="0.25">
      <c r="B116" s="107" t="s">
        <v>217</v>
      </c>
      <c r="C116" s="108"/>
      <c r="D116" s="108"/>
      <c r="E116" s="109"/>
      <c r="F116" s="197">
        <v>11160</v>
      </c>
      <c r="G116" s="85"/>
    </row>
    <row r="117" spans="1:7" ht="36" customHeight="1" x14ac:dyDescent="0.25">
      <c r="B117" s="107" t="s">
        <v>218</v>
      </c>
      <c r="C117" s="108"/>
      <c r="D117" s="108"/>
      <c r="E117" s="109"/>
      <c r="F117" s="197">
        <v>7560</v>
      </c>
      <c r="G117" s="85"/>
    </row>
    <row r="118" spans="1:7" ht="36" customHeight="1" x14ac:dyDescent="0.25">
      <c r="A118" s="8" t="s">
        <v>112</v>
      </c>
      <c r="B118" s="107" t="s">
        <v>219</v>
      </c>
      <c r="C118" s="108"/>
      <c r="D118" s="108"/>
      <c r="E118" s="109"/>
      <c r="F118" s="197">
        <v>23040</v>
      </c>
      <c r="G118" s="85"/>
    </row>
    <row r="119" spans="1:7" ht="36" customHeight="1" x14ac:dyDescent="0.25">
      <c r="A119" s="8" t="s">
        <v>112</v>
      </c>
      <c r="B119" s="82" t="s">
        <v>220</v>
      </c>
      <c r="C119" s="83"/>
      <c r="D119" s="83"/>
      <c r="E119" s="84"/>
      <c r="F119" s="197">
        <v>6480</v>
      </c>
      <c r="G119" s="85"/>
    </row>
    <row r="120" spans="1:7" ht="36" customHeight="1" x14ac:dyDescent="0.25">
      <c r="A120" s="8" t="s">
        <v>114</v>
      </c>
      <c r="B120" s="82" t="s">
        <v>221</v>
      </c>
      <c r="C120" s="83"/>
      <c r="D120" s="83"/>
      <c r="E120" s="84"/>
      <c r="F120" s="197">
        <v>7200</v>
      </c>
      <c r="G120" s="85"/>
    </row>
    <row r="121" spans="1:7" ht="36" customHeight="1" x14ac:dyDescent="0.25">
      <c r="A121" s="8" t="s">
        <v>114</v>
      </c>
      <c r="B121" s="82" t="s">
        <v>222</v>
      </c>
      <c r="C121" s="83"/>
      <c r="D121" s="83"/>
      <c r="E121" s="84"/>
      <c r="F121" s="197">
        <v>3600</v>
      </c>
      <c r="G121" s="85"/>
    </row>
    <row r="122" spans="1:7" ht="36" customHeight="1" x14ac:dyDescent="0.25">
      <c r="A122" s="8" t="s">
        <v>114</v>
      </c>
      <c r="B122" s="82" t="s">
        <v>223</v>
      </c>
      <c r="C122" s="83"/>
      <c r="D122" s="83"/>
      <c r="E122" s="84"/>
      <c r="F122" s="197">
        <v>9360</v>
      </c>
      <c r="G122" s="204"/>
    </row>
    <row r="123" spans="1:7" ht="36" customHeight="1" x14ac:dyDescent="0.25">
      <c r="A123" s="8" t="s">
        <v>114</v>
      </c>
      <c r="B123" s="82" t="s">
        <v>224</v>
      </c>
      <c r="C123" s="83"/>
      <c r="D123" s="83"/>
      <c r="E123" s="84"/>
      <c r="F123" s="197">
        <v>5760</v>
      </c>
      <c r="G123" s="85"/>
    </row>
    <row r="124" spans="1:7" ht="36" customHeight="1" x14ac:dyDescent="0.25">
      <c r="A124" s="8" t="s">
        <v>114</v>
      </c>
      <c r="B124" s="82" t="s">
        <v>225</v>
      </c>
      <c r="C124" s="83"/>
      <c r="D124" s="83"/>
      <c r="E124" s="84"/>
      <c r="F124" s="197">
        <v>2160</v>
      </c>
      <c r="G124" s="85"/>
    </row>
    <row r="125" spans="1:7" ht="36" customHeight="1" x14ac:dyDescent="0.25">
      <c r="A125" s="8" t="s">
        <v>114</v>
      </c>
      <c r="B125" s="82" t="s">
        <v>226</v>
      </c>
      <c r="C125" s="83"/>
      <c r="D125" s="83"/>
      <c r="E125" s="84"/>
      <c r="F125" s="197">
        <v>5040</v>
      </c>
      <c r="G125" s="85"/>
    </row>
    <row r="126" spans="1:7" ht="36" customHeight="1" x14ac:dyDescent="0.25">
      <c r="A126" s="8" t="s">
        <v>114</v>
      </c>
      <c r="B126" s="82" t="s">
        <v>227</v>
      </c>
      <c r="C126" s="83"/>
      <c r="D126" s="83"/>
      <c r="E126" s="84"/>
      <c r="F126" s="197">
        <v>32400</v>
      </c>
      <c r="G126" s="85"/>
    </row>
    <row r="127" spans="1:7" ht="36" customHeight="1" x14ac:dyDescent="0.25">
      <c r="A127" s="8" t="s">
        <v>114</v>
      </c>
      <c r="B127" s="100" t="s">
        <v>228</v>
      </c>
      <c r="C127" s="101"/>
      <c r="D127" s="101"/>
      <c r="E127" s="102"/>
      <c r="F127" s="197">
        <v>38880</v>
      </c>
      <c r="G127" s="85"/>
    </row>
    <row r="128" spans="1:7" ht="36" customHeight="1" x14ac:dyDescent="0.25">
      <c r="A128" s="8" t="s">
        <v>114</v>
      </c>
      <c r="B128" s="82" t="s">
        <v>229</v>
      </c>
      <c r="C128" s="83"/>
      <c r="D128" s="83"/>
      <c r="E128" s="84"/>
      <c r="F128" s="197">
        <v>2160</v>
      </c>
      <c r="G128" s="85"/>
    </row>
    <row r="129" spans="1:7" ht="36" customHeight="1" x14ac:dyDescent="0.25">
      <c r="A129" s="8" t="s">
        <v>114</v>
      </c>
      <c r="B129" s="82" t="s">
        <v>230</v>
      </c>
      <c r="C129" s="83"/>
      <c r="D129" s="83"/>
      <c r="E129" s="84"/>
      <c r="F129" s="197">
        <v>5040</v>
      </c>
      <c r="G129" s="85"/>
    </row>
    <row r="130" spans="1:7" ht="36" customHeight="1" x14ac:dyDescent="0.25">
      <c r="A130" s="8" t="s">
        <v>114</v>
      </c>
      <c r="B130" s="82" t="s">
        <v>231</v>
      </c>
      <c r="C130" s="83"/>
      <c r="D130" s="83"/>
      <c r="E130" s="84"/>
      <c r="F130" s="197">
        <v>7200</v>
      </c>
      <c r="G130" s="85"/>
    </row>
    <row r="131" spans="1:7" ht="36" customHeight="1" x14ac:dyDescent="0.25">
      <c r="A131" s="8" t="s">
        <v>114</v>
      </c>
      <c r="B131" s="82" t="s">
        <v>232</v>
      </c>
      <c r="C131" s="83"/>
      <c r="D131" s="83"/>
      <c r="E131" s="84"/>
      <c r="F131" s="197">
        <v>5040</v>
      </c>
      <c r="G131" s="85"/>
    </row>
    <row r="132" spans="1:7" ht="36" customHeight="1" x14ac:dyDescent="0.25">
      <c r="A132" s="8" t="s">
        <v>114</v>
      </c>
      <c r="B132" s="82" t="s">
        <v>233</v>
      </c>
      <c r="C132" s="83"/>
      <c r="D132" s="83"/>
      <c r="E132" s="84"/>
      <c r="F132" s="197">
        <v>32400</v>
      </c>
      <c r="G132" s="85"/>
    </row>
    <row r="133" spans="1:7" ht="36" customHeight="1" thickBot="1" x14ac:dyDescent="0.3">
      <c r="A133" s="8" t="s">
        <v>114</v>
      </c>
      <c r="B133" s="82" t="s">
        <v>234</v>
      </c>
      <c r="C133" s="83"/>
      <c r="D133" s="83"/>
      <c r="E133" s="84"/>
      <c r="F133" s="198">
        <v>9360</v>
      </c>
      <c r="G133" s="148"/>
    </row>
    <row r="134" spans="1:7" ht="54" customHeight="1" thickBot="1" x14ac:dyDescent="0.3">
      <c r="B134" s="88" t="s">
        <v>235</v>
      </c>
      <c r="C134" s="89"/>
      <c r="D134" s="89"/>
      <c r="E134" s="90"/>
      <c r="F134" s="203"/>
      <c r="G134" s="91"/>
    </row>
    <row r="135" spans="1:7" ht="36" customHeight="1" x14ac:dyDescent="0.25">
      <c r="B135" s="94" t="s">
        <v>236</v>
      </c>
      <c r="C135" s="95"/>
      <c r="D135" s="95"/>
      <c r="E135" s="96"/>
      <c r="F135" s="201">
        <v>15120</v>
      </c>
      <c r="G135" s="202"/>
    </row>
    <row r="136" spans="1:7" ht="36" customHeight="1" x14ac:dyDescent="0.25">
      <c r="B136" s="82" t="s">
        <v>237</v>
      </c>
      <c r="C136" s="83"/>
      <c r="D136" s="83"/>
      <c r="E136" s="84"/>
      <c r="F136" s="197">
        <v>30240</v>
      </c>
      <c r="G136" s="85"/>
    </row>
    <row r="137" spans="1:7" ht="36" customHeight="1" x14ac:dyDescent="0.25">
      <c r="B137" s="82" t="s">
        <v>238</v>
      </c>
      <c r="C137" s="83"/>
      <c r="D137" s="83"/>
      <c r="E137" s="84"/>
      <c r="F137" s="197">
        <v>37440</v>
      </c>
      <c r="G137" s="85"/>
    </row>
    <row r="138" spans="1:7" ht="36" customHeight="1" x14ac:dyDescent="0.25">
      <c r="B138" s="82" t="s">
        <v>239</v>
      </c>
      <c r="C138" s="83"/>
      <c r="D138" s="83"/>
      <c r="E138" s="84"/>
      <c r="F138" s="197">
        <v>720</v>
      </c>
      <c r="G138" s="85"/>
    </row>
    <row r="139" spans="1:7" ht="36" customHeight="1" x14ac:dyDescent="0.25">
      <c r="B139" s="82" t="s">
        <v>240</v>
      </c>
      <c r="C139" s="83"/>
      <c r="D139" s="83"/>
      <c r="E139" s="84"/>
      <c r="F139" s="197">
        <v>22320</v>
      </c>
      <c r="G139" s="85"/>
    </row>
    <row r="140" spans="1:7" ht="36" customHeight="1" x14ac:dyDescent="0.25">
      <c r="B140" s="82" t="s">
        <v>241</v>
      </c>
      <c r="C140" s="83"/>
      <c r="D140" s="83"/>
      <c r="E140" s="84"/>
      <c r="F140" s="197">
        <v>44640</v>
      </c>
      <c r="G140" s="85"/>
    </row>
    <row r="141" spans="1:7" ht="36" customHeight="1" x14ac:dyDescent="0.25">
      <c r="B141" s="82" t="s">
        <v>242</v>
      </c>
      <c r="C141" s="83"/>
      <c r="D141" s="83"/>
      <c r="E141" s="84"/>
      <c r="F141" s="197">
        <v>56160</v>
      </c>
      <c r="G141" s="85"/>
    </row>
    <row r="142" spans="1:7" ht="36" customHeight="1" thickBot="1" x14ac:dyDescent="0.3">
      <c r="B142" s="69" t="s">
        <v>243</v>
      </c>
      <c r="C142" s="70"/>
      <c r="D142" s="70"/>
      <c r="E142" s="71"/>
      <c r="F142" s="198">
        <v>1080</v>
      </c>
      <c r="G142" s="199"/>
    </row>
    <row r="143" spans="1:7" ht="24" customHeight="1" thickBot="1" x14ac:dyDescent="0.3">
      <c r="B143" s="75"/>
      <c r="C143" s="76"/>
      <c r="D143" s="76"/>
      <c r="E143" s="77"/>
      <c r="F143" s="200"/>
      <c r="G143" s="78"/>
    </row>
    <row r="144" spans="1:7" ht="18" customHeight="1" x14ac:dyDescent="0.25">
      <c r="B144" s="26"/>
      <c r="C144" s="27"/>
      <c r="D144" s="27"/>
      <c r="E144" s="27"/>
      <c r="F144" s="28"/>
      <c r="G144" s="28"/>
    </row>
    <row r="145" spans="1:7" s="29" customFormat="1" ht="67.5" customHeight="1" x14ac:dyDescent="0.25">
      <c r="A145" s="8"/>
      <c r="B145" s="81" t="s">
        <v>244</v>
      </c>
      <c r="C145" s="81"/>
      <c r="D145" s="81"/>
      <c r="E145" s="81"/>
      <c r="F145" s="81"/>
      <c r="G145" s="81"/>
    </row>
    <row r="146" spans="1:7" s="29" customFormat="1" ht="40.5" customHeight="1" x14ac:dyDescent="0.25">
      <c r="A146" s="8"/>
      <c r="B146" s="81" t="s">
        <v>245</v>
      </c>
      <c r="C146" s="81"/>
      <c r="D146" s="81"/>
      <c r="E146" s="81"/>
      <c r="F146" s="81"/>
      <c r="G146" s="81"/>
    </row>
    <row r="147" spans="1:7" s="30" customFormat="1" ht="27" customHeight="1" x14ac:dyDescent="0.25">
      <c r="A147" s="8" t="s">
        <v>114</v>
      </c>
      <c r="B147" s="67" t="s">
        <v>246</v>
      </c>
      <c r="C147" s="67"/>
      <c r="D147" s="67"/>
      <c r="E147" s="67"/>
      <c r="F147" s="67"/>
      <c r="G147" s="67"/>
    </row>
    <row r="148" spans="1:7" s="31" customFormat="1" ht="40.5" customHeight="1" x14ac:dyDescent="0.25">
      <c r="A148" s="8"/>
      <c r="B148" s="68" t="s">
        <v>247</v>
      </c>
      <c r="C148" s="68"/>
      <c r="D148" s="68"/>
      <c r="E148" s="68"/>
      <c r="F148" s="68"/>
      <c r="G148" s="68"/>
    </row>
    <row r="149" spans="1:7" ht="18" customHeight="1" x14ac:dyDescent="0.25"/>
  </sheetData>
  <sheetProtection selectLockedCells="1" selectUnlockedCells="1"/>
  <mergeCells count="286">
    <mergeCell ref="B6:E6"/>
    <mergeCell ref="F6:G6"/>
    <mergeCell ref="B7:E7"/>
    <mergeCell ref="F7:G7"/>
    <mergeCell ref="B8:E8"/>
    <mergeCell ref="F8:G8"/>
    <mergeCell ref="B1:G1"/>
    <mergeCell ref="B2:G2"/>
    <mergeCell ref="B3:E3"/>
    <mergeCell ref="B4:G4"/>
    <mergeCell ref="B5:E5"/>
    <mergeCell ref="F5:G5"/>
    <mergeCell ref="B12:E12"/>
    <mergeCell ref="F12:G12"/>
    <mergeCell ref="B13:E13"/>
    <mergeCell ref="F13:G13"/>
    <mergeCell ref="B14:E14"/>
    <mergeCell ref="F14:G14"/>
    <mergeCell ref="B9:E9"/>
    <mergeCell ref="F9:G9"/>
    <mergeCell ref="B10:E10"/>
    <mergeCell ref="F10:G10"/>
    <mergeCell ref="B11:E11"/>
    <mergeCell ref="F11:G11"/>
    <mergeCell ref="B18:E18"/>
    <mergeCell ref="F18:G18"/>
    <mergeCell ref="B19:E19"/>
    <mergeCell ref="F19:G19"/>
    <mergeCell ref="B20:E20"/>
    <mergeCell ref="F20:G20"/>
    <mergeCell ref="B15:E15"/>
    <mergeCell ref="F15:G15"/>
    <mergeCell ref="B16:E16"/>
    <mergeCell ref="F16:G16"/>
    <mergeCell ref="B17:E17"/>
    <mergeCell ref="F17:G17"/>
    <mergeCell ref="B24:E24"/>
    <mergeCell ref="F24:G24"/>
    <mergeCell ref="B25:E25"/>
    <mergeCell ref="F25:G25"/>
    <mergeCell ref="B26:E26"/>
    <mergeCell ref="F26:G26"/>
    <mergeCell ref="B21:E21"/>
    <mergeCell ref="F21:G21"/>
    <mergeCell ref="B22:E22"/>
    <mergeCell ref="F22:G22"/>
    <mergeCell ref="B23:E23"/>
    <mergeCell ref="F23:G23"/>
    <mergeCell ref="B30:E30"/>
    <mergeCell ref="F30:G30"/>
    <mergeCell ref="B31:E31"/>
    <mergeCell ref="F31:G31"/>
    <mergeCell ref="B32:E32"/>
    <mergeCell ref="F32:G32"/>
    <mergeCell ref="B27:E27"/>
    <mergeCell ref="F27:G27"/>
    <mergeCell ref="B28:E28"/>
    <mergeCell ref="F28:G28"/>
    <mergeCell ref="B29:E29"/>
    <mergeCell ref="F29:G29"/>
    <mergeCell ref="B36:E36"/>
    <mergeCell ref="F36:G36"/>
    <mergeCell ref="B37:E37"/>
    <mergeCell ref="F37:G37"/>
    <mergeCell ref="B38:E38"/>
    <mergeCell ref="F38:G38"/>
    <mergeCell ref="B33:E33"/>
    <mergeCell ref="F33:G33"/>
    <mergeCell ref="B34:E34"/>
    <mergeCell ref="F34:G34"/>
    <mergeCell ref="B35:E35"/>
    <mergeCell ref="F35:G35"/>
    <mergeCell ref="B42:E42"/>
    <mergeCell ref="F42:G42"/>
    <mergeCell ref="B43:E43"/>
    <mergeCell ref="F43:G43"/>
    <mergeCell ref="B44:E44"/>
    <mergeCell ref="F44:G44"/>
    <mergeCell ref="B39:E39"/>
    <mergeCell ref="F39:G39"/>
    <mergeCell ref="B40:E40"/>
    <mergeCell ref="F40:G40"/>
    <mergeCell ref="B41:E41"/>
    <mergeCell ref="F41:G41"/>
    <mergeCell ref="B48:E48"/>
    <mergeCell ref="F48:G48"/>
    <mergeCell ref="B49:E49"/>
    <mergeCell ref="F49:G49"/>
    <mergeCell ref="B50:E50"/>
    <mergeCell ref="F50:G50"/>
    <mergeCell ref="B45:E45"/>
    <mergeCell ref="F45:G45"/>
    <mergeCell ref="B46:E46"/>
    <mergeCell ref="F46:G46"/>
    <mergeCell ref="B47:E47"/>
    <mergeCell ref="F47:G47"/>
    <mergeCell ref="B54:E54"/>
    <mergeCell ref="F54:G54"/>
    <mergeCell ref="B55:E55"/>
    <mergeCell ref="F55:G55"/>
    <mergeCell ref="B56:E56"/>
    <mergeCell ref="F56:G56"/>
    <mergeCell ref="B51:E51"/>
    <mergeCell ref="F51:G51"/>
    <mergeCell ref="B52:E52"/>
    <mergeCell ref="F52:G52"/>
    <mergeCell ref="B53:E53"/>
    <mergeCell ref="F53:G53"/>
    <mergeCell ref="B60:E60"/>
    <mergeCell ref="F60:G60"/>
    <mergeCell ref="B61:E61"/>
    <mergeCell ref="F61:G61"/>
    <mergeCell ref="B62:E62"/>
    <mergeCell ref="F62:G62"/>
    <mergeCell ref="B57:E57"/>
    <mergeCell ref="F57:G57"/>
    <mergeCell ref="B58:E58"/>
    <mergeCell ref="F58:G58"/>
    <mergeCell ref="B59:E59"/>
    <mergeCell ref="F59:G59"/>
    <mergeCell ref="B66:E66"/>
    <mergeCell ref="F66:G66"/>
    <mergeCell ref="B67:E67"/>
    <mergeCell ref="F67:G67"/>
    <mergeCell ref="B68:E68"/>
    <mergeCell ref="F68:G68"/>
    <mergeCell ref="B63:E63"/>
    <mergeCell ref="F63:G63"/>
    <mergeCell ref="B64:E64"/>
    <mergeCell ref="F64:G64"/>
    <mergeCell ref="B65:E65"/>
    <mergeCell ref="F65:G65"/>
    <mergeCell ref="B72:E72"/>
    <mergeCell ref="F72:G72"/>
    <mergeCell ref="B73:E73"/>
    <mergeCell ref="F73:G73"/>
    <mergeCell ref="B74:E74"/>
    <mergeCell ref="F74:G74"/>
    <mergeCell ref="B69:E69"/>
    <mergeCell ref="F69:G69"/>
    <mergeCell ref="B70:E70"/>
    <mergeCell ref="F70:G70"/>
    <mergeCell ref="B71:E71"/>
    <mergeCell ref="F71:G71"/>
    <mergeCell ref="B78:E78"/>
    <mergeCell ref="F78:G78"/>
    <mergeCell ref="B79:E79"/>
    <mergeCell ref="F79:G79"/>
    <mergeCell ref="B80:E80"/>
    <mergeCell ref="F80:G80"/>
    <mergeCell ref="B75:E75"/>
    <mergeCell ref="F75:G75"/>
    <mergeCell ref="B76:E76"/>
    <mergeCell ref="F76:G76"/>
    <mergeCell ref="B77:E77"/>
    <mergeCell ref="F77:G77"/>
    <mergeCell ref="B84:E84"/>
    <mergeCell ref="F84:G84"/>
    <mergeCell ref="B85:E85"/>
    <mergeCell ref="F85:G85"/>
    <mergeCell ref="B86:E86"/>
    <mergeCell ref="F86:G86"/>
    <mergeCell ref="B81:E81"/>
    <mergeCell ref="F81:G81"/>
    <mergeCell ref="B82:E82"/>
    <mergeCell ref="F82:G82"/>
    <mergeCell ref="B83:E83"/>
    <mergeCell ref="F83:G83"/>
    <mergeCell ref="B90:E90"/>
    <mergeCell ref="F90:G90"/>
    <mergeCell ref="B91:E91"/>
    <mergeCell ref="F91:G91"/>
    <mergeCell ref="B92:E92"/>
    <mergeCell ref="F92:G92"/>
    <mergeCell ref="B87:E87"/>
    <mergeCell ref="F87:G87"/>
    <mergeCell ref="B88:E88"/>
    <mergeCell ref="F88:G88"/>
    <mergeCell ref="B89:E89"/>
    <mergeCell ref="F89:G89"/>
    <mergeCell ref="B96:E96"/>
    <mergeCell ref="F96:G96"/>
    <mergeCell ref="B97:E97"/>
    <mergeCell ref="F97:G97"/>
    <mergeCell ref="B98:E98"/>
    <mergeCell ref="F98:G98"/>
    <mergeCell ref="B93:E93"/>
    <mergeCell ref="F93:G93"/>
    <mergeCell ref="B94:E94"/>
    <mergeCell ref="F94:G94"/>
    <mergeCell ref="B95:E95"/>
    <mergeCell ref="F95:G95"/>
    <mergeCell ref="B102:E102"/>
    <mergeCell ref="F102:G102"/>
    <mergeCell ref="B103:E103"/>
    <mergeCell ref="F103:G103"/>
    <mergeCell ref="B104:E104"/>
    <mergeCell ref="F104:G104"/>
    <mergeCell ref="B99:E99"/>
    <mergeCell ref="F99:G99"/>
    <mergeCell ref="B100:E100"/>
    <mergeCell ref="F100:G100"/>
    <mergeCell ref="B101:E101"/>
    <mergeCell ref="F101:G101"/>
    <mergeCell ref="B108:E108"/>
    <mergeCell ref="F108:G108"/>
    <mergeCell ref="B109:E109"/>
    <mergeCell ref="F109:G109"/>
    <mergeCell ref="B110:E110"/>
    <mergeCell ref="F110:G110"/>
    <mergeCell ref="B105:E105"/>
    <mergeCell ref="F105:G105"/>
    <mergeCell ref="B106:E106"/>
    <mergeCell ref="F106:G106"/>
    <mergeCell ref="B107:E107"/>
    <mergeCell ref="F107:G107"/>
    <mergeCell ref="B114:E114"/>
    <mergeCell ref="F114:G114"/>
    <mergeCell ref="B115:E115"/>
    <mergeCell ref="F115:G115"/>
    <mergeCell ref="B116:E116"/>
    <mergeCell ref="F116:G116"/>
    <mergeCell ref="B111:E111"/>
    <mergeCell ref="F111:G111"/>
    <mergeCell ref="B112:E112"/>
    <mergeCell ref="F112:G112"/>
    <mergeCell ref="B113:E113"/>
    <mergeCell ref="F113:G113"/>
    <mergeCell ref="B120:E120"/>
    <mergeCell ref="F120:G120"/>
    <mergeCell ref="B121:E121"/>
    <mergeCell ref="F121:G121"/>
    <mergeCell ref="B122:E122"/>
    <mergeCell ref="F122:G122"/>
    <mergeCell ref="B117:E117"/>
    <mergeCell ref="F117:G117"/>
    <mergeCell ref="B118:E118"/>
    <mergeCell ref="F118:G118"/>
    <mergeCell ref="B119:E119"/>
    <mergeCell ref="F119:G119"/>
    <mergeCell ref="B126:E126"/>
    <mergeCell ref="F126:G126"/>
    <mergeCell ref="B127:E127"/>
    <mergeCell ref="F127:G127"/>
    <mergeCell ref="B128:E128"/>
    <mergeCell ref="F128:G128"/>
    <mergeCell ref="B123:E123"/>
    <mergeCell ref="F123:G123"/>
    <mergeCell ref="B124:E124"/>
    <mergeCell ref="F124:G124"/>
    <mergeCell ref="B125:E125"/>
    <mergeCell ref="F125:G125"/>
    <mergeCell ref="B132:E132"/>
    <mergeCell ref="F132:G132"/>
    <mergeCell ref="B133:E133"/>
    <mergeCell ref="F133:G133"/>
    <mergeCell ref="B134:E134"/>
    <mergeCell ref="F134:G134"/>
    <mergeCell ref="B129:E129"/>
    <mergeCell ref="F129:G129"/>
    <mergeCell ref="B130:E130"/>
    <mergeCell ref="F130:G130"/>
    <mergeCell ref="B131:E131"/>
    <mergeCell ref="F131:G131"/>
    <mergeCell ref="B138:E138"/>
    <mergeCell ref="F138:G138"/>
    <mergeCell ref="B139:E139"/>
    <mergeCell ref="F139:G139"/>
    <mergeCell ref="B140:E140"/>
    <mergeCell ref="F140:G140"/>
    <mergeCell ref="B135:E135"/>
    <mergeCell ref="F135:G135"/>
    <mergeCell ref="B136:E136"/>
    <mergeCell ref="F136:G136"/>
    <mergeCell ref="B137:E137"/>
    <mergeCell ref="F137:G137"/>
    <mergeCell ref="B145:G145"/>
    <mergeCell ref="B146:G146"/>
    <mergeCell ref="B147:G147"/>
    <mergeCell ref="B148:G148"/>
    <mergeCell ref="B141:E141"/>
    <mergeCell ref="F141:G141"/>
    <mergeCell ref="B142:E142"/>
    <mergeCell ref="F142:G142"/>
    <mergeCell ref="B143:E143"/>
    <mergeCell ref="F143:G143"/>
  </mergeCells>
  <pageMargins left="0.70866141732283472" right="0.70866141732283472" top="0" bottom="0.74803149606299213" header="0.51181102362204722" footer="0.51181102362204722"/>
  <pageSetup paperSize="9" scale="41" firstPageNumber="0" fitToHeight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92" activePane="bottomLeft" state="frozen"/>
      <selection activeCell="A198" sqref="A198:XFD198"/>
      <selection pane="bottomLeft" activeCell="F101" sqref="F101:J101"/>
    </sheetView>
  </sheetViews>
  <sheetFormatPr defaultColWidth="9.140625" defaultRowHeight="21" outlineLevelRow="1" x14ac:dyDescent="0.25"/>
  <cols>
    <col min="1" max="1" width="16.71093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6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B6" s="138" t="s">
        <v>106</v>
      </c>
      <c r="C6" s="139"/>
      <c r="D6" s="139"/>
      <c r="E6" s="140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B7" s="190"/>
      <c r="C7" s="191"/>
      <c r="D7" s="191"/>
      <c r="E7" s="192"/>
      <c r="F7" s="193"/>
      <c r="G7" s="194"/>
      <c r="H7" s="194"/>
      <c r="I7" s="194"/>
      <c r="J7" s="195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37411.199999999997</v>
      </c>
      <c r="G8" s="17">
        <f>H8*1.1</f>
        <v>34293.600000000006</v>
      </c>
      <c r="H8" s="17">
        <v>31176</v>
      </c>
      <c r="I8" s="17">
        <f>H8*0.75</f>
        <v>23382</v>
      </c>
      <c r="J8" s="17">
        <f>H8*0.5</f>
        <v>15588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52704</v>
      </c>
      <c r="G9" s="19">
        <f>H9*1.1</f>
        <v>48312.000000000007</v>
      </c>
      <c r="H9" s="19">
        <v>43920</v>
      </c>
      <c r="I9" s="19">
        <f>H9*0.75</f>
        <v>32940</v>
      </c>
      <c r="J9" s="19">
        <f>H9*0.5</f>
        <v>21960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50025.599999999999</v>
      </c>
      <c r="G10" s="19">
        <f>H10*1.1</f>
        <v>45856.800000000003</v>
      </c>
      <c r="H10" s="19">
        <v>41688</v>
      </c>
      <c r="I10" s="19">
        <f>H10*0.75</f>
        <v>31266</v>
      </c>
      <c r="J10" s="19">
        <f>H10*0.5</f>
        <v>20844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70848</v>
      </c>
      <c r="G11" s="21">
        <f>H11*1.1</f>
        <v>64944.000000000007</v>
      </c>
      <c r="H11" s="21">
        <v>59040</v>
      </c>
      <c r="I11" s="21">
        <f>H11*0.75</f>
        <v>44280</v>
      </c>
      <c r="J11" s="21">
        <f>H11*0.5</f>
        <v>29520</v>
      </c>
    </row>
    <row r="12" spans="1:10" ht="24" customHeight="1" thickBot="1" x14ac:dyDescent="0.3"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11700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16560</v>
      </c>
      <c r="G14" s="149"/>
      <c r="H14" s="149"/>
      <c r="I14" s="149"/>
      <c r="J14" s="150"/>
    </row>
    <row r="15" spans="1:10" ht="24" customHeight="1" thickBot="1" x14ac:dyDescent="0.3">
      <c r="B15" s="75"/>
      <c r="C15" s="76"/>
      <c r="D15" s="76"/>
      <c r="E15" s="77"/>
      <c r="F15" s="78"/>
      <c r="G15" s="79"/>
      <c r="H15" s="79"/>
      <c r="I15" s="79"/>
      <c r="J15" s="80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2556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3600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3420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4824</v>
      </c>
      <c r="G19" s="149"/>
      <c r="H19" s="149"/>
      <c r="I19" s="149"/>
      <c r="J19" s="150"/>
    </row>
    <row r="20" spans="1:10" ht="24" customHeight="1" thickBot="1" x14ac:dyDescent="0.3"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B21" s="132" t="s">
        <v>124</v>
      </c>
      <c r="C21" s="133"/>
      <c r="D21" s="133"/>
      <c r="E21" s="134"/>
      <c r="F21" s="135" t="str">
        <f>"Цена от "&amp;MIN($F$22:F61)&amp;" до "&amp;MAX($F$22:F61)</f>
        <v>Цена от 5976 до 239040</v>
      </c>
      <c r="G21" s="136"/>
      <c r="H21" s="136"/>
      <c r="I21" s="136"/>
      <c r="J21" s="137"/>
    </row>
    <row r="22" spans="1:10" ht="36" customHeight="1" outlineLevel="1" x14ac:dyDescent="0.25">
      <c r="B22" s="107" t="s">
        <v>125</v>
      </c>
      <c r="C22" s="117"/>
      <c r="D22" s="117"/>
      <c r="E22" s="84"/>
      <c r="F22" s="85">
        <v>5976</v>
      </c>
      <c r="G22" s="86"/>
      <c r="H22" s="86"/>
      <c r="I22" s="86"/>
      <c r="J22" s="87"/>
    </row>
    <row r="23" spans="1:10" ht="36" customHeight="1" outlineLevel="1" x14ac:dyDescent="0.25">
      <c r="B23" s="107" t="s">
        <v>126</v>
      </c>
      <c r="C23" s="117"/>
      <c r="D23" s="117"/>
      <c r="E23" s="84"/>
      <c r="F23" s="85">
        <v>11952</v>
      </c>
      <c r="G23" s="86"/>
      <c r="H23" s="86"/>
      <c r="I23" s="86"/>
      <c r="J23" s="87"/>
    </row>
    <row r="24" spans="1:10" ht="36" customHeight="1" outlineLevel="1" x14ac:dyDescent="0.25">
      <c r="B24" s="107" t="s">
        <v>127</v>
      </c>
      <c r="C24" s="117"/>
      <c r="D24" s="117"/>
      <c r="E24" s="84"/>
      <c r="F24" s="85">
        <v>17928</v>
      </c>
      <c r="G24" s="86"/>
      <c r="H24" s="86"/>
      <c r="I24" s="86"/>
      <c r="J24" s="87"/>
    </row>
    <row r="25" spans="1:10" ht="36" customHeight="1" outlineLevel="1" x14ac:dyDescent="0.25">
      <c r="B25" s="107" t="s">
        <v>128</v>
      </c>
      <c r="C25" s="117"/>
      <c r="D25" s="117"/>
      <c r="E25" s="84"/>
      <c r="F25" s="85">
        <v>23904</v>
      </c>
      <c r="G25" s="86"/>
      <c r="H25" s="86"/>
      <c r="I25" s="86"/>
      <c r="J25" s="87"/>
    </row>
    <row r="26" spans="1:10" ht="36" customHeight="1" outlineLevel="1" x14ac:dyDescent="0.25">
      <c r="B26" s="107" t="s">
        <v>129</v>
      </c>
      <c r="C26" s="117"/>
      <c r="D26" s="117"/>
      <c r="E26" s="84"/>
      <c r="F26" s="85">
        <v>29880</v>
      </c>
      <c r="G26" s="86"/>
      <c r="H26" s="86"/>
      <c r="I26" s="86"/>
      <c r="J26" s="87"/>
    </row>
    <row r="27" spans="1:10" ht="36" customHeight="1" outlineLevel="1" x14ac:dyDescent="0.25">
      <c r="B27" s="107" t="s">
        <v>130</v>
      </c>
      <c r="C27" s="117"/>
      <c r="D27" s="117"/>
      <c r="E27" s="84"/>
      <c r="F27" s="85">
        <v>35856</v>
      </c>
      <c r="G27" s="86"/>
      <c r="H27" s="86"/>
      <c r="I27" s="86"/>
      <c r="J27" s="87"/>
    </row>
    <row r="28" spans="1:10" ht="36" customHeight="1" outlineLevel="1" x14ac:dyDescent="0.25">
      <c r="B28" s="107" t="s">
        <v>131</v>
      </c>
      <c r="C28" s="117"/>
      <c r="D28" s="117"/>
      <c r="E28" s="84"/>
      <c r="F28" s="85">
        <v>41832</v>
      </c>
      <c r="G28" s="86"/>
      <c r="H28" s="86"/>
      <c r="I28" s="86"/>
      <c r="J28" s="87"/>
    </row>
    <row r="29" spans="1:10" ht="36" customHeight="1" outlineLevel="1" x14ac:dyDescent="0.25">
      <c r="B29" s="107" t="s">
        <v>132</v>
      </c>
      <c r="C29" s="117"/>
      <c r="D29" s="117"/>
      <c r="E29" s="84"/>
      <c r="F29" s="85">
        <v>47808</v>
      </c>
      <c r="G29" s="86"/>
      <c r="H29" s="86"/>
      <c r="I29" s="86"/>
      <c r="J29" s="87"/>
    </row>
    <row r="30" spans="1:10" ht="36" customHeight="1" outlineLevel="1" x14ac:dyDescent="0.25">
      <c r="B30" s="107" t="s">
        <v>133</v>
      </c>
      <c r="C30" s="117"/>
      <c r="D30" s="117"/>
      <c r="E30" s="84"/>
      <c r="F30" s="85">
        <v>53784</v>
      </c>
      <c r="G30" s="86"/>
      <c r="H30" s="86"/>
      <c r="I30" s="86"/>
      <c r="J30" s="87"/>
    </row>
    <row r="31" spans="1:10" ht="36" customHeight="1" outlineLevel="1" x14ac:dyDescent="0.25">
      <c r="B31" s="107" t="s">
        <v>134</v>
      </c>
      <c r="C31" s="117"/>
      <c r="D31" s="117"/>
      <c r="E31" s="84"/>
      <c r="F31" s="85">
        <v>59760</v>
      </c>
      <c r="G31" s="86"/>
      <c r="H31" s="86"/>
      <c r="I31" s="86"/>
      <c r="J31" s="87"/>
    </row>
    <row r="32" spans="1:10" ht="36" customHeight="1" outlineLevel="1" x14ac:dyDescent="0.25">
      <c r="B32" s="107" t="s">
        <v>135</v>
      </c>
      <c r="C32" s="117"/>
      <c r="D32" s="117"/>
      <c r="E32" s="84"/>
      <c r="F32" s="85">
        <v>65736</v>
      </c>
      <c r="G32" s="86"/>
      <c r="H32" s="86"/>
      <c r="I32" s="86"/>
      <c r="J32" s="87"/>
    </row>
    <row r="33" spans="2:10" ht="36" customHeight="1" outlineLevel="1" x14ac:dyDescent="0.25">
      <c r="B33" s="107" t="s">
        <v>136</v>
      </c>
      <c r="C33" s="117"/>
      <c r="D33" s="117"/>
      <c r="E33" s="84"/>
      <c r="F33" s="85">
        <v>71712</v>
      </c>
      <c r="G33" s="86"/>
      <c r="H33" s="86"/>
      <c r="I33" s="86"/>
      <c r="J33" s="87"/>
    </row>
    <row r="34" spans="2:10" ht="36" customHeight="1" outlineLevel="1" x14ac:dyDescent="0.25">
      <c r="B34" s="107" t="s">
        <v>137</v>
      </c>
      <c r="C34" s="117"/>
      <c r="D34" s="117"/>
      <c r="E34" s="84"/>
      <c r="F34" s="85">
        <v>77688</v>
      </c>
      <c r="G34" s="86"/>
      <c r="H34" s="86"/>
      <c r="I34" s="86"/>
      <c r="J34" s="87"/>
    </row>
    <row r="35" spans="2:10" ht="36" customHeight="1" outlineLevel="1" x14ac:dyDescent="0.25">
      <c r="B35" s="107" t="s">
        <v>138</v>
      </c>
      <c r="C35" s="117"/>
      <c r="D35" s="117"/>
      <c r="E35" s="84"/>
      <c r="F35" s="85">
        <v>83664</v>
      </c>
      <c r="G35" s="86"/>
      <c r="H35" s="86"/>
      <c r="I35" s="86"/>
      <c r="J35" s="87"/>
    </row>
    <row r="36" spans="2:10" ht="36" customHeight="1" outlineLevel="1" x14ac:dyDescent="0.25">
      <c r="B36" s="107" t="s">
        <v>139</v>
      </c>
      <c r="C36" s="117"/>
      <c r="D36" s="117"/>
      <c r="E36" s="84"/>
      <c r="F36" s="85">
        <v>89640</v>
      </c>
      <c r="G36" s="86"/>
      <c r="H36" s="86"/>
      <c r="I36" s="86"/>
      <c r="J36" s="87"/>
    </row>
    <row r="37" spans="2:10" ht="36" customHeight="1" outlineLevel="1" x14ac:dyDescent="0.25">
      <c r="B37" s="107" t="s">
        <v>140</v>
      </c>
      <c r="C37" s="117"/>
      <c r="D37" s="117"/>
      <c r="E37" s="84"/>
      <c r="F37" s="85">
        <v>95616</v>
      </c>
      <c r="G37" s="86"/>
      <c r="H37" s="86"/>
      <c r="I37" s="86"/>
      <c r="J37" s="87"/>
    </row>
    <row r="38" spans="2:10" ht="36" customHeight="1" outlineLevel="1" x14ac:dyDescent="0.25">
      <c r="B38" s="107" t="s">
        <v>141</v>
      </c>
      <c r="C38" s="117"/>
      <c r="D38" s="117"/>
      <c r="E38" s="84"/>
      <c r="F38" s="85">
        <v>101592</v>
      </c>
      <c r="G38" s="86"/>
      <c r="H38" s="86"/>
      <c r="I38" s="86"/>
      <c r="J38" s="87"/>
    </row>
    <row r="39" spans="2:10" ht="36" customHeight="1" outlineLevel="1" x14ac:dyDescent="0.25">
      <c r="B39" s="107" t="s">
        <v>142</v>
      </c>
      <c r="C39" s="117"/>
      <c r="D39" s="117"/>
      <c r="E39" s="84"/>
      <c r="F39" s="85">
        <v>107568</v>
      </c>
      <c r="G39" s="86"/>
      <c r="H39" s="86"/>
      <c r="I39" s="86"/>
      <c r="J39" s="87"/>
    </row>
    <row r="40" spans="2:10" ht="36" customHeight="1" outlineLevel="1" x14ac:dyDescent="0.25">
      <c r="B40" s="107" t="s">
        <v>143</v>
      </c>
      <c r="C40" s="117"/>
      <c r="D40" s="117"/>
      <c r="E40" s="84"/>
      <c r="F40" s="85">
        <v>113544</v>
      </c>
      <c r="G40" s="86"/>
      <c r="H40" s="86"/>
      <c r="I40" s="86"/>
      <c r="J40" s="87"/>
    </row>
    <row r="41" spans="2:10" ht="36" customHeight="1" outlineLevel="1" x14ac:dyDescent="0.25">
      <c r="B41" s="107" t="s">
        <v>144</v>
      </c>
      <c r="C41" s="117"/>
      <c r="D41" s="117"/>
      <c r="E41" s="84"/>
      <c r="F41" s="85">
        <v>119520</v>
      </c>
      <c r="G41" s="86"/>
      <c r="H41" s="86"/>
      <c r="I41" s="86"/>
      <c r="J41" s="87"/>
    </row>
    <row r="42" spans="2:10" ht="36" customHeight="1" outlineLevel="1" x14ac:dyDescent="0.25">
      <c r="B42" s="107" t="s">
        <v>145</v>
      </c>
      <c r="C42" s="117"/>
      <c r="D42" s="117"/>
      <c r="E42" s="84"/>
      <c r="F42" s="85">
        <v>11952</v>
      </c>
      <c r="G42" s="86"/>
      <c r="H42" s="86"/>
      <c r="I42" s="86"/>
      <c r="J42" s="87"/>
    </row>
    <row r="43" spans="2:10" ht="36" customHeight="1" outlineLevel="1" x14ac:dyDescent="0.25">
      <c r="B43" s="107" t="s">
        <v>146</v>
      </c>
      <c r="C43" s="117"/>
      <c r="D43" s="117"/>
      <c r="E43" s="84"/>
      <c r="F43" s="85">
        <v>23904</v>
      </c>
      <c r="G43" s="86"/>
      <c r="H43" s="86"/>
      <c r="I43" s="86"/>
      <c r="J43" s="87"/>
    </row>
    <row r="44" spans="2:10" ht="36" customHeight="1" outlineLevel="1" x14ac:dyDescent="0.25">
      <c r="B44" s="107" t="s">
        <v>147</v>
      </c>
      <c r="C44" s="117"/>
      <c r="D44" s="117"/>
      <c r="E44" s="84"/>
      <c r="F44" s="85">
        <v>35856</v>
      </c>
      <c r="G44" s="86"/>
      <c r="H44" s="86"/>
      <c r="I44" s="86"/>
      <c r="J44" s="87"/>
    </row>
    <row r="45" spans="2:10" ht="36" customHeight="1" outlineLevel="1" x14ac:dyDescent="0.25">
      <c r="B45" s="107" t="s">
        <v>148</v>
      </c>
      <c r="C45" s="117"/>
      <c r="D45" s="117"/>
      <c r="E45" s="84"/>
      <c r="F45" s="85">
        <v>47808</v>
      </c>
      <c r="G45" s="86"/>
      <c r="H45" s="86"/>
      <c r="I45" s="86"/>
      <c r="J45" s="87"/>
    </row>
    <row r="46" spans="2:10" ht="36" customHeight="1" outlineLevel="1" x14ac:dyDescent="0.25">
      <c r="B46" s="107" t="s">
        <v>149</v>
      </c>
      <c r="C46" s="117"/>
      <c r="D46" s="117"/>
      <c r="E46" s="84"/>
      <c r="F46" s="85">
        <v>59760</v>
      </c>
      <c r="G46" s="86"/>
      <c r="H46" s="86"/>
      <c r="I46" s="86"/>
      <c r="J46" s="87"/>
    </row>
    <row r="47" spans="2:10" ht="36" customHeight="1" outlineLevel="1" x14ac:dyDescent="0.25">
      <c r="B47" s="107" t="s">
        <v>150</v>
      </c>
      <c r="C47" s="117"/>
      <c r="D47" s="117"/>
      <c r="E47" s="84"/>
      <c r="F47" s="85">
        <v>71712</v>
      </c>
      <c r="G47" s="86"/>
      <c r="H47" s="86"/>
      <c r="I47" s="86"/>
      <c r="J47" s="87"/>
    </row>
    <row r="48" spans="2:10" ht="36" customHeight="1" outlineLevel="1" x14ac:dyDescent="0.25">
      <c r="B48" s="107" t="s">
        <v>151</v>
      </c>
      <c r="C48" s="117"/>
      <c r="D48" s="117"/>
      <c r="E48" s="84"/>
      <c r="F48" s="85">
        <v>83664</v>
      </c>
      <c r="G48" s="86"/>
      <c r="H48" s="86"/>
      <c r="I48" s="86"/>
      <c r="J48" s="87"/>
    </row>
    <row r="49" spans="2:10" ht="36" customHeight="1" outlineLevel="1" x14ac:dyDescent="0.25">
      <c r="B49" s="107" t="s">
        <v>152</v>
      </c>
      <c r="C49" s="117"/>
      <c r="D49" s="117"/>
      <c r="E49" s="84"/>
      <c r="F49" s="85">
        <v>95616</v>
      </c>
      <c r="G49" s="86"/>
      <c r="H49" s="86"/>
      <c r="I49" s="86"/>
      <c r="J49" s="87"/>
    </row>
    <row r="50" spans="2:10" ht="36" customHeight="1" outlineLevel="1" x14ac:dyDescent="0.25">
      <c r="B50" s="107" t="s">
        <v>153</v>
      </c>
      <c r="C50" s="117"/>
      <c r="D50" s="117"/>
      <c r="E50" s="84"/>
      <c r="F50" s="85">
        <v>107568</v>
      </c>
      <c r="G50" s="86"/>
      <c r="H50" s="86"/>
      <c r="I50" s="86"/>
      <c r="J50" s="87"/>
    </row>
    <row r="51" spans="2:10" ht="36" customHeight="1" outlineLevel="1" x14ac:dyDescent="0.25">
      <c r="B51" s="107" t="s">
        <v>154</v>
      </c>
      <c r="C51" s="117"/>
      <c r="D51" s="117"/>
      <c r="E51" s="84"/>
      <c r="F51" s="85">
        <v>119520</v>
      </c>
      <c r="G51" s="86"/>
      <c r="H51" s="86"/>
      <c r="I51" s="86"/>
      <c r="J51" s="87"/>
    </row>
    <row r="52" spans="2:10" ht="36" customHeight="1" outlineLevel="1" x14ac:dyDescent="0.25">
      <c r="B52" s="107" t="s">
        <v>155</v>
      </c>
      <c r="C52" s="117"/>
      <c r="D52" s="117"/>
      <c r="E52" s="84"/>
      <c r="F52" s="85">
        <v>131472</v>
      </c>
      <c r="G52" s="86"/>
      <c r="H52" s="86"/>
      <c r="I52" s="86"/>
      <c r="J52" s="87"/>
    </row>
    <row r="53" spans="2:10" ht="36" customHeight="1" outlineLevel="1" x14ac:dyDescent="0.25">
      <c r="B53" s="107" t="s">
        <v>156</v>
      </c>
      <c r="C53" s="117"/>
      <c r="D53" s="117"/>
      <c r="E53" s="84"/>
      <c r="F53" s="85">
        <v>143424</v>
      </c>
      <c r="G53" s="86"/>
      <c r="H53" s="86"/>
      <c r="I53" s="86"/>
      <c r="J53" s="87"/>
    </row>
    <row r="54" spans="2:10" ht="36" customHeight="1" outlineLevel="1" x14ac:dyDescent="0.25">
      <c r="B54" s="107" t="s">
        <v>157</v>
      </c>
      <c r="C54" s="117"/>
      <c r="D54" s="117"/>
      <c r="E54" s="84"/>
      <c r="F54" s="85">
        <v>155376</v>
      </c>
      <c r="G54" s="86"/>
      <c r="H54" s="86"/>
      <c r="I54" s="86"/>
      <c r="J54" s="87"/>
    </row>
    <row r="55" spans="2:10" ht="36" customHeight="1" outlineLevel="1" x14ac:dyDescent="0.25">
      <c r="B55" s="107" t="s">
        <v>158</v>
      </c>
      <c r="C55" s="117"/>
      <c r="D55" s="117"/>
      <c r="E55" s="84"/>
      <c r="F55" s="85">
        <v>167328</v>
      </c>
      <c r="G55" s="86"/>
      <c r="H55" s="86"/>
      <c r="I55" s="86"/>
      <c r="J55" s="87"/>
    </row>
    <row r="56" spans="2:10" ht="36" customHeight="1" outlineLevel="1" x14ac:dyDescent="0.25">
      <c r="B56" s="107" t="s">
        <v>159</v>
      </c>
      <c r="C56" s="117"/>
      <c r="D56" s="117"/>
      <c r="E56" s="84"/>
      <c r="F56" s="85">
        <v>179280</v>
      </c>
      <c r="G56" s="86"/>
      <c r="H56" s="86"/>
      <c r="I56" s="86"/>
      <c r="J56" s="87"/>
    </row>
    <row r="57" spans="2:10" ht="36" customHeight="1" outlineLevel="1" x14ac:dyDescent="0.25">
      <c r="B57" s="107" t="s">
        <v>160</v>
      </c>
      <c r="C57" s="117"/>
      <c r="D57" s="117"/>
      <c r="E57" s="84"/>
      <c r="F57" s="85">
        <v>191232</v>
      </c>
      <c r="G57" s="86"/>
      <c r="H57" s="86"/>
      <c r="I57" s="86"/>
      <c r="J57" s="87"/>
    </row>
    <row r="58" spans="2:10" ht="36" customHeight="1" outlineLevel="1" x14ac:dyDescent="0.25">
      <c r="B58" s="107" t="s">
        <v>161</v>
      </c>
      <c r="C58" s="117"/>
      <c r="D58" s="117"/>
      <c r="E58" s="84"/>
      <c r="F58" s="85">
        <v>203184</v>
      </c>
      <c r="G58" s="86"/>
      <c r="H58" s="86"/>
      <c r="I58" s="86"/>
      <c r="J58" s="87"/>
    </row>
    <row r="59" spans="2:10" ht="36" customHeight="1" outlineLevel="1" x14ac:dyDescent="0.25">
      <c r="B59" s="107" t="s">
        <v>162</v>
      </c>
      <c r="C59" s="117"/>
      <c r="D59" s="117"/>
      <c r="E59" s="84"/>
      <c r="F59" s="85">
        <v>215136</v>
      </c>
      <c r="G59" s="86"/>
      <c r="H59" s="86"/>
      <c r="I59" s="86"/>
      <c r="J59" s="87"/>
    </row>
    <row r="60" spans="2:10" ht="36" customHeight="1" outlineLevel="1" x14ac:dyDescent="0.25">
      <c r="B60" s="107" t="s">
        <v>163</v>
      </c>
      <c r="C60" s="117"/>
      <c r="D60" s="117"/>
      <c r="E60" s="84"/>
      <c r="F60" s="85">
        <v>227088</v>
      </c>
      <c r="G60" s="86"/>
      <c r="H60" s="86"/>
      <c r="I60" s="86"/>
      <c r="J60" s="87"/>
    </row>
    <row r="61" spans="2:10" ht="36" customHeight="1" outlineLevel="1" thickBot="1" x14ac:dyDescent="0.3">
      <c r="B61" s="107" t="s">
        <v>164</v>
      </c>
      <c r="C61" s="117"/>
      <c r="D61" s="117"/>
      <c r="E61" s="84"/>
      <c r="F61" s="85">
        <v>239040</v>
      </c>
      <c r="G61" s="86"/>
      <c r="H61" s="86"/>
      <c r="I61" s="86"/>
      <c r="J61" s="87"/>
    </row>
    <row r="62" spans="2:10" ht="36" customHeight="1" thickBot="1" x14ac:dyDescent="0.3"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8856 до 128484</v>
      </c>
      <c r="G62" s="122"/>
      <c r="H62" s="122"/>
      <c r="I62" s="122"/>
      <c r="J62" s="123"/>
    </row>
    <row r="63" spans="2:10" ht="36" customHeight="1" outlineLevel="1" x14ac:dyDescent="0.25">
      <c r="B63" s="124" t="s">
        <v>166</v>
      </c>
      <c r="C63" s="125"/>
      <c r="D63" s="125"/>
      <c r="E63" s="126"/>
      <c r="F63" s="127">
        <v>8856</v>
      </c>
      <c r="G63" s="128"/>
      <c r="H63" s="128"/>
      <c r="I63" s="128"/>
      <c r="J63" s="129"/>
    </row>
    <row r="64" spans="2:10" ht="36" customHeight="1" outlineLevel="1" x14ac:dyDescent="0.25">
      <c r="B64" s="107" t="s">
        <v>167</v>
      </c>
      <c r="C64" s="117"/>
      <c r="D64" s="117"/>
      <c r="E64" s="84"/>
      <c r="F64" s="85">
        <v>13104</v>
      </c>
      <c r="G64" s="86"/>
      <c r="H64" s="86"/>
      <c r="I64" s="86"/>
      <c r="J64" s="87"/>
    </row>
    <row r="65" spans="2:10" ht="36" customHeight="1" outlineLevel="1" x14ac:dyDescent="0.25">
      <c r="B65" s="107" t="s">
        <v>168</v>
      </c>
      <c r="C65" s="117"/>
      <c r="D65" s="117"/>
      <c r="E65" s="84"/>
      <c r="F65" s="85">
        <v>14940</v>
      </c>
      <c r="G65" s="86"/>
      <c r="H65" s="86"/>
      <c r="I65" s="86"/>
      <c r="J65" s="87"/>
    </row>
    <row r="66" spans="2:10" ht="36" customHeight="1" outlineLevel="1" x14ac:dyDescent="0.25">
      <c r="B66" s="107" t="s">
        <v>169</v>
      </c>
      <c r="C66" s="117"/>
      <c r="D66" s="117"/>
      <c r="E66" s="84"/>
      <c r="F66" s="85">
        <v>20916</v>
      </c>
      <c r="G66" s="86"/>
      <c r="H66" s="86"/>
      <c r="I66" s="86"/>
      <c r="J66" s="87"/>
    </row>
    <row r="67" spans="2:10" ht="36" customHeight="1" outlineLevel="1" x14ac:dyDescent="0.25">
      <c r="B67" s="107" t="s">
        <v>170</v>
      </c>
      <c r="C67" s="117"/>
      <c r="D67" s="117"/>
      <c r="E67" s="84"/>
      <c r="F67" s="85">
        <v>26892</v>
      </c>
      <c r="G67" s="86"/>
      <c r="H67" s="86"/>
      <c r="I67" s="86"/>
      <c r="J67" s="87"/>
    </row>
    <row r="68" spans="2:10" ht="36" customHeight="1" outlineLevel="1" x14ac:dyDescent="0.25">
      <c r="B68" s="107" t="s">
        <v>171</v>
      </c>
      <c r="C68" s="117"/>
      <c r="D68" s="117"/>
      <c r="E68" s="84"/>
      <c r="F68" s="85">
        <v>32868</v>
      </c>
      <c r="G68" s="86"/>
      <c r="H68" s="86"/>
      <c r="I68" s="86"/>
      <c r="J68" s="87"/>
    </row>
    <row r="69" spans="2:10" ht="36" customHeight="1" outlineLevel="1" x14ac:dyDescent="0.25">
      <c r="B69" s="107" t="s">
        <v>172</v>
      </c>
      <c r="C69" s="117"/>
      <c r="D69" s="117"/>
      <c r="E69" s="84"/>
      <c r="F69" s="85">
        <v>38844</v>
      </c>
      <c r="G69" s="86"/>
      <c r="H69" s="86"/>
      <c r="I69" s="86"/>
      <c r="J69" s="87"/>
    </row>
    <row r="70" spans="2:10" ht="36" customHeight="1" outlineLevel="1" x14ac:dyDescent="0.25">
      <c r="B70" s="107" t="s">
        <v>173</v>
      </c>
      <c r="C70" s="117"/>
      <c r="D70" s="117"/>
      <c r="E70" s="84"/>
      <c r="F70" s="85">
        <v>44820</v>
      </c>
      <c r="G70" s="86"/>
      <c r="H70" s="86"/>
      <c r="I70" s="86"/>
      <c r="J70" s="87"/>
    </row>
    <row r="71" spans="2:10" ht="36" customHeight="1" outlineLevel="1" x14ac:dyDescent="0.25">
      <c r="B71" s="107" t="s">
        <v>174</v>
      </c>
      <c r="C71" s="117"/>
      <c r="D71" s="117"/>
      <c r="E71" s="84"/>
      <c r="F71" s="85">
        <v>50796</v>
      </c>
      <c r="G71" s="86"/>
      <c r="H71" s="86"/>
      <c r="I71" s="86"/>
      <c r="J71" s="87"/>
    </row>
    <row r="72" spans="2:10" ht="36" customHeight="1" outlineLevel="1" x14ac:dyDescent="0.25">
      <c r="B72" s="107" t="s">
        <v>175</v>
      </c>
      <c r="C72" s="117"/>
      <c r="D72" s="117"/>
      <c r="E72" s="84"/>
      <c r="F72" s="85">
        <v>56772</v>
      </c>
      <c r="G72" s="86"/>
      <c r="H72" s="86"/>
      <c r="I72" s="86"/>
      <c r="J72" s="87"/>
    </row>
    <row r="73" spans="2:10" ht="36" customHeight="1" outlineLevel="1" x14ac:dyDescent="0.25">
      <c r="B73" s="107" t="s">
        <v>176</v>
      </c>
      <c r="C73" s="117"/>
      <c r="D73" s="117"/>
      <c r="E73" s="84"/>
      <c r="F73" s="85">
        <v>62748</v>
      </c>
      <c r="G73" s="86"/>
      <c r="H73" s="86"/>
      <c r="I73" s="86"/>
      <c r="J73" s="87"/>
    </row>
    <row r="74" spans="2:10" ht="36" customHeight="1" outlineLevel="1" x14ac:dyDescent="0.25">
      <c r="B74" s="107" t="s">
        <v>177</v>
      </c>
      <c r="C74" s="117"/>
      <c r="D74" s="117"/>
      <c r="E74" s="84"/>
      <c r="F74" s="85">
        <v>68724</v>
      </c>
      <c r="G74" s="86"/>
      <c r="H74" s="86"/>
      <c r="I74" s="86"/>
      <c r="J74" s="87"/>
    </row>
    <row r="75" spans="2:10" ht="36" customHeight="1" outlineLevel="1" x14ac:dyDescent="0.25">
      <c r="B75" s="107" t="s">
        <v>178</v>
      </c>
      <c r="C75" s="117"/>
      <c r="D75" s="117"/>
      <c r="E75" s="84"/>
      <c r="F75" s="85">
        <v>74700</v>
      </c>
      <c r="G75" s="86"/>
      <c r="H75" s="86"/>
      <c r="I75" s="86"/>
      <c r="J75" s="87"/>
    </row>
    <row r="76" spans="2:10" ht="36" customHeight="1" outlineLevel="1" x14ac:dyDescent="0.25">
      <c r="B76" s="107" t="s">
        <v>179</v>
      </c>
      <c r="C76" s="117"/>
      <c r="D76" s="117"/>
      <c r="E76" s="84"/>
      <c r="F76" s="85">
        <v>80676</v>
      </c>
      <c r="G76" s="86"/>
      <c r="H76" s="86"/>
      <c r="I76" s="86"/>
      <c r="J76" s="87"/>
    </row>
    <row r="77" spans="2:10" ht="36" customHeight="1" outlineLevel="1" x14ac:dyDescent="0.25">
      <c r="B77" s="107" t="s">
        <v>180</v>
      </c>
      <c r="C77" s="117"/>
      <c r="D77" s="117"/>
      <c r="E77" s="84"/>
      <c r="F77" s="85">
        <v>86652</v>
      </c>
      <c r="G77" s="86"/>
      <c r="H77" s="86"/>
      <c r="I77" s="86"/>
      <c r="J77" s="87"/>
    </row>
    <row r="78" spans="2:10" ht="36" customHeight="1" outlineLevel="1" x14ac:dyDescent="0.25">
      <c r="B78" s="107" t="s">
        <v>181</v>
      </c>
      <c r="C78" s="117"/>
      <c r="D78" s="117"/>
      <c r="E78" s="84"/>
      <c r="F78" s="85">
        <v>92628</v>
      </c>
      <c r="G78" s="86"/>
      <c r="H78" s="86"/>
      <c r="I78" s="86"/>
      <c r="J78" s="87"/>
    </row>
    <row r="79" spans="2:10" ht="36" customHeight="1" outlineLevel="1" x14ac:dyDescent="0.25">
      <c r="B79" s="107" t="s">
        <v>182</v>
      </c>
      <c r="C79" s="117"/>
      <c r="D79" s="117"/>
      <c r="E79" s="84"/>
      <c r="F79" s="85">
        <v>98604</v>
      </c>
      <c r="G79" s="86"/>
      <c r="H79" s="86"/>
      <c r="I79" s="86"/>
      <c r="J79" s="87"/>
    </row>
    <row r="80" spans="2:10" ht="36" customHeight="1" outlineLevel="1" x14ac:dyDescent="0.25">
      <c r="B80" s="107" t="s">
        <v>183</v>
      </c>
      <c r="C80" s="117"/>
      <c r="D80" s="117"/>
      <c r="E80" s="84"/>
      <c r="F80" s="85">
        <v>104580</v>
      </c>
      <c r="G80" s="86"/>
      <c r="H80" s="86"/>
      <c r="I80" s="86"/>
      <c r="J80" s="87"/>
    </row>
    <row r="81" spans="2:10" ht="36" customHeight="1" outlineLevel="1" x14ac:dyDescent="0.25">
      <c r="B81" s="107" t="s">
        <v>184</v>
      </c>
      <c r="C81" s="117"/>
      <c r="D81" s="117"/>
      <c r="E81" s="84"/>
      <c r="F81" s="85">
        <v>110556</v>
      </c>
      <c r="G81" s="86"/>
      <c r="H81" s="86"/>
      <c r="I81" s="86"/>
      <c r="J81" s="87"/>
    </row>
    <row r="82" spans="2:10" ht="36" customHeight="1" outlineLevel="1" x14ac:dyDescent="0.25">
      <c r="B82" s="107" t="s">
        <v>185</v>
      </c>
      <c r="C82" s="117"/>
      <c r="D82" s="117"/>
      <c r="E82" s="84"/>
      <c r="F82" s="85">
        <v>116532</v>
      </c>
      <c r="G82" s="86"/>
      <c r="H82" s="86"/>
      <c r="I82" s="86"/>
      <c r="J82" s="87"/>
    </row>
    <row r="83" spans="2:10" ht="36" customHeight="1" outlineLevel="1" x14ac:dyDescent="0.25">
      <c r="B83" s="107" t="s">
        <v>186</v>
      </c>
      <c r="C83" s="117"/>
      <c r="D83" s="117"/>
      <c r="E83" s="84"/>
      <c r="F83" s="85">
        <v>122508</v>
      </c>
      <c r="G83" s="86"/>
      <c r="H83" s="86"/>
      <c r="I83" s="86"/>
      <c r="J83" s="87"/>
    </row>
    <row r="84" spans="2:10" ht="36" customHeight="1" outlineLevel="1" thickBot="1" x14ac:dyDescent="0.3">
      <c r="B84" s="107" t="s">
        <v>187</v>
      </c>
      <c r="C84" s="117"/>
      <c r="D84" s="117"/>
      <c r="E84" s="84"/>
      <c r="F84" s="85">
        <v>128484</v>
      </c>
      <c r="G84" s="86"/>
      <c r="H84" s="86"/>
      <c r="I84" s="86"/>
      <c r="J84" s="87"/>
    </row>
    <row r="85" spans="2:10" ht="32.25" customHeight="1" thickBot="1" x14ac:dyDescent="0.3"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1800 до 31500</v>
      </c>
      <c r="G85" s="122"/>
      <c r="H85" s="122"/>
      <c r="I85" s="122"/>
      <c r="J85" s="123"/>
    </row>
    <row r="86" spans="2:10" ht="36" customHeight="1" x14ac:dyDescent="0.25">
      <c r="B86" s="82" t="s">
        <v>189</v>
      </c>
      <c r="C86" s="83"/>
      <c r="D86" s="83"/>
      <c r="E86" s="84"/>
      <c r="F86" s="85">
        <v>6588</v>
      </c>
      <c r="G86" s="86"/>
      <c r="H86" s="86"/>
      <c r="I86" s="86"/>
      <c r="J86" s="87"/>
    </row>
    <row r="87" spans="2:10" ht="36" customHeight="1" x14ac:dyDescent="0.25">
      <c r="B87" s="82" t="s">
        <v>190</v>
      </c>
      <c r="C87" s="83"/>
      <c r="D87" s="83"/>
      <c r="E87" s="84"/>
      <c r="F87" s="85">
        <v>16308</v>
      </c>
      <c r="G87" s="86"/>
      <c r="H87" s="86"/>
      <c r="I87" s="86"/>
      <c r="J87" s="87"/>
    </row>
    <row r="88" spans="2:10" ht="36" customHeight="1" x14ac:dyDescent="0.25">
      <c r="B88" s="82" t="s">
        <v>253</v>
      </c>
      <c r="C88" s="83"/>
      <c r="D88" s="83"/>
      <c r="E88" s="84"/>
      <c r="F88" s="85">
        <v>2052</v>
      </c>
      <c r="G88" s="86"/>
      <c r="H88" s="86"/>
      <c r="I88" s="86"/>
      <c r="J88" s="87"/>
    </row>
    <row r="89" spans="2:10" ht="36" customHeight="1" x14ac:dyDescent="0.25">
      <c r="B89" s="94" t="s">
        <v>192</v>
      </c>
      <c r="C89" s="95"/>
      <c r="D89" s="95"/>
      <c r="E89" s="96"/>
      <c r="F89" s="97">
        <v>31500</v>
      </c>
      <c r="G89" s="98"/>
      <c r="H89" s="98"/>
      <c r="I89" s="98"/>
      <c r="J89" s="99"/>
    </row>
    <row r="90" spans="2:10" ht="36" customHeight="1" x14ac:dyDescent="0.25">
      <c r="B90" s="82" t="s">
        <v>193</v>
      </c>
      <c r="C90" s="83"/>
      <c r="D90" s="83"/>
      <c r="E90" s="84"/>
      <c r="F90" s="85">
        <v>6048</v>
      </c>
      <c r="G90" s="86"/>
      <c r="H90" s="86"/>
      <c r="I90" s="86"/>
      <c r="J90" s="87"/>
    </row>
    <row r="91" spans="2:10" ht="36" customHeight="1" x14ac:dyDescent="0.25">
      <c r="B91" s="82" t="s">
        <v>194</v>
      </c>
      <c r="C91" s="83"/>
      <c r="D91" s="83"/>
      <c r="E91" s="84"/>
      <c r="F91" s="85">
        <v>25488</v>
      </c>
      <c r="G91" s="86"/>
      <c r="H91" s="86"/>
      <c r="I91" s="86"/>
      <c r="J91" s="87"/>
    </row>
    <row r="92" spans="2:10" ht="36" customHeight="1" x14ac:dyDescent="0.25">
      <c r="B92" s="82" t="s">
        <v>195</v>
      </c>
      <c r="C92" s="83"/>
      <c r="D92" s="83"/>
      <c r="E92" s="84"/>
      <c r="F92" s="85">
        <v>1800</v>
      </c>
      <c r="G92" s="86"/>
      <c r="H92" s="86"/>
      <c r="I92" s="86"/>
      <c r="J92" s="87"/>
    </row>
    <row r="93" spans="2:10" ht="36" customHeight="1" x14ac:dyDescent="0.25">
      <c r="B93" s="82" t="s">
        <v>196</v>
      </c>
      <c r="C93" s="83"/>
      <c r="D93" s="83"/>
      <c r="E93" s="84"/>
      <c r="F93" s="85">
        <v>1800</v>
      </c>
      <c r="G93" s="86"/>
      <c r="H93" s="86"/>
      <c r="I93" s="86"/>
      <c r="J93" s="87"/>
    </row>
    <row r="94" spans="2:10" ht="36" customHeight="1" x14ac:dyDescent="0.25">
      <c r="B94" s="82" t="s">
        <v>197</v>
      </c>
      <c r="C94" s="83"/>
      <c r="D94" s="83"/>
      <c r="E94" s="84"/>
      <c r="F94" s="85">
        <v>3600</v>
      </c>
      <c r="G94" s="86"/>
      <c r="H94" s="86"/>
      <c r="I94" s="86"/>
      <c r="J94" s="87"/>
    </row>
    <row r="95" spans="2:10" ht="36" customHeight="1" x14ac:dyDescent="0.25">
      <c r="B95" s="82" t="s">
        <v>198</v>
      </c>
      <c r="C95" s="83"/>
      <c r="D95" s="83"/>
      <c r="E95" s="84"/>
      <c r="F95" s="85">
        <v>5400</v>
      </c>
      <c r="G95" s="86"/>
      <c r="H95" s="86"/>
      <c r="I95" s="86"/>
      <c r="J95" s="87"/>
    </row>
    <row r="96" spans="2:10" ht="36" customHeight="1" thickBot="1" x14ac:dyDescent="0.3">
      <c r="B96" s="82" t="s">
        <v>199</v>
      </c>
      <c r="C96" s="83"/>
      <c r="D96" s="83"/>
      <c r="E96" s="84"/>
      <c r="F96" s="85">
        <v>25488</v>
      </c>
      <c r="G96" s="86"/>
      <c r="H96" s="86"/>
      <c r="I96" s="86"/>
      <c r="J96" s="87"/>
    </row>
    <row r="97" spans="1:10" ht="54" customHeight="1" thickBot="1" x14ac:dyDescent="0.3">
      <c r="B97" s="207" t="s">
        <v>254</v>
      </c>
      <c r="C97" s="208"/>
      <c r="D97" s="208"/>
      <c r="E97" s="209"/>
      <c r="F97" s="232" t="str">
        <f>"Цена от "&amp;MIN(F99,F103:J104,H105,F106:J119)&amp;" до "&amp;MAX(F99,F103:J104,H105,F106:J119)</f>
        <v>Цена от 3024 до 74700</v>
      </c>
      <c r="G97" s="233"/>
      <c r="H97" s="233"/>
      <c r="I97" s="233"/>
      <c r="J97" s="234"/>
    </row>
    <row r="98" spans="1:10" ht="24" outlineLevel="1" thickBot="1" x14ac:dyDescent="0.3"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outlineLevel="1" x14ac:dyDescent="0.25">
      <c r="B99" s="82" t="s">
        <v>201</v>
      </c>
      <c r="C99" s="83"/>
      <c r="D99" s="83"/>
      <c r="E99" s="84"/>
      <c r="F99" s="85">
        <v>21600</v>
      </c>
      <c r="G99" s="86"/>
      <c r="H99" s="86"/>
      <c r="I99" s="86"/>
      <c r="J99" s="87"/>
    </row>
    <row r="100" spans="1:10" ht="36" customHeight="1" outlineLevel="1" x14ac:dyDescent="0.25">
      <c r="B100" s="100" t="s">
        <v>202</v>
      </c>
      <c r="C100" s="101"/>
      <c r="D100" s="101"/>
      <c r="E100" s="102"/>
      <c r="F100" s="103">
        <v>2160</v>
      </c>
      <c r="G100" s="104"/>
      <c r="H100" s="104"/>
      <c r="I100" s="104"/>
      <c r="J100" s="105"/>
    </row>
    <row r="101" spans="1:10" ht="36" customHeight="1" outlineLevel="1" thickBot="1" x14ac:dyDescent="0.3">
      <c r="B101" s="100" t="s">
        <v>203</v>
      </c>
      <c r="C101" s="101"/>
      <c r="D101" s="101"/>
      <c r="E101" s="102"/>
      <c r="F101" s="103">
        <v>5400</v>
      </c>
      <c r="G101" s="104"/>
      <c r="H101" s="104"/>
      <c r="I101" s="104"/>
      <c r="J101" s="105"/>
    </row>
    <row r="102" spans="1:10" ht="24" outlineLevel="1" thickBot="1" x14ac:dyDescent="0.3">
      <c r="B102" s="75"/>
      <c r="C102" s="76"/>
      <c r="D102" s="76"/>
      <c r="E102" s="77"/>
      <c r="F102" s="78"/>
      <c r="G102" s="79"/>
      <c r="H102" s="79"/>
      <c r="I102" s="79"/>
      <c r="J102" s="80"/>
    </row>
    <row r="103" spans="1:10" ht="36" customHeight="1" outlineLevel="1" x14ac:dyDescent="0.25">
      <c r="A103" s="8" t="s">
        <v>112</v>
      </c>
      <c r="B103" s="94" t="s">
        <v>204</v>
      </c>
      <c r="C103" s="95"/>
      <c r="D103" s="95"/>
      <c r="E103" s="96"/>
      <c r="F103" s="97">
        <v>28332</v>
      </c>
      <c r="G103" s="98"/>
      <c r="H103" s="98"/>
      <c r="I103" s="98"/>
      <c r="J103" s="99"/>
    </row>
    <row r="104" spans="1:10" ht="36" customHeight="1" outlineLevel="1" x14ac:dyDescent="0.25">
      <c r="A104" s="8" t="s">
        <v>112</v>
      </c>
      <c r="B104" s="107" t="s">
        <v>205</v>
      </c>
      <c r="C104" s="108"/>
      <c r="D104" s="108"/>
      <c r="E104" s="109"/>
      <c r="F104" s="85">
        <v>24120</v>
      </c>
      <c r="G104" s="86"/>
      <c r="H104" s="86"/>
      <c r="I104" s="86"/>
      <c r="J104" s="87"/>
    </row>
    <row r="105" spans="1:10" ht="36" customHeight="1" outlineLevel="1" x14ac:dyDescent="0.25">
      <c r="A105" s="8" t="s">
        <v>112</v>
      </c>
      <c r="B105" s="82" t="s">
        <v>206</v>
      </c>
      <c r="C105" s="83"/>
      <c r="D105" s="83"/>
      <c r="E105" s="84"/>
      <c r="F105" s="37">
        <f>H105*1.2</f>
        <v>21081.599999999999</v>
      </c>
      <c r="G105" s="38">
        <f>H105*1.1</f>
        <v>19324.800000000003</v>
      </c>
      <c r="H105" s="38">
        <v>17568</v>
      </c>
      <c r="I105" s="38">
        <f>H105*0.75</f>
        <v>13176</v>
      </c>
      <c r="J105" s="39">
        <f>H105*0.5</f>
        <v>8784</v>
      </c>
    </row>
    <row r="106" spans="1:10" ht="36" customHeight="1" outlineLevel="1" x14ac:dyDescent="0.25">
      <c r="A106" s="8" t="s">
        <v>112</v>
      </c>
      <c r="B106" s="82" t="s">
        <v>207</v>
      </c>
      <c r="C106" s="83"/>
      <c r="D106" s="83"/>
      <c r="E106" s="84"/>
      <c r="F106" s="85">
        <v>19908</v>
      </c>
      <c r="G106" s="86"/>
      <c r="H106" s="86"/>
      <c r="I106" s="86"/>
      <c r="J106" s="87"/>
    </row>
    <row r="107" spans="1:10" ht="36" customHeight="1" x14ac:dyDescent="0.25">
      <c r="A107" s="8" t="s">
        <v>112</v>
      </c>
      <c r="B107" s="82" t="s">
        <v>208</v>
      </c>
      <c r="C107" s="83"/>
      <c r="D107" s="83"/>
      <c r="E107" s="84"/>
      <c r="F107" s="85">
        <v>12492</v>
      </c>
      <c r="G107" s="86"/>
      <c r="H107" s="86"/>
      <c r="I107" s="86"/>
      <c r="J107" s="87"/>
    </row>
    <row r="108" spans="1:10" ht="36" customHeight="1" x14ac:dyDescent="0.25">
      <c r="A108" s="8" t="s">
        <v>112</v>
      </c>
      <c r="B108" s="82" t="s">
        <v>209</v>
      </c>
      <c r="C108" s="83"/>
      <c r="D108" s="83"/>
      <c r="E108" s="84"/>
      <c r="F108" s="85">
        <v>24120</v>
      </c>
      <c r="G108" s="86"/>
      <c r="H108" s="86"/>
      <c r="I108" s="86"/>
      <c r="J108" s="87"/>
    </row>
    <row r="109" spans="1:10" ht="36" customHeight="1" x14ac:dyDescent="0.25">
      <c r="A109" s="8" t="s">
        <v>112</v>
      </c>
      <c r="B109" s="82" t="s">
        <v>210</v>
      </c>
      <c r="C109" s="83"/>
      <c r="D109" s="83"/>
      <c r="E109" s="84"/>
      <c r="F109" s="85">
        <v>42390</v>
      </c>
      <c r="G109" s="86"/>
      <c r="H109" s="86"/>
      <c r="I109" s="86"/>
      <c r="J109" s="87"/>
    </row>
    <row r="110" spans="1:10" ht="36" customHeight="1" x14ac:dyDescent="0.25">
      <c r="A110" s="8" t="s">
        <v>112</v>
      </c>
      <c r="B110" s="82" t="s">
        <v>211</v>
      </c>
      <c r="C110" s="83"/>
      <c r="D110" s="83"/>
      <c r="E110" s="84"/>
      <c r="F110" s="85">
        <v>50868</v>
      </c>
      <c r="G110" s="86"/>
      <c r="H110" s="86"/>
      <c r="I110" s="86"/>
      <c r="J110" s="87"/>
    </row>
    <row r="111" spans="1:10" ht="36" customHeight="1" x14ac:dyDescent="0.25">
      <c r="A111" s="8" t="s">
        <v>112</v>
      </c>
      <c r="B111" s="82" t="s">
        <v>212</v>
      </c>
      <c r="C111" s="83"/>
      <c r="D111" s="83"/>
      <c r="E111" s="84"/>
      <c r="F111" s="85">
        <v>14868</v>
      </c>
      <c r="G111" s="86"/>
      <c r="H111" s="86"/>
      <c r="I111" s="86"/>
      <c r="J111" s="87"/>
    </row>
    <row r="112" spans="1:10" ht="36" customHeight="1" x14ac:dyDescent="0.25">
      <c r="A112" s="8" t="s">
        <v>112</v>
      </c>
      <c r="B112" s="82" t="s">
        <v>213</v>
      </c>
      <c r="C112" s="83"/>
      <c r="D112" s="83"/>
      <c r="E112" s="84"/>
      <c r="F112" s="85">
        <v>18072</v>
      </c>
      <c r="G112" s="86"/>
      <c r="H112" s="86"/>
      <c r="I112" s="86"/>
      <c r="J112" s="87"/>
    </row>
    <row r="113" spans="1:10" ht="36" customHeight="1" x14ac:dyDescent="0.25">
      <c r="A113" s="8" t="s">
        <v>112</v>
      </c>
      <c r="B113" s="82" t="s">
        <v>214</v>
      </c>
      <c r="C113" s="83"/>
      <c r="D113" s="83"/>
      <c r="E113" s="84"/>
      <c r="F113" s="85">
        <v>26928</v>
      </c>
      <c r="G113" s="86"/>
      <c r="H113" s="86"/>
      <c r="I113" s="86"/>
      <c r="J113" s="87"/>
    </row>
    <row r="114" spans="1:10" ht="36" customHeight="1" x14ac:dyDescent="0.25">
      <c r="B114" s="82" t="s">
        <v>215</v>
      </c>
      <c r="C114" s="83" t="s">
        <v>215</v>
      </c>
      <c r="D114" s="83" t="s">
        <v>215</v>
      </c>
      <c r="E114" s="84" t="s">
        <v>215</v>
      </c>
      <c r="F114" s="85">
        <v>74700</v>
      </c>
      <c r="G114" s="86"/>
      <c r="H114" s="86"/>
      <c r="I114" s="86"/>
      <c r="J114" s="87"/>
    </row>
    <row r="115" spans="1:10" ht="36" customHeight="1" x14ac:dyDescent="0.25">
      <c r="A115" s="8" t="s">
        <v>112</v>
      </c>
      <c r="B115" s="94" t="s">
        <v>216</v>
      </c>
      <c r="C115" s="95"/>
      <c r="D115" s="95"/>
      <c r="E115" s="96"/>
      <c r="F115" s="85">
        <v>3024</v>
      </c>
      <c r="G115" s="86"/>
      <c r="H115" s="86"/>
      <c r="I115" s="86"/>
      <c r="J115" s="87"/>
    </row>
    <row r="116" spans="1:10" ht="36" customHeight="1" x14ac:dyDescent="0.25">
      <c r="B116" s="107" t="s">
        <v>217</v>
      </c>
      <c r="C116" s="108"/>
      <c r="D116" s="108"/>
      <c r="E116" s="109"/>
      <c r="F116" s="85">
        <v>13860</v>
      </c>
      <c r="G116" s="86"/>
      <c r="H116" s="86"/>
      <c r="I116" s="86"/>
      <c r="J116" s="87"/>
    </row>
    <row r="117" spans="1:10" ht="36" customHeight="1" x14ac:dyDescent="0.25">
      <c r="B117" s="107" t="s">
        <v>218</v>
      </c>
      <c r="C117" s="108"/>
      <c r="D117" s="108"/>
      <c r="E117" s="109"/>
      <c r="F117" s="85">
        <v>10908</v>
      </c>
      <c r="G117" s="86"/>
      <c r="H117" s="86"/>
      <c r="I117" s="86"/>
      <c r="J117" s="87"/>
    </row>
    <row r="118" spans="1:10" ht="36" customHeight="1" x14ac:dyDescent="0.25">
      <c r="A118" s="8" t="s">
        <v>112</v>
      </c>
      <c r="B118" s="107" t="s">
        <v>219</v>
      </c>
      <c r="C118" s="108"/>
      <c r="D118" s="108"/>
      <c r="E118" s="109"/>
      <c r="F118" s="85">
        <v>59472</v>
      </c>
      <c r="G118" s="86"/>
      <c r="H118" s="86"/>
      <c r="I118" s="86"/>
      <c r="J118" s="87"/>
    </row>
    <row r="119" spans="1:10" ht="36" customHeight="1" x14ac:dyDescent="0.25">
      <c r="A119" s="8" t="s">
        <v>112</v>
      </c>
      <c r="B119" s="82" t="s">
        <v>220</v>
      </c>
      <c r="C119" s="83"/>
      <c r="D119" s="83"/>
      <c r="E119" s="84"/>
      <c r="F119" s="85">
        <v>5688</v>
      </c>
      <c r="G119" s="86"/>
      <c r="H119" s="86"/>
      <c r="I119" s="86"/>
      <c r="J119" s="87"/>
    </row>
    <row r="120" spans="1:10" ht="36" customHeight="1" x14ac:dyDescent="0.25">
      <c r="A120" s="8" t="s">
        <v>114</v>
      </c>
      <c r="B120" s="82" t="s">
        <v>221</v>
      </c>
      <c r="C120" s="83"/>
      <c r="D120" s="83"/>
      <c r="E120" s="84"/>
      <c r="F120" s="85">
        <v>40320</v>
      </c>
      <c r="G120" s="86"/>
      <c r="H120" s="86"/>
      <c r="I120" s="86"/>
      <c r="J120" s="87"/>
    </row>
    <row r="121" spans="1:10" ht="36" customHeight="1" x14ac:dyDescent="0.25">
      <c r="A121" s="8" t="s">
        <v>114</v>
      </c>
      <c r="B121" s="82" t="s">
        <v>222</v>
      </c>
      <c r="C121" s="83"/>
      <c r="D121" s="83"/>
      <c r="E121" s="84"/>
      <c r="F121" s="85">
        <v>33840</v>
      </c>
      <c r="G121" s="86"/>
      <c r="H121" s="86"/>
      <c r="I121" s="86"/>
      <c r="J121" s="87"/>
    </row>
    <row r="122" spans="1:10" ht="36" customHeight="1" x14ac:dyDescent="0.25">
      <c r="A122" s="8" t="s">
        <v>114</v>
      </c>
      <c r="B122" s="82" t="s">
        <v>223</v>
      </c>
      <c r="C122" s="83"/>
      <c r="D122" s="83"/>
      <c r="E122" s="84"/>
      <c r="F122" s="37">
        <f>H122*1.2</f>
        <v>30240</v>
      </c>
      <c r="G122" s="38">
        <f>H122*1.1</f>
        <v>27720.000000000004</v>
      </c>
      <c r="H122" s="38">
        <v>25200</v>
      </c>
      <c r="I122" s="38">
        <f>H122*0.75</f>
        <v>18900</v>
      </c>
      <c r="J122" s="39">
        <f>H122*0.5</f>
        <v>12600</v>
      </c>
    </row>
    <row r="123" spans="1:10" ht="36" customHeight="1" x14ac:dyDescent="0.25">
      <c r="A123" s="8" t="s">
        <v>114</v>
      </c>
      <c r="B123" s="82" t="s">
        <v>224</v>
      </c>
      <c r="C123" s="83"/>
      <c r="D123" s="83"/>
      <c r="E123" s="84"/>
      <c r="F123" s="85">
        <v>28080</v>
      </c>
      <c r="G123" s="86"/>
      <c r="H123" s="86"/>
      <c r="I123" s="86"/>
      <c r="J123" s="87"/>
    </row>
    <row r="124" spans="1:10" ht="36" customHeight="1" x14ac:dyDescent="0.25">
      <c r="A124" s="8" t="s">
        <v>114</v>
      </c>
      <c r="B124" s="82" t="s">
        <v>225</v>
      </c>
      <c r="C124" s="83"/>
      <c r="D124" s="83"/>
      <c r="E124" s="84"/>
      <c r="F124" s="85">
        <v>18000</v>
      </c>
      <c r="G124" s="86"/>
      <c r="H124" s="86"/>
      <c r="I124" s="86"/>
      <c r="J124" s="87"/>
    </row>
    <row r="125" spans="1:10" ht="36" customHeight="1" x14ac:dyDescent="0.25">
      <c r="A125" s="8" t="s">
        <v>114</v>
      </c>
      <c r="B125" s="82" t="s">
        <v>226</v>
      </c>
      <c r="C125" s="83"/>
      <c r="D125" s="83"/>
      <c r="E125" s="84"/>
      <c r="F125" s="85">
        <v>33840</v>
      </c>
      <c r="G125" s="86"/>
      <c r="H125" s="86"/>
      <c r="I125" s="86"/>
      <c r="J125" s="87"/>
    </row>
    <row r="126" spans="1:10" ht="36" customHeight="1" x14ac:dyDescent="0.25">
      <c r="A126" s="8" t="s">
        <v>114</v>
      </c>
      <c r="B126" s="82" t="s">
        <v>227</v>
      </c>
      <c r="C126" s="83"/>
      <c r="D126" s="83"/>
      <c r="E126" s="84"/>
      <c r="F126" s="85">
        <v>59760</v>
      </c>
      <c r="G126" s="86"/>
      <c r="H126" s="86"/>
      <c r="I126" s="86"/>
      <c r="J126" s="87"/>
    </row>
    <row r="127" spans="1:10" ht="36" customHeight="1" x14ac:dyDescent="0.25">
      <c r="A127" s="8" t="s">
        <v>114</v>
      </c>
      <c r="B127" s="100" t="s">
        <v>228</v>
      </c>
      <c r="C127" s="101"/>
      <c r="D127" s="101"/>
      <c r="E127" s="102"/>
      <c r="F127" s="103">
        <v>71712</v>
      </c>
      <c r="G127" s="104"/>
      <c r="H127" s="104"/>
      <c r="I127" s="104"/>
      <c r="J127" s="105"/>
    </row>
    <row r="128" spans="1:10" ht="36" customHeight="1" x14ac:dyDescent="0.25">
      <c r="A128" s="8" t="s">
        <v>114</v>
      </c>
      <c r="B128" s="82" t="s">
        <v>229</v>
      </c>
      <c r="C128" s="83"/>
      <c r="D128" s="83"/>
      <c r="E128" s="84"/>
      <c r="F128" s="85">
        <v>20880</v>
      </c>
      <c r="G128" s="86"/>
      <c r="H128" s="86"/>
      <c r="I128" s="86"/>
      <c r="J128" s="87"/>
    </row>
    <row r="129" spans="1:10" ht="36" customHeight="1" x14ac:dyDescent="0.25">
      <c r="A129" s="8" t="s">
        <v>114</v>
      </c>
      <c r="B129" s="82" t="s">
        <v>230</v>
      </c>
      <c r="C129" s="83"/>
      <c r="D129" s="83"/>
      <c r="E129" s="84"/>
      <c r="F129" s="85">
        <v>25920</v>
      </c>
      <c r="G129" s="86"/>
      <c r="H129" s="86"/>
      <c r="I129" s="86"/>
      <c r="J129" s="87"/>
    </row>
    <row r="130" spans="1:10" ht="36" customHeight="1" x14ac:dyDescent="0.25">
      <c r="A130" s="8" t="s">
        <v>114</v>
      </c>
      <c r="B130" s="82" t="s">
        <v>231</v>
      </c>
      <c r="C130" s="83"/>
      <c r="D130" s="83"/>
      <c r="E130" s="84"/>
      <c r="F130" s="85">
        <v>38160</v>
      </c>
      <c r="G130" s="86"/>
      <c r="H130" s="86"/>
      <c r="I130" s="86"/>
      <c r="J130" s="87"/>
    </row>
    <row r="131" spans="1:10" ht="36" customHeight="1" x14ac:dyDescent="0.25">
      <c r="A131" s="8" t="s">
        <v>114</v>
      </c>
      <c r="B131" s="82" t="s">
        <v>232</v>
      </c>
      <c r="C131" s="83"/>
      <c r="D131" s="83"/>
      <c r="E131" s="84"/>
      <c r="F131" s="85">
        <v>4320</v>
      </c>
      <c r="G131" s="86"/>
      <c r="H131" s="86"/>
      <c r="I131" s="86"/>
      <c r="J131" s="87"/>
    </row>
    <row r="132" spans="1:10" ht="36" customHeight="1" x14ac:dyDescent="0.25">
      <c r="A132" s="8" t="s">
        <v>114</v>
      </c>
      <c r="B132" s="82" t="s">
        <v>233</v>
      </c>
      <c r="C132" s="83"/>
      <c r="D132" s="83"/>
      <c r="E132" s="84"/>
      <c r="F132" s="85">
        <v>83520</v>
      </c>
      <c r="G132" s="86"/>
      <c r="H132" s="86"/>
      <c r="I132" s="86"/>
      <c r="J132" s="87"/>
    </row>
    <row r="133" spans="1:10" ht="36" customHeight="1" thickBot="1" x14ac:dyDescent="0.3">
      <c r="A133" s="8" t="s">
        <v>114</v>
      </c>
      <c r="B133" s="82" t="s">
        <v>234</v>
      </c>
      <c r="C133" s="83"/>
      <c r="D133" s="83"/>
      <c r="E133" s="84"/>
      <c r="F133" s="85">
        <v>8640</v>
      </c>
      <c r="G133" s="86"/>
      <c r="H133" s="86"/>
      <c r="I133" s="86"/>
      <c r="J133" s="87"/>
    </row>
    <row r="134" spans="1:10" ht="54" customHeight="1" thickBot="1" x14ac:dyDescent="0.3">
      <c r="B134" s="88" t="s">
        <v>235</v>
      </c>
      <c r="C134" s="89"/>
      <c r="D134" s="89"/>
      <c r="E134" s="90"/>
      <c r="F134" s="91"/>
      <c r="G134" s="92"/>
      <c r="H134" s="92"/>
      <c r="I134" s="92"/>
      <c r="J134" s="93"/>
    </row>
    <row r="135" spans="1:10" ht="36" customHeight="1" x14ac:dyDescent="0.25">
      <c r="B135" s="94" t="s">
        <v>236</v>
      </c>
      <c r="C135" s="95"/>
      <c r="D135" s="95"/>
      <c r="E135" s="96"/>
      <c r="F135" s="97">
        <v>37188</v>
      </c>
      <c r="G135" s="98"/>
      <c r="H135" s="98"/>
      <c r="I135" s="98"/>
      <c r="J135" s="99"/>
    </row>
    <row r="136" spans="1:10" ht="36" customHeight="1" x14ac:dyDescent="0.25">
      <c r="B136" s="82" t="s">
        <v>237</v>
      </c>
      <c r="C136" s="83"/>
      <c r="D136" s="83"/>
      <c r="E136" s="84"/>
      <c r="F136" s="85">
        <v>74340</v>
      </c>
      <c r="G136" s="86"/>
      <c r="H136" s="86"/>
      <c r="I136" s="86"/>
      <c r="J136" s="87"/>
    </row>
    <row r="137" spans="1:10" ht="36" customHeight="1" x14ac:dyDescent="0.25">
      <c r="B137" s="82" t="s">
        <v>238</v>
      </c>
      <c r="C137" s="83"/>
      <c r="D137" s="83"/>
      <c r="E137" s="84"/>
      <c r="F137" s="85">
        <v>93096</v>
      </c>
      <c r="G137" s="86"/>
      <c r="H137" s="86"/>
      <c r="I137" s="86"/>
      <c r="J137" s="87"/>
    </row>
    <row r="138" spans="1:10" ht="36" customHeight="1" x14ac:dyDescent="0.25">
      <c r="B138" s="82" t="s">
        <v>239</v>
      </c>
      <c r="C138" s="83"/>
      <c r="D138" s="83"/>
      <c r="E138" s="84"/>
      <c r="F138" s="85">
        <v>1440</v>
      </c>
      <c r="G138" s="86"/>
      <c r="H138" s="86"/>
      <c r="I138" s="86"/>
      <c r="J138" s="87"/>
    </row>
    <row r="139" spans="1:10" ht="36" customHeight="1" x14ac:dyDescent="0.25">
      <c r="B139" s="82" t="s">
        <v>240</v>
      </c>
      <c r="C139" s="83"/>
      <c r="D139" s="83"/>
      <c r="E139" s="84"/>
      <c r="F139" s="85">
        <v>55944</v>
      </c>
      <c r="G139" s="86"/>
      <c r="H139" s="86"/>
      <c r="I139" s="86"/>
      <c r="J139" s="87"/>
    </row>
    <row r="140" spans="1:10" ht="36" customHeight="1" x14ac:dyDescent="0.25">
      <c r="B140" s="82" t="s">
        <v>241</v>
      </c>
      <c r="C140" s="83"/>
      <c r="D140" s="83"/>
      <c r="E140" s="84"/>
      <c r="F140" s="85">
        <v>111528</v>
      </c>
      <c r="G140" s="86"/>
      <c r="H140" s="86"/>
      <c r="I140" s="86"/>
      <c r="J140" s="87"/>
    </row>
    <row r="141" spans="1:10" ht="36" customHeight="1" x14ac:dyDescent="0.25">
      <c r="B141" s="82" t="s">
        <v>242</v>
      </c>
      <c r="C141" s="83"/>
      <c r="D141" s="83"/>
      <c r="E141" s="84"/>
      <c r="F141" s="85">
        <v>139464</v>
      </c>
      <c r="G141" s="86"/>
      <c r="H141" s="86"/>
      <c r="I141" s="86"/>
      <c r="J141" s="87"/>
    </row>
    <row r="142" spans="1:10" ht="36" customHeight="1" thickBot="1" x14ac:dyDescent="0.3">
      <c r="B142" s="69" t="s">
        <v>243</v>
      </c>
      <c r="C142" s="70"/>
      <c r="D142" s="70"/>
      <c r="E142" s="71"/>
      <c r="F142" s="72">
        <v>1800</v>
      </c>
      <c r="G142" s="73"/>
      <c r="H142" s="73"/>
      <c r="I142" s="73"/>
      <c r="J142" s="74"/>
    </row>
    <row r="143" spans="1:10" ht="24" thickBot="1" x14ac:dyDescent="0.3">
      <c r="B143" s="75"/>
      <c r="C143" s="76"/>
      <c r="D143" s="76"/>
      <c r="E143" s="77"/>
      <c r="F143" s="78"/>
      <c r="G143" s="79"/>
      <c r="H143" s="79"/>
      <c r="I143" s="79"/>
      <c r="J143" s="80"/>
    </row>
    <row r="144" spans="1:10" ht="18" customHeight="1" x14ac:dyDescent="0.25"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s="29" customFormat="1" ht="67.5" customHeight="1" x14ac:dyDescent="0.25">
      <c r="A145" s="8"/>
      <c r="B145" s="81" t="s">
        <v>244</v>
      </c>
      <c r="C145" s="81"/>
      <c r="D145" s="81"/>
      <c r="E145" s="81"/>
      <c r="F145" s="81"/>
      <c r="G145" s="81"/>
      <c r="H145" s="81"/>
      <c r="I145" s="81"/>
      <c r="J145" s="81"/>
    </row>
    <row r="146" spans="1:10" s="29" customFormat="1" ht="40.5" customHeight="1" x14ac:dyDescent="0.25">
      <c r="A146" s="8"/>
      <c r="B146" s="81" t="s">
        <v>245</v>
      </c>
      <c r="C146" s="81"/>
      <c r="D146" s="81"/>
      <c r="E146" s="81"/>
      <c r="F146" s="81"/>
      <c r="G146" s="81"/>
      <c r="H146" s="81"/>
      <c r="I146" s="81"/>
      <c r="J146" s="81"/>
    </row>
    <row r="147" spans="1:10" s="30" customFormat="1" ht="27" customHeight="1" x14ac:dyDescent="0.25">
      <c r="A147" s="8" t="s">
        <v>114</v>
      </c>
      <c r="B147" s="67" t="s">
        <v>246</v>
      </c>
      <c r="C147" s="67"/>
      <c r="D147" s="67"/>
      <c r="E147" s="67"/>
      <c r="F147" s="67"/>
      <c r="G147" s="67"/>
      <c r="H147" s="67"/>
      <c r="I147" s="67"/>
      <c r="J147" s="67"/>
    </row>
    <row r="148" spans="1:10" s="31" customFormat="1" ht="40.5" customHeight="1" x14ac:dyDescent="0.25">
      <c r="A148" s="8"/>
      <c r="B148" s="68" t="s">
        <v>247</v>
      </c>
      <c r="C148" s="68"/>
      <c r="D148" s="68"/>
      <c r="E148" s="68"/>
      <c r="F148" s="68"/>
      <c r="G148" s="68"/>
      <c r="H148" s="68"/>
      <c r="I148" s="68"/>
      <c r="J148" s="68"/>
    </row>
    <row r="149" spans="1:10" ht="18" customHeight="1" x14ac:dyDescent="0.25"/>
  </sheetData>
  <sheetProtection selectLockedCells="1" selectUnlockedCells="1"/>
  <mergeCells count="27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J149"/>
  <sheetViews>
    <sheetView view="pageBreakPreview" topLeftCell="B1" zoomScale="65" zoomScaleNormal="60" zoomScaleSheetLayoutView="65" workbookViewId="0">
      <pane ySplit="4" topLeftCell="A95" activePane="bottomLeft" state="frozen"/>
      <selection activeCell="A198" sqref="A198:XFD198"/>
      <selection pane="bottomLeft" activeCell="F101" sqref="F101:J101"/>
    </sheetView>
  </sheetViews>
  <sheetFormatPr defaultColWidth="9.140625" defaultRowHeight="21" outlineLevelRow="1" x14ac:dyDescent="0.25"/>
  <cols>
    <col min="1" max="1" width="17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7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B6" s="138" t="s">
        <v>106</v>
      </c>
      <c r="C6" s="139"/>
      <c r="D6" s="139"/>
      <c r="E6" s="140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B7" s="190"/>
      <c r="C7" s="191"/>
      <c r="D7" s="191"/>
      <c r="E7" s="192"/>
      <c r="F7" s="193"/>
      <c r="G7" s="194"/>
      <c r="H7" s="194"/>
      <c r="I7" s="194"/>
      <c r="J7" s="195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33436.799999999996</v>
      </c>
      <c r="G8" s="17">
        <f>H8*1.1</f>
        <v>30650.400000000001</v>
      </c>
      <c r="H8" s="17">
        <v>27864</v>
      </c>
      <c r="I8" s="17">
        <f>H8*0.75</f>
        <v>20898</v>
      </c>
      <c r="J8" s="17">
        <f>H8*0.5</f>
        <v>13932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47520</v>
      </c>
      <c r="G9" s="19">
        <f>H9*1.1</f>
        <v>43560</v>
      </c>
      <c r="H9" s="19">
        <v>39600</v>
      </c>
      <c r="I9" s="19">
        <f>H9*0.75</f>
        <v>29700</v>
      </c>
      <c r="J9" s="19">
        <f>H9*0.5</f>
        <v>19800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50112</v>
      </c>
      <c r="G10" s="19">
        <f>H10*1.1</f>
        <v>45936.000000000007</v>
      </c>
      <c r="H10" s="19">
        <v>41760</v>
      </c>
      <c r="I10" s="19">
        <f>H10*0.75</f>
        <v>31320</v>
      </c>
      <c r="J10" s="19">
        <f>H10*0.5</f>
        <v>20880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70848</v>
      </c>
      <c r="G11" s="21">
        <f>H11*1.1</f>
        <v>64944.000000000007</v>
      </c>
      <c r="H11" s="21">
        <v>59040</v>
      </c>
      <c r="I11" s="21">
        <f>H11*0.75</f>
        <v>44280</v>
      </c>
      <c r="J11" s="21">
        <f>H11*0.5</f>
        <v>29520</v>
      </c>
    </row>
    <row r="12" spans="1:10" ht="24" customHeight="1" thickBot="1" x14ac:dyDescent="0.3"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8640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12240</v>
      </c>
      <c r="G14" s="149"/>
      <c r="H14" s="149"/>
      <c r="I14" s="149"/>
      <c r="J14" s="150"/>
    </row>
    <row r="15" spans="1:10" ht="24" customHeight="1" thickBot="1" x14ac:dyDescent="0.3">
      <c r="B15" s="75"/>
      <c r="C15" s="76"/>
      <c r="D15" s="76"/>
      <c r="E15" s="77"/>
      <c r="F15" s="78"/>
      <c r="G15" s="79"/>
      <c r="H15" s="79"/>
      <c r="I15" s="79"/>
      <c r="J15" s="80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900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1296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1080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1512</v>
      </c>
      <c r="G19" s="149"/>
      <c r="H19" s="149"/>
      <c r="I19" s="149"/>
      <c r="J19" s="150"/>
    </row>
    <row r="20" spans="1:10" ht="24" customHeight="1" thickBot="1" x14ac:dyDescent="0.3">
      <c r="B20" s="190"/>
      <c r="C20" s="191"/>
      <c r="D20" s="191"/>
      <c r="E20" s="192"/>
      <c r="F20" s="193"/>
      <c r="G20" s="194"/>
      <c r="H20" s="194"/>
      <c r="I20" s="194"/>
      <c r="J20" s="195"/>
    </row>
    <row r="21" spans="1:10" ht="36" customHeight="1" thickBot="1" x14ac:dyDescent="0.3">
      <c r="B21" s="244" t="s">
        <v>124</v>
      </c>
      <c r="C21" s="245"/>
      <c r="D21" s="245"/>
      <c r="E21" s="246"/>
      <c r="F21" s="247" t="str">
        <f>"Цена от "&amp;MIN($F$22:F61)&amp;" до "&amp;MAX($F$22:F61)</f>
        <v>Цена от 5760 до 230400</v>
      </c>
      <c r="G21" s="248"/>
      <c r="H21" s="248"/>
      <c r="I21" s="248"/>
      <c r="J21" s="249"/>
    </row>
    <row r="22" spans="1:10" ht="36" customHeight="1" outlineLevel="1" x14ac:dyDescent="0.25">
      <c r="B22" s="141" t="s">
        <v>125</v>
      </c>
      <c r="C22" s="142"/>
      <c r="D22" s="142"/>
      <c r="E22" s="96"/>
      <c r="F22" s="97">
        <v>5760</v>
      </c>
      <c r="G22" s="98"/>
      <c r="H22" s="98"/>
      <c r="I22" s="98"/>
      <c r="J22" s="99"/>
    </row>
    <row r="23" spans="1:10" ht="36" customHeight="1" outlineLevel="1" x14ac:dyDescent="0.25">
      <c r="B23" s="107" t="s">
        <v>126</v>
      </c>
      <c r="C23" s="117"/>
      <c r="D23" s="117"/>
      <c r="E23" s="84"/>
      <c r="F23" s="85">
        <v>11520</v>
      </c>
      <c r="G23" s="86"/>
      <c r="H23" s="86"/>
      <c r="I23" s="86"/>
      <c r="J23" s="87"/>
    </row>
    <row r="24" spans="1:10" ht="36" customHeight="1" outlineLevel="1" x14ac:dyDescent="0.25">
      <c r="B24" s="107" t="s">
        <v>127</v>
      </c>
      <c r="C24" s="117"/>
      <c r="D24" s="117"/>
      <c r="E24" s="84"/>
      <c r="F24" s="85">
        <v>17280</v>
      </c>
      <c r="G24" s="86"/>
      <c r="H24" s="86"/>
      <c r="I24" s="86"/>
      <c r="J24" s="87"/>
    </row>
    <row r="25" spans="1:10" ht="36" customHeight="1" outlineLevel="1" x14ac:dyDescent="0.25">
      <c r="B25" s="107" t="s">
        <v>128</v>
      </c>
      <c r="C25" s="117"/>
      <c r="D25" s="117"/>
      <c r="E25" s="84"/>
      <c r="F25" s="85">
        <v>23040</v>
      </c>
      <c r="G25" s="86"/>
      <c r="H25" s="86"/>
      <c r="I25" s="86"/>
      <c r="J25" s="87"/>
    </row>
    <row r="26" spans="1:10" ht="36" customHeight="1" outlineLevel="1" x14ac:dyDescent="0.25">
      <c r="B26" s="107" t="s">
        <v>129</v>
      </c>
      <c r="C26" s="117"/>
      <c r="D26" s="117"/>
      <c r="E26" s="84"/>
      <c r="F26" s="85">
        <v>28800</v>
      </c>
      <c r="G26" s="86"/>
      <c r="H26" s="86"/>
      <c r="I26" s="86"/>
      <c r="J26" s="87"/>
    </row>
    <row r="27" spans="1:10" ht="36" customHeight="1" outlineLevel="1" x14ac:dyDescent="0.25">
      <c r="B27" s="107" t="s">
        <v>130</v>
      </c>
      <c r="C27" s="117"/>
      <c r="D27" s="117"/>
      <c r="E27" s="84"/>
      <c r="F27" s="85">
        <v>34560</v>
      </c>
      <c r="G27" s="86"/>
      <c r="H27" s="86"/>
      <c r="I27" s="86"/>
      <c r="J27" s="87"/>
    </row>
    <row r="28" spans="1:10" ht="36" customHeight="1" outlineLevel="1" x14ac:dyDescent="0.25">
      <c r="B28" s="107" t="s">
        <v>131</v>
      </c>
      <c r="C28" s="117"/>
      <c r="D28" s="117"/>
      <c r="E28" s="84"/>
      <c r="F28" s="85">
        <v>40320</v>
      </c>
      <c r="G28" s="86"/>
      <c r="H28" s="86"/>
      <c r="I28" s="86"/>
      <c r="J28" s="87"/>
    </row>
    <row r="29" spans="1:10" ht="36" customHeight="1" outlineLevel="1" x14ac:dyDescent="0.25">
      <c r="B29" s="107" t="s">
        <v>132</v>
      </c>
      <c r="C29" s="117"/>
      <c r="D29" s="117"/>
      <c r="E29" s="84"/>
      <c r="F29" s="85">
        <v>46080</v>
      </c>
      <c r="G29" s="86"/>
      <c r="H29" s="86"/>
      <c r="I29" s="86"/>
      <c r="J29" s="87"/>
    </row>
    <row r="30" spans="1:10" ht="36" customHeight="1" outlineLevel="1" x14ac:dyDescent="0.25">
      <c r="B30" s="107" t="s">
        <v>133</v>
      </c>
      <c r="C30" s="117"/>
      <c r="D30" s="117"/>
      <c r="E30" s="84"/>
      <c r="F30" s="85">
        <v>51840</v>
      </c>
      <c r="G30" s="86"/>
      <c r="H30" s="86"/>
      <c r="I30" s="86"/>
      <c r="J30" s="87"/>
    </row>
    <row r="31" spans="1:10" ht="36" customHeight="1" outlineLevel="1" x14ac:dyDescent="0.25">
      <c r="B31" s="107" t="s">
        <v>134</v>
      </c>
      <c r="C31" s="117"/>
      <c r="D31" s="117"/>
      <c r="E31" s="84"/>
      <c r="F31" s="85">
        <v>57600</v>
      </c>
      <c r="G31" s="86"/>
      <c r="H31" s="86"/>
      <c r="I31" s="86"/>
      <c r="J31" s="87"/>
    </row>
    <row r="32" spans="1:10" ht="36" customHeight="1" outlineLevel="1" x14ac:dyDescent="0.25">
      <c r="B32" s="107" t="s">
        <v>135</v>
      </c>
      <c r="C32" s="117"/>
      <c r="D32" s="117"/>
      <c r="E32" s="84"/>
      <c r="F32" s="85">
        <v>63360</v>
      </c>
      <c r="G32" s="86"/>
      <c r="H32" s="86"/>
      <c r="I32" s="86"/>
      <c r="J32" s="87"/>
    </row>
    <row r="33" spans="2:10" ht="36" customHeight="1" outlineLevel="1" x14ac:dyDescent="0.25">
      <c r="B33" s="107" t="s">
        <v>136</v>
      </c>
      <c r="C33" s="117"/>
      <c r="D33" s="117"/>
      <c r="E33" s="84"/>
      <c r="F33" s="85">
        <v>69120</v>
      </c>
      <c r="G33" s="86"/>
      <c r="H33" s="86"/>
      <c r="I33" s="86"/>
      <c r="J33" s="87"/>
    </row>
    <row r="34" spans="2:10" ht="36" customHeight="1" outlineLevel="1" x14ac:dyDescent="0.25">
      <c r="B34" s="107" t="s">
        <v>137</v>
      </c>
      <c r="C34" s="117"/>
      <c r="D34" s="117"/>
      <c r="E34" s="84"/>
      <c r="F34" s="85">
        <v>74880</v>
      </c>
      <c r="G34" s="86"/>
      <c r="H34" s="86"/>
      <c r="I34" s="86"/>
      <c r="J34" s="87"/>
    </row>
    <row r="35" spans="2:10" ht="36" customHeight="1" outlineLevel="1" x14ac:dyDescent="0.25">
      <c r="B35" s="107" t="s">
        <v>138</v>
      </c>
      <c r="C35" s="117"/>
      <c r="D35" s="117"/>
      <c r="E35" s="84"/>
      <c r="F35" s="85">
        <v>80640</v>
      </c>
      <c r="G35" s="86"/>
      <c r="H35" s="86"/>
      <c r="I35" s="86"/>
      <c r="J35" s="87"/>
    </row>
    <row r="36" spans="2:10" ht="36" customHeight="1" outlineLevel="1" x14ac:dyDescent="0.25">
      <c r="B36" s="107" t="s">
        <v>139</v>
      </c>
      <c r="C36" s="117"/>
      <c r="D36" s="117"/>
      <c r="E36" s="84"/>
      <c r="F36" s="85">
        <v>86400</v>
      </c>
      <c r="G36" s="86"/>
      <c r="H36" s="86"/>
      <c r="I36" s="86"/>
      <c r="J36" s="87"/>
    </row>
    <row r="37" spans="2:10" ht="36" customHeight="1" outlineLevel="1" x14ac:dyDescent="0.25">
      <c r="B37" s="107" t="s">
        <v>140</v>
      </c>
      <c r="C37" s="117"/>
      <c r="D37" s="117"/>
      <c r="E37" s="84"/>
      <c r="F37" s="85">
        <v>92160</v>
      </c>
      <c r="G37" s="86"/>
      <c r="H37" s="86"/>
      <c r="I37" s="86"/>
      <c r="J37" s="87"/>
    </row>
    <row r="38" spans="2:10" ht="36" customHeight="1" outlineLevel="1" x14ac:dyDescent="0.25">
      <c r="B38" s="107" t="s">
        <v>141</v>
      </c>
      <c r="C38" s="117"/>
      <c r="D38" s="117"/>
      <c r="E38" s="84"/>
      <c r="F38" s="85">
        <v>97920</v>
      </c>
      <c r="G38" s="86"/>
      <c r="H38" s="86"/>
      <c r="I38" s="86"/>
      <c r="J38" s="87"/>
    </row>
    <row r="39" spans="2:10" ht="36" customHeight="1" outlineLevel="1" x14ac:dyDescent="0.25">
      <c r="B39" s="107" t="s">
        <v>142</v>
      </c>
      <c r="C39" s="117"/>
      <c r="D39" s="117"/>
      <c r="E39" s="84"/>
      <c r="F39" s="85">
        <v>103680</v>
      </c>
      <c r="G39" s="86"/>
      <c r="H39" s="86"/>
      <c r="I39" s="86"/>
      <c r="J39" s="87"/>
    </row>
    <row r="40" spans="2:10" ht="36" customHeight="1" outlineLevel="1" x14ac:dyDescent="0.25">
      <c r="B40" s="107" t="s">
        <v>143</v>
      </c>
      <c r="C40" s="117"/>
      <c r="D40" s="117"/>
      <c r="E40" s="84"/>
      <c r="F40" s="85">
        <v>109440</v>
      </c>
      <c r="G40" s="86"/>
      <c r="H40" s="86"/>
      <c r="I40" s="86"/>
      <c r="J40" s="87"/>
    </row>
    <row r="41" spans="2:10" ht="36" customHeight="1" outlineLevel="1" x14ac:dyDescent="0.25">
      <c r="B41" s="107" t="s">
        <v>144</v>
      </c>
      <c r="C41" s="117"/>
      <c r="D41" s="117"/>
      <c r="E41" s="84"/>
      <c r="F41" s="85">
        <v>115200</v>
      </c>
      <c r="G41" s="86"/>
      <c r="H41" s="86"/>
      <c r="I41" s="86"/>
      <c r="J41" s="87"/>
    </row>
    <row r="42" spans="2:10" ht="36" customHeight="1" outlineLevel="1" x14ac:dyDescent="0.25">
      <c r="B42" s="107" t="s">
        <v>145</v>
      </c>
      <c r="C42" s="117"/>
      <c r="D42" s="117"/>
      <c r="E42" s="84"/>
      <c r="F42" s="85">
        <v>11520</v>
      </c>
      <c r="G42" s="86"/>
      <c r="H42" s="86"/>
      <c r="I42" s="86"/>
      <c r="J42" s="87"/>
    </row>
    <row r="43" spans="2:10" ht="36" customHeight="1" outlineLevel="1" x14ac:dyDescent="0.25">
      <c r="B43" s="107" t="s">
        <v>146</v>
      </c>
      <c r="C43" s="117"/>
      <c r="D43" s="117"/>
      <c r="E43" s="84"/>
      <c r="F43" s="85">
        <v>23040</v>
      </c>
      <c r="G43" s="86"/>
      <c r="H43" s="86"/>
      <c r="I43" s="86"/>
      <c r="J43" s="87"/>
    </row>
    <row r="44" spans="2:10" ht="36" customHeight="1" outlineLevel="1" x14ac:dyDescent="0.25">
      <c r="B44" s="107" t="s">
        <v>147</v>
      </c>
      <c r="C44" s="117"/>
      <c r="D44" s="117"/>
      <c r="E44" s="84"/>
      <c r="F44" s="85">
        <v>34560</v>
      </c>
      <c r="G44" s="86"/>
      <c r="H44" s="86"/>
      <c r="I44" s="86"/>
      <c r="J44" s="87"/>
    </row>
    <row r="45" spans="2:10" ht="36" customHeight="1" outlineLevel="1" x14ac:dyDescent="0.25">
      <c r="B45" s="107" t="s">
        <v>148</v>
      </c>
      <c r="C45" s="117"/>
      <c r="D45" s="117"/>
      <c r="E45" s="84"/>
      <c r="F45" s="85">
        <v>46080</v>
      </c>
      <c r="G45" s="86"/>
      <c r="H45" s="86"/>
      <c r="I45" s="86"/>
      <c r="J45" s="87"/>
    </row>
    <row r="46" spans="2:10" ht="36" customHeight="1" outlineLevel="1" x14ac:dyDescent="0.25">
      <c r="B46" s="107" t="s">
        <v>149</v>
      </c>
      <c r="C46" s="117"/>
      <c r="D46" s="117"/>
      <c r="E46" s="84"/>
      <c r="F46" s="85">
        <v>57600</v>
      </c>
      <c r="G46" s="86"/>
      <c r="H46" s="86"/>
      <c r="I46" s="86"/>
      <c r="J46" s="87"/>
    </row>
    <row r="47" spans="2:10" ht="36" customHeight="1" outlineLevel="1" x14ac:dyDescent="0.25">
      <c r="B47" s="107" t="s">
        <v>150</v>
      </c>
      <c r="C47" s="117"/>
      <c r="D47" s="117"/>
      <c r="E47" s="84"/>
      <c r="F47" s="85">
        <v>69120</v>
      </c>
      <c r="G47" s="86"/>
      <c r="H47" s="86"/>
      <c r="I47" s="86"/>
      <c r="J47" s="87"/>
    </row>
    <row r="48" spans="2:10" ht="36" customHeight="1" outlineLevel="1" x14ac:dyDescent="0.25">
      <c r="B48" s="107" t="s">
        <v>151</v>
      </c>
      <c r="C48" s="117"/>
      <c r="D48" s="117"/>
      <c r="E48" s="84"/>
      <c r="F48" s="85">
        <v>80640</v>
      </c>
      <c r="G48" s="86"/>
      <c r="H48" s="86"/>
      <c r="I48" s="86"/>
      <c r="J48" s="87"/>
    </row>
    <row r="49" spans="2:10" ht="36" customHeight="1" outlineLevel="1" x14ac:dyDescent="0.25">
      <c r="B49" s="107" t="s">
        <v>152</v>
      </c>
      <c r="C49" s="117"/>
      <c r="D49" s="117"/>
      <c r="E49" s="84"/>
      <c r="F49" s="85">
        <v>92160</v>
      </c>
      <c r="G49" s="86"/>
      <c r="H49" s="86"/>
      <c r="I49" s="86"/>
      <c r="J49" s="87"/>
    </row>
    <row r="50" spans="2:10" ht="36" customHeight="1" outlineLevel="1" x14ac:dyDescent="0.25">
      <c r="B50" s="107" t="s">
        <v>153</v>
      </c>
      <c r="C50" s="117"/>
      <c r="D50" s="117"/>
      <c r="E50" s="84"/>
      <c r="F50" s="85">
        <v>103680</v>
      </c>
      <c r="G50" s="86"/>
      <c r="H50" s="86"/>
      <c r="I50" s="86"/>
      <c r="J50" s="87"/>
    </row>
    <row r="51" spans="2:10" ht="36" customHeight="1" outlineLevel="1" x14ac:dyDescent="0.25">
      <c r="B51" s="107" t="s">
        <v>154</v>
      </c>
      <c r="C51" s="117"/>
      <c r="D51" s="117"/>
      <c r="E51" s="84"/>
      <c r="F51" s="85">
        <v>115200</v>
      </c>
      <c r="G51" s="86"/>
      <c r="H51" s="86"/>
      <c r="I51" s="86"/>
      <c r="J51" s="87"/>
    </row>
    <row r="52" spans="2:10" ht="36" customHeight="1" outlineLevel="1" x14ac:dyDescent="0.25">
      <c r="B52" s="107" t="s">
        <v>155</v>
      </c>
      <c r="C52" s="117"/>
      <c r="D52" s="117"/>
      <c r="E52" s="84"/>
      <c r="F52" s="85">
        <v>126720</v>
      </c>
      <c r="G52" s="86"/>
      <c r="H52" s="86"/>
      <c r="I52" s="86"/>
      <c r="J52" s="87"/>
    </row>
    <row r="53" spans="2:10" ht="36" customHeight="1" outlineLevel="1" x14ac:dyDescent="0.25">
      <c r="B53" s="107" t="s">
        <v>156</v>
      </c>
      <c r="C53" s="117"/>
      <c r="D53" s="117"/>
      <c r="E53" s="84"/>
      <c r="F53" s="85">
        <v>138240</v>
      </c>
      <c r="G53" s="86"/>
      <c r="H53" s="86"/>
      <c r="I53" s="86"/>
      <c r="J53" s="87"/>
    </row>
    <row r="54" spans="2:10" ht="36" customHeight="1" outlineLevel="1" x14ac:dyDescent="0.25">
      <c r="B54" s="107" t="s">
        <v>157</v>
      </c>
      <c r="C54" s="117"/>
      <c r="D54" s="117"/>
      <c r="E54" s="84"/>
      <c r="F54" s="85">
        <v>149760</v>
      </c>
      <c r="G54" s="86"/>
      <c r="H54" s="86"/>
      <c r="I54" s="86"/>
      <c r="J54" s="87"/>
    </row>
    <row r="55" spans="2:10" ht="36" customHeight="1" outlineLevel="1" x14ac:dyDescent="0.25">
      <c r="B55" s="107" t="s">
        <v>158</v>
      </c>
      <c r="C55" s="117"/>
      <c r="D55" s="117"/>
      <c r="E55" s="84"/>
      <c r="F55" s="85">
        <v>161280</v>
      </c>
      <c r="G55" s="86"/>
      <c r="H55" s="86"/>
      <c r="I55" s="86"/>
      <c r="J55" s="87"/>
    </row>
    <row r="56" spans="2:10" ht="36" customHeight="1" outlineLevel="1" x14ac:dyDescent="0.25">
      <c r="B56" s="107" t="s">
        <v>159</v>
      </c>
      <c r="C56" s="117"/>
      <c r="D56" s="117"/>
      <c r="E56" s="84"/>
      <c r="F56" s="85">
        <v>172800</v>
      </c>
      <c r="G56" s="86"/>
      <c r="H56" s="86"/>
      <c r="I56" s="86"/>
      <c r="J56" s="87"/>
    </row>
    <row r="57" spans="2:10" ht="36" customHeight="1" outlineLevel="1" x14ac:dyDescent="0.25">
      <c r="B57" s="107" t="s">
        <v>160</v>
      </c>
      <c r="C57" s="117"/>
      <c r="D57" s="117"/>
      <c r="E57" s="84"/>
      <c r="F57" s="85">
        <v>184320</v>
      </c>
      <c r="G57" s="86"/>
      <c r="H57" s="86"/>
      <c r="I57" s="86"/>
      <c r="J57" s="87"/>
    </row>
    <row r="58" spans="2:10" ht="36" customHeight="1" outlineLevel="1" x14ac:dyDescent="0.25">
      <c r="B58" s="107" t="s">
        <v>161</v>
      </c>
      <c r="C58" s="117"/>
      <c r="D58" s="117"/>
      <c r="E58" s="84"/>
      <c r="F58" s="85">
        <v>195840</v>
      </c>
      <c r="G58" s="86"/>
      <c r="H58" s="86"/>
      <c r="I58" s="86"/>
      <c r="J58" s="87"/>
    </row>
    <row r="59" spans="2:10" ht="36" customHeight="1" outlineLevel="1" x14ac:dyDescent="0.25">
      <c r="B59" s="107" t="s">
        <v>162</v>
      </c>
      <c r="C59" s="117"/>
      <c r="D59" s="117"/>
      <c r="E59" s="84"/>
      <c r="F59" s="85">
        <v>207360</v>
      </c>
      <c r="G59" s="86"/>
      <c r="H59" s="86"/>
      <c r="I59" s="86"/>
      <c r="J59" s="87"/>
    </row>
    <row r="60" spans="2:10" ht="36" customHeight="1" outlineLevel="1" x14ac:dyDescent="0.25">
      <c r="B60" s="107" t="s">
        <v>163</v>
      </c>
      <c r="C60" s="117"/>
      <c r="D60" s="117"/>
      <c r="E60" s="84"/>
      <c r="F60" s="85">
        <v>218880</v>
      </c>
      <c r="G60" s="86"/>
      <c r="H60" s="86"/>
      <c r="I60" s="86"/>
      <c r="J60" s="87"/>
    </row>
    <row r="61" spans="2:10" ht="36" customHeight="1" outlineLevel="1" thickBot="1" x14ac:dyDescent="0.3">
      <c r="B61" s="107" t="s">
        <v>164</v>
      </c>
      <c r="C61" s="117"/>
      <c r="D61" s="117"/>
      <c r="E61" s="84"/>
      <c r="F61" s="85">
        <v>230400</v>
      </c>
      <c r="G61" s="86"/>
      <c r="H61" s="86"/>
      <c r="I61" s="86"/>
      <c r="J61" s="87"/>
    </row>
    <row r="62" spans="2:10" ht="36" customHeight="1" thickBot="1" x14ac:dyDescent="0.3"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12240 до 123840</v>
      </c>
      <c r="G62" s="122"/>
      <c r="H62" s="122"/>
      <c r="I62" s="122"/>
      <c r="J62" s="123"/>
    </row>
    <row r="63" spans="2:10" ht="36" customHeight="1" outlineLevel="1" x14ac:dyDescent="0.25">
      <c r="B63" s="124" t="s">
        <v>166</v>
      </c>
      <c r="C63" s="125"/>
      <c r="D63" s="125"/>
      <c r="E63" s="126"/>
      <c r="F63" s="127">
        <v>12240</v>
      </c>
      <c r="G63" s="128"/>
      <c r="H63" s="128"/>
      <c r="I63" s="128"/>
      <c r="J63" s="129"/>
    </row>
    <row r="64" spans="2:10" ht="36" customHeight="1" outlineLevel="1" x14ac:dyDescent="0.25">
      <c r="B64" s="107" t="s">
        <v>167</v>
      </c>
      <c r="C64" s="117"/>
      <c r="D64" s="117"/>
      <c r="E64" s="84"/>
      <c r="F64" s="85">
        <v>18000</v>
      </c>
      <c r="G64" s="86"/>
      <c r="H64" s="86"/>
      <c r="I64" s="86"/>
      <c r="J64" s="87"/>
    </row>
    <row r="65" spans="2:10" ht="36" customHeight="1" outlineLevel="1" x14ac:dyDescent="0.25">
      <c r="B65" s="107" t="s">
        <v>168</v>
      </c>
      <c r="C65" s="117"/>
      <c r="D65" s="117"/>
      <c r="E65" s="84"/>
      <c r="F65" s="85">
        <v>14400</v>
      </c>
      <c r="G65" s="86"/>
      <c r="H65" s="86"/>
      <c r="I65" s="86"/>
      <c r="J65" s="87"/>
    </row>
    <row r="66" spans="2:10" ht="36" customHeight="1" outlineLevel="1" x14ac:dyDescent="0.25">
      <c r="B66" s="107" t="s">
        <v>169</v>
      </c>
      <c r="C66" s="117"/>
      <c r="D66" s="117"/>
      <c r="E66" s="84"/>
      <c r="F66" s="85">
        <v>20160</v>
      </c>
      <c r="G66" s="86"/>
      <c r="H66" s="86"/>
      <c r="I66" s="86"/>
      <c r="J66" s="87"/>
    </row>
    <row r="67" spans="2:10" ht="36" customHeight="1" outlineLevel="1" x14ac:dyDescent="0.25">
      <c r="B67" s="107" t="s">
        <v>170</v>
      </c>
      <c r="C67" s="117"/>
      <c r="D67" s="117"/>
      <c r="E67" s="84"/>
      <c r="F67" s="85">
        <v>25920</v>
      </c>
      <c r="G67" s="86"/>
      <c r="H67" s="86"/>
      <c r="I67" s="86"/>
      <c r="J67" s="87"/>
    </row>
    <row r="68" spans="2:10" ht="36" customHeight="1" outlineLevel="1" x14ac:dyDescent="0.25">
      <c r="B68" s="107" t="s">
        <v>171</v>
      </c>
      <c r="C68" s="117"/>
      <c r="D68" s="117"/>
      <c r="E68" s="84"/>
      <c r="F68" s="85">
        <v>31680</v>
      </c>
      <c r="G68" s="86"/>
      <c r="H68" s="86"/>
      <c r="I68" s="86"/>
      <c r="J68" s="87"/>
    </row>
    <row r="69" spans="2:10" ht="36" customHeight="1" outlineLevel="1" x14ac:dyDescent="0.25">
      <c r="B69" s="107" t="s">
        <v>172</v>
      </c>
      <c r="C69" s="117"/>
      <c r="D69" s="117"/>
      <c r="E69" s="84"/>
      <c r="F69" s="85">
        <v>37440</v>
      </c>
      <c r="G69" s="86"/>
      <c r="H69" s="86"/>
      <c r="I69" s="86"/>
      <c r="J69" s="87"/>
    </row>
    <row r="70" spans="2:10" ht="36" customHeight="1" outlineLevel="1" x14ac:dyDescent="0.25">
      <c r="B70" s="107" t="s">
        <v>173</v>
      </c>
      <c r="C70" s="117"/>
      <c r="D70" s="117"/>
      <c r="E70" s="84"/>
      <c r="F70" s="85">
        <v>43200</v>
      </c>
      <c r="G70" s="86"/>
      <c r="H70" s="86"/>
      <c r="I70" s="86"/>
      <c r="J70" s="87"/>
    </row>
    <row r="71" spans="2:10" ht="36" customHeight="1" outlineLevel="1" x14ac:dyDescent="0.25">
      <c r="B71" s="107" t="s">
        <v>174</v>
      </c>
      <c r="C71" s="117"/>
      <c r="D71" s="117"/>
      <c r="E71" s="84"/>
      <c r="F71" s="85">
        <v>48960</v>
      </c>
      <c r="G71" s="86"/>
      <c r="H71" s="86"/>
      <c r="I71" s="86"/>
      <c r="J71" s="87"/>
    </row>
    <row r="72" spans="2:10" ht="36" customHeight="1" outlineLevel="1" x14ac:dyDescent="0.25">
      <c r="B72" s="107" t="s">
        <v>175</v>
      </c>
      <c r="C72" s="117"/>
      <c r="D72" s="117"/>
      <c r="E72" s="84"/>
      <c r="F72" s="85">
        <v>54720</v>
      </c>
      <c r="G72" s="86"/>
      <c r="H72" s="86"/>
      <c r="I72" s="86"/>
      <c r="J72" s="87"/>
    </row>
    <row r="73" spans="2:10" ht="36" customHeight="1" outlineLevel="1" x14ac:dyDescent="0.25">
      <c r="B73" s="107" t="s">
        <v>176</v>
      </c>
      <c r="C73" s="117"/>
      <c r="D73" s="117"/>
      <c r="E73" s="84"/>
      <c r="F73" s="85">
        <v>60480</v>
      </c>
      <c r="G73" s="86"/>
      <c r="H73" s="86"/>
      <c r="I73" s="86"/>
      <c r="J73" s="87"/>
    </row>
    <row r="74" spans="2:10" ht="36" customHeight="1" outlineLevel="1" x14ac:dyDescent="0.25">
      <c r="B74" s="107" t="s">
        <v>177</v>
      </c>
      <c r="C74" s="117"/>
      <c r="D74" s="117"/>
      <c r="E74" s="84"/>
      <c r="F74" s="85">
        <v>66240</v>
      </c>
      <c r="G74" s="86"/>
      <c r="H74" s="86"/>
      <c r="I74" s="86"/>
      <c r="J74" s="87"/>
    </row>
    <row r="75" spans="2:10" ht="36" customHeight="1" outlineLevel="1" x14ac:dyDescent="0.25">
      <c r="B75" s="107" t="s">
        <v>178</v>
      </c>
      <c r="C75" s="117"/>
      <c r="D75" s="117"/>
      <c r="E75" s="84"/>
      <c r="F75" s="85">
        <v>72000</v>
      </c>
      <c r="G75" s="86"/>
      <c r="H75" s="86"/>
      <c r="I75" s="86"/>
      <c r="J75" s="87"/>
    </row>
    <row r="76" spans="2:10" ht="36" customHeight="1" outlineLevel="1" x14ac:dyDescent="0.25">
      <c r="B76" s="107" t="s">
        <v>179</v>
      </c>
      <c r="C76" s="117"/>
      <c r="D76" s="117"/>
      <c r="E76" s="84"/>
      <c r="F76" s="85">
        <v>77760</v>
      </c>
      <c r="G76" s="86"/>
      <c r="H76" s="86"/>
      <c r="I76" s="86"/>
      <c r="J76" s="87"/>
    </row>
    <row r="77" spans="2:10" ht="36" customHeight="1" outlineLevel="1" x14ac:dyDescent="0.25">
      <c r="B77" s="107" t="s">
        <v>180</v>
      </c>
      <c r="C77" s="117"/>
      <c r="D77" s="117"/>
      <c r="E77" s="84"/>
      <c r="F77" s="85">
        <v>83520</v>
      </c>
      <c r="G77" s="86"/>
      <c r="H77" s="86"/>
      <c r="I77" s="86"/>
      <c r="J77" s="87"/>
    </row>
    <row r="78" spans="2:10" ht="36" customHeight="1" outlineLevel="1" x14ac:dyDescent="0.25">
      <c r="B78" s="107" t="s">
        <v>181</v>
      </c>
      <c r="C78" s="117"/>
      <c r="D78" s="117"/>
      <c r="E78" s="84"/>
      <c r="F78" s="85">
        <v>89280</v>
      </c>
      <c r="G78" s="86"/>
      <c r="H78" s="86"/>
      <c r="I78" s="86"/>
      <c r="J78" s="87"/>
    </row>
    <row r="79" spans="2:10" ht="36" customHeight="1" outlineLevel="1" x14ac:dyDescent="0.25">
      <c r="B79" s="107" t="s">
        <v>182</v>
      </c>
      <c r="C79" s="117"/>
      <c r="D79" s="117"/>
      <c r="E79" s="84"/>
      <c r="F79" s="85">
        <v>95040</v>
      </c>
      <c r="G79" s="86"/>
      <c r="H79" s="86"/>
      <c r="I79" s="86"/>
      <c r="J79" s="87"/>
    </row>
    <row r="80" spans="2:10" ht="36" customHeight="1" outlineLevel="1" x14ac:dyDescent="0.25">
      <c r="B80" s="107" t="s">
        <v>183</v>
      </c>
      <c r="C80" s="117"/>
      <c r="D80" s="117"/>
      <c r="E80" s="84"/>
      <c r="F80" s="85">
        <v>100800</v>
      </c>
      <c r="G80" s="86"/>
      <c r="H80" s="86"/>
      <c r="I80" s="86"/>
      <c r="J80" s="87"/>
    </row>
    <row r="81" spans="2:10" ht="36" customHeight="1" outlineLevel="1" x14ac:dyDescent="0.25">
      <c r="B81" s="107" t="s">
        <v>184</v>
      </c>
      <c r="C81" s="117"/>
      <c r="D81" s="117"/>
      <c r="E81" s="84"/>
      <c r="F81" s="85">
        <v>106560</v>
      </c>
      <c r="G81" s="86"/>
      <c r="H81" s="86"/>
      <c r="I81" s="86"/>
      <c r="J81" s="87"/>
    </row>
    <row r="82" spans="2:10" ht="36" customHeight="1" outlineLevel="1" x14ac:dyDescent="0.25">
      <c r="B82" s="107" t="s">
        <v>185</v>
      </c>
      <c r="C82" s="117"/>
      <c r="D82" s="117"/>
      <c r="E82" s="84"/>
      <c r="F82" s="85">
        <v>112320</v>
      </c>
      <c r="G82" s="86"/>
      <c r="H82" s="86"/>
      <c r="I82" s="86"/>
      <c r="J82" s="87"/>
    </row>
    <row r="83" spans="2:10" ht="36" customHeight="1" outlineLevel="1" x14ac:dyDescent="0.25">
      <c r="B83" s="107" t="s">
        <v>186</v>
      </c>
      <c r="C83" s="117"/>
      <c r="D83" s="117"/>
      <c r="E83" s="84"/>
      <c r="F83" s="85">
        <v>118080</v>
      </c>
      <c r="G83" s="86"/>
      <c r="H83" s="86"/>
      <c r="I83" s="86"/>
      <c r="J83" s="87"/>
    </row>
    <row r="84" spans="2:10" ht="36" customHeight="1" outlineLevel="1" thickBot="1" x14ac:dyDescent="0.3">
      <c r="B84" s="107" t="s">
        <v>187</v>
      </c>
      <c r="C84" s="117"/>
      <c r="D84" s="117"/>
      <c r="E84" s="84"/>
      <c r="F84" s="85">
        <v>123840</v>
      </c>
      <c r="G84" s="86"/>
      <c r="H84" s="86"/>
      <c r="I84" s="86"/>
      <c r="J84" s="87"/>
    </row>
    <row r="85" spans="2:10" ht="36" customHeight="1" thickBot="1" x14ac:dyDescent="0.3"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2520 до 43920</v>
      </c>
      <c r="G85" s="122"/>
      <c r="H85" s="122"/>
      <c r="I85" s="122"/>
      <c r="J85" s="123"/>
    </row>
    <row r="86" spans="2:10" ht="36" customHeight="1" x14ac:dyDescent="0.25">
      <c r="B86" s="82" t="s">
        <v>189</v>
      </c>
      <c r="C86" s="83"/>
      <c r="D86" s="83"/>
      <c r="E86" s="84"/>
      <c r="F86" s="85">
        <v>4680</v>
      </c>
      <c r="G86" s="86"/>
      <c r="H86" s="86"/>
      <c r="I86" s="86"/>
      <c r="J86" s="87"/>
    </row>
    <row r="87" spans="2:10" ht="36" customHeight="1" x14ac:dyDescent="0.25">
      <c r="B87" s="82" t="s">
        <v>190</v>
      </c>
      <c r="C87" s="83"/>
      <c r="D87" s="83"/>
      <c r="E87" s="84"/>
      <c r="F87" s="85">
        <v>9000</v>
      </c>
      <c r="G87" s="86"/>
      <c r="H87" s="86"/>
      <c r="I87" s="86"/>
      <c r="J87" s="87"/>
    </row>
    <row r="88" spans="2:10" ht="36" customHeight="1" x14ac:dyDescent="0.25">
      <c r="B88" s="82" t="s">
        <v>191</v>
      </c>
      <c r="C88" s="83"/>
      <c r="D88" s="83"/>
      <c r="E88" s="84"/>
      <c r="F88" s="85">
        <v>2520</v>
      </c>
      <c r="G88" s="86"/>
      <c r="H88" s="86"/>
      <c r="I88" s="86"/>
      <c r="J88" s="87"/>
    </row>
    <row r="89" spans="2:10" ht="36" customHeight="1" x14ac:dyDescent="0.25">
      <c r="B89" s="94" t="s">
        <v>192</v>
      </c>
      <c r="C89" s="95"/>
      <c r="D89" s="95"/>
      <c r="E89" s="96"/>
      <c r="F89" s="97">
        <v>43920</v>
      </c>
      <c r="G89" s="98"/>
      <c r="H89" s="98"/>
      <c r="I89" s="98"/>
      <c r="J89" s="99"/>
    </row>
    <row r="90" spans="2:10" ht="36" customHeight="1" x14ac:dyDescent="0.25">
      <c r="B90" s="82" t="s">
        <v>193</v>
      </c>
      <c r="C90" s="83"/>
      <c r="D90" s="83"/>
      <c r="E90" s="84"/>
      <c r="F90" s="106">
        <v>8640</v>
      </c>
      <c r="G90" s="86"/>
      <c r="H90" s="86"/>
      <c r="I90" s="86"/>
      <c r="J90" s="87"/>
    </row>
    <row r="91" spans="2:10" ht="36" customHeight="1" x14ac:dyDescent="0.25">
      <c r="B91" s="82" t="s">
        <v>194</v>
      </c>
      <c r="C91" s="83"/>
      <c r="D91" s="83"/>
      <c r="E91" s="84"/>
      <c r="F91" s="106">
        <v>26640</v>
      </c>
      <c r="G91" s="86"/>
      <c r="H91" s="86"/>
      <c r="I91" s="86"/>
      <c r="J91" s="87"/>
    </row>
    <row r="92" spans="2:10" ht="36" customHeight="1" x14ac:dyDescent="0.25">
      <c r="B92" s="82" t="s">
        <v>195</v>
      </c>
      <c r="C92" s="83"/>
      <c r="D92" s="83"/>
      <c r="E92" s="84"/>
      <c r="F92" s="85">
        <v>2880</v>
      </c>
      <c r="G92" s="86"/>
      <c r="H92" s="86"/>
      <c r="I92" s="86"/>
      <c r="J92" s="87"/>
    </row>
    <row r="93" spans="2:10" ht="36" customHeight="1" x14ac:dyDescent="0.25">
      <c r="B93" s="82" t="s">
        <v>196</v>
      </c>
      <c r="C93" s="83"/>
      <c r="D93" s="83"/>
      <c r="E93" s="84"/>
      <c r="F93" s="85">
        <v>2880</v>
      </c>
      <c r="G93" s="86"/>
      <c r="H93" s="86"/>
      <c r="I93" s="86"/>
      <c r="J93" s="87"/>
    </row>
    <row r="94" spans="2:10" ht="36" customHeight="1" x14ac:dyDescent="0.25">
      <c r="B94" s="82" t="s">
        <v>197</v>
      </c>
      <c r="C94" s="83"/>
      <c r="D94" s="83"/>
      <c r="E94" s="84"/>
      <c r="F94" s="85">
        <v>5760</v>
      </c>
      <c r="G94" s="86"/>
      <c r="H94" s="86"/>
      <c r="I94" s="86"/>
      <c r="J94" s="87"/>
    </row>
    <row r="95" spans="2:10" ht="36" customHeight="1" x14ac:dyDescent="0.25">
      <c r="B95" s="82" t="s">
        <v>198</v>
      </c>
      <c r="C95" s="83"/>
      <c r="D95" s="83"/>
      <c r="E95" s="84"/>
      <c r="F95" s="85">
        <v>8640</v>
      </c>
      <c r="G95" s="86"/>
      <c r="H95" s="86"/>
      <c r="I95" s="86"/>
      <c r="J95" s="87"/>
    </row>
    <row r="96" spans="2:10" ht="36" customHeight="1" thickBot="1" x14ac:dyDescent="0.3">
      <c r="B96" s="100" t="s">
        <v>199</v>
      </c>
      <c r="C96" s="101"/>
      <c r="D96" s="101"/>
      <c r="E96" s="102"/>
      <c r="F96" s="85">
        <v>28800</v>
      </c>
      <c r="G96" s="86"/>
      <c r="H96" s="86"/>
      <c r="I96" s="86"/>
      <c r="J96" s="87"/>
    </row>
    <row r="97" spans="1:10" ht="54" customHeight="1" thickBot="1" x14ac:dyDescent="0.3">
      <c r="B97" s="111" t="s">
        <v>200</v>
      </c>
      <c r="C97" s="112"/>
      <c r="D97" s="112"/>
      <c r="E97" s="113"/>
      <c r="F97" s="114" t="str">
        <f>"Цена от "&amp;MIN(F99,F103:J104,H105,F106:J119)&amp;" до "&amp;MAX(F99,F103:J104,H105,F106:J119)</f>
        <v>Цена от 3240 до 159840</v>
      </c>
      <c r="G97" s="115"/>
      <c r="H97" s="115"/>
      <c r="I97" s="115"/>
      <c r="J97" s="116"/>
    </row>
    <row r="98" spans="1:10" ht="24" outlineLevel="1" thickBot="1" x14ac:dyDescent="0.3"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outlineLevel="1" x14ac:dyDescent="0.25">
      <c r="B99" s="82" t="s">
        <v>201</v>
      </c>
      <c r="C99" s="83"/>
      <c r="D99" s="83"/>
      <c r="E99" s="84"/>
      <c r="F99" s="85">
        <v>25200</v>
      </c>
      <c r="G99" s="86"/>
      <c r="H99" s="86"/>
      <c r="I99" s="86"/>
      <c r="J99" s="87"/>
    </row>
    <row r="100" spans="1:10" ht="36" customHeight="1" outlineLevel="1" x14ac:dyDescent="0.25">
      <c r="B100" s="82" t="s">
        <v>202</v>
      </c>
      <c r="C100" s="83"/>
      <c r="D100" s="83"/>
      <c r="E100" s="84"/>
      <c r="F100" s="103">
        <v>2520</v>
      </c>
      <c r="G100" s="104"/>
      <c r="H100" s="104"/>
      <c r="I100" s="104"/>
      <c r="J100" s="105"/>
    </row>
    <row r="101" spans="1:10" ht="36" customHeight="1" outlineLevel="1" thickBot="1" x14ac:dyDescent="0.3">
      <c r="B101" s="82" t="s">
        <v>203</v>
      </c>
      <c r="C101" s="83"/>
      <c r="D101" s="83"/>
      <c r="E101" s="84"/>
      <c r="F101" s="103">
        <v>6300</v>
      </c>
      <c r="G101" s="104"/>
      <c r="H101" s="104"/>
      <c r="I101" s="104"/>
      <c r="J101" s="105"/>
    </row>
    <row r="102" spans="1:10" ht="24" outlineLevel="1" thickBot="1" x14ac:dyDescent="0.3">
      <c r="B102" s="75"/>
      <c r="C102" s="76"/>
      <c r="D102" s="76"/>
      <c r="E102" s="77"/>
      <c r="F102" s="78"/>
      <c r="G102" s="79"/>
      <c r="H102" s="79"/>
      <c r="I102" s="79"/>
      <c r="J102" s="80"/>
    </row>
    <row r="103" spans="1:10" ht="36" customHeight="1" outlineLevel="1" x14ac:dyDescent="0.25">
      <c r="A103" s="8" t="s">
        <v>112</v>
      </c>
      <c r="B103" s="242" t="s">
        <v>204</v>
      </c>
      <c r="C103" s="243"/>
      <c r="D103" s="243"/>
      <c r="E103" s="218"/>
      <c r="F103" s="202">
        <v>29520</v>
      </c>
      <c r="G103" s="237"/>
      <c r="H103" s="237"/>
      <c r="I103" s="237"/>
      <c r="J103" s="238"/>
    </row>
    <row r="104" spans="1:10" ht="36" customHeight="1" outlineLevel="1" x14ac:dyDescent="0.25">
      <c r="A104" s="8" t="s">
        <v>112</v>
      </c>
      <c r="B104" s="107" t="s">
        <v>205</v>
      </c>
      <c r="C104" s="108"/>
      <c r="D104" s="108"/>
      <c r="E104" s="109"/>
      <c r="F104" s="85">
        <v>32760</v>
      </c>
      <c r="G104" s="86"/>
      <c r="H104" s="86"/>
      <c r="I104" s="86"/>
      <c r="J104" s="87"/>
    </row>
    <row r="105" spans="1:10" ht="36" customHeight="1" outlineLevel="1" x14ac:dyDescent="0.25">
      <c r="A105" s="8" t="s">
        <v>112</v>
      </c>
      <c r="B105" s="82" t="s">
        <v>206</v>
      </c>
      <c r="C105" s="83"/>
      <c r="D105" s="83"/>
      <c r="E105" s="84"/>
      <c r="F105" s="23">
        <f>H105*1.2</f>
        <v>16416</v>
      </c>
      <c r="G105" s="24">
        <f>H105*1.1</f>
        <v>15048.000000000002</v>
      </c>
      <c r="H105" s="24">
        <v>13680</v>
      </c>
      <c r="I105" s="24">
        <f>H105*0.75</f>
        <v>10260</v>
      </c>
      <c r="J105" s="25">
        <f>H105*0.5</f>
        <v>6840</v>
      </c>
    </row>
    <row r="106" spans="1:10" ht="36" customHeight="1" outlineLevel="1" x14ac:dyDescent="0.25">
      <c r="A106" s="8" t="s">
        <v>112</v>
      </c>
      <c r="B106" s="82" t="s">
        <v>207</v>
      </c>
      <c r="C106" s="83"/>
      <c r="D106" s="83"/>
      <c r="E106" s="84"/>
      <c r="F106" s="106">
        <v>13680</v>
      </c>
      <c r="G106" s="86"/>
      <c r="H106" s="86"/>
      <c r="I106" s="86"/>
      <c r="J106" s="87"/>
    </row>
    <row r="107" spans="1:10" ht="36" customHeight="1" x14ac:dyDescent="0.25">
      <c r="A107" s="8" t="s">
        <v>112</v>
      </c>
      <c r="B107" s="82" t="s">
        <v>208</v>
      </c>
      <c r="C107" s="83"/>
      <c r="D107" s="83"/>
      <c r="E107" s="84"/>
      <c r="F107" s="110">
        <v>11880</v>
      </c>
      <c r="G107" s="98"/>
      <c r="H107" s="98"/>
      <c r="I107" s="98"/>
      <c r="J107" s="99"/>
    </row>
    <row r="108" spans="1:10" ht="36" customHeight="1" x14ac:dyDescent="0.25">
      <c r="A108" s="8" t="s">
        <v>112</v>
      </c>
      <c r="B108" s="82" t="s">
        <v>209</v>
      </c>
      <c r="C108" s="83"/>
      <c r="D108" s="83"/>
      <c r="E108" s="84"/>
      <c r="F108" s="85">
        <v>57456</v>
      </c>
      <c r="G108" s="86"/>
      <c r="H108" s="86"/>
      <c r="I108" s="86"/>
      <c r="J108" s="87"/>
    </row>
    <row r="109" spans="1:10" ht="36" customHeight="1" x14ac:dyDescent="0.25">
      <c r="A109" s="8" t="s">
        <v>112</v>
      </c>
      <c r="B109" s="82" t="s">
        <v>210</v>
      </c>
      <c r="C109" s="83"/>
      <c r="D109" s="83"/>
      <c r="E109" s="84"/>
      <c r="F109" s="85">
        <v>59760</v>
      </c>
      <c r="G109" s="86"/>
      <c r="H109" s="86"/>
      <c r="I109" s="86"/>
      <c r="J109" s="87"/>
    </row>
    <row r="110" spans="1:10" ht="36" customHeight="1" x14ac:dyDescent="0.25">
      <c r="A110" s="8" t="s">
        <v>112</v>
      </c>
      <c r="B110" s="82" t="s">
        <v>211</v>
      </c>
      <c r="C110" s="83"/>
      <c r="D110" s="83"/>
      <c r="E110" s="84"/>
      <c r="F110" s="85">
        <v>71712</v>
      </c>
      <c r="G110" s="86"/>
      <c r="H110" s="86"/>
      <c r="I110" s="86"/>
      <c r="J110" s="87"/>
    </row>
    <row r="111" spans="1:10" ht="36" customHeight="1" x14ac:dyDescent="0.25">
      <c r="A111" s="8" t="s">
        <v>112</v>
      </c>
      <c r="B111" s="82" t="s">
        <v>212</v>
      </c>
      <c r="C111" s="83"/>
      <c r="D111" s="83"/>
      <c r="E111" s="84"/>
      <c r="F111" s="85">
        <v>28728</v>
      </c>
      <c r="G111" s="86"/>
      <c r="H111" s="86"/>
      <c r="I111" s="86"/>
      <c r="J111" s="87"/>
    </row>
    <row r="112" spans="1:10" ht="36" customHeight="1" x14ac:dyDescent="0.25">
      <c r="A112" s="8" t="s">
        <v>112</v>
      </c>
      <c r="B112" s="82" t="s">
        <v>213</v>
      </c>
      <c r="C112" s="83"/>
      <c r="D112" s="83"/>
      <c r="E112" s="84"/>
      <c r="F112" s="85">
        <v>31500</v>
      </c>
      <c r="G112" s="86"/>
      <c r="H112" s="86"/>
      <c r="I112" s="86"/>
      <c r="J112" s="87"/>
    </row>
    <row r="113" spans="1:10" ht="36" customHeight="1" x14ac:dyDescent="0.25">
      <c r="A113" s="8" t="s">
        <v>112</v>
      </c>
      <c r="B113" s="82" t="s">
        <v>214</v>
      </c>
      <c r="C113" s="83"/>
      <c r="D113" s="83"/>
      <c r="E113" s="84"/>
      <c r="F113" s="85">
        <v>65268</v>
      </c>
      <c r="G113" s="86"/>
      <c r="H113" s="86"/>
      <c r="I113" s="86"/>
      <c r="J113" s="87"/>
    </row>
    <row r="114" spans="1:10" ht="36" customHeight="1" x14ac:dyDescent="0.25">
      <c r="B114" s="82" t="s">
        <v>215</v>
      </c>
      <c r="C114" s="83" t="s">
        <v>215</v>
      </c>
      <c r="D114" s="83" t="s">
        <v>215</v>
      </c>
      <c r="E114" s="84" t="s">
        <v>215</v>
      </c>
      <c r="F114" s="85">
        <v>42012</v>
      </c>
      <c r="G114" s="86"/>
      <c r="H114" s="86"/>
      <c r="I114" s="86"/>
      <c r="J114" s="87"/>
    </row>
    <row r="115" spans="1:10" ht="36" customHeight="1" x14ac:dyDescent="0.25">
      <c r="A115" s="8" t="s">
        <v>112</v>
      </c>
      <c r="B115" s="94" t="s">
        <v>216</v>
      </c>
      <c r="C115" s="95"/>
      <c r="D115" s="95"/>
      <c r="E115" s="96"/>
      <c r="F115" s="85">
        <v>3240</v>
      </c>
      <c r="G115" s="86"/>
      <c r="H115" s="86"/>
      <c r="I115" s="86"/>
      <c r="J115" s="87"/>
    </row>
    <row r="116" spans="1:10" ht="36" customHeight="1" x14ac:dyDescent="0.25">
      <c r="B116" s="107" t="s">
        <v>217</v>
      </c>
      <c r="C116" s="108"/>
      <c r="D116" s="108"/>
      <c r="E116" s="109"/>
      <c r="F116" s="85">
        <v>32400</v>
      </c>
      <c r="G116" s="86"/>
      <c r="H116" s="86"/>
      <c r="I116" s="86"/>
      <c r="J116" s="87"/>
    </row>
    <row r="117" spans="1:10" ht="36" customHeight="1" x14ac:dyDescent="0.25">
      <c r="B117" s="107" t="s">
        <v>218</v>
      </c>
      <c r="C117" s="108"/>
      <c r="D117" s="108"/>
      <c r="E117" s="109"/>
      <c r="F117" s="85">
        <v>27360</v>
      </c>
      <c r="G117" s="86"/>
      <c r="H117" s="86"/>
      <c r="I117" s="86"/>
      <c r="J117" s="87"/>
    </row>
    <row r="118" spans="1:10" ht="36" customHeight="1" x14ac:dyDescent="0.25">
      <c r="A118" s="8" t="s">
        <v>112</v>
      </c>
      <c r="B118" s="107" t="s">
        <v>219</v>
      </c>
      <c r="C118" s="108"/>
      <c r="D118" s="108"/>
      <c r="E118" s="109"/>
      <c r="F118" s="85">
        <v>159840</v>
      </c>
      <c r="G118" s="86"/>
      <c r="H118" s="86"/>
      <c r="I118" s="86"/>
      <c r="J118" s="87"/>
    </row>
    <row r="119" spans="1:10" ht="36" customHeight="1" x14ac:dyDescent="0.25">
      <c r="A119" s="8" t="s">
        <v>112</v>
      </c>
      <c r="B119" s="82" t="s">
        <v>220</v>
      </c>
      <c r="C119" s="83"/>
      <c r="D119" s="83"/>
      <c r="E119" s="84"/>
      <c r="F119" s="85">
        <v>43920</v>
      </c>
      <c r="G119" s="86"/>
      <c r="H119" s="86"/>
      <c r="I119" s="86"/>
      <c r="J119" s="87"/>
    </row>
    <row r="120" spans="1:10" ht="36" customHeight="1" x14ac:dyDescent="0.25">
      <c r="A120" s="8" t="s">
        <v>114</v>
      </c>
      <c r="B120" s="82" t="s">
        <v>221</v>
      </c>
      <c r="C120" s="83"/>
      <c r="D120" s="83"/>
      <c r="E120" s="84"/>
      <c r="F120" s="85">
        <v>41760</v>
      </c>
      <c r="G120" s="86"/>
      <c r="H120" s="86"/>
      <c r="I120" s="86"/>
      <c r="J120" s="87"/>
    </row>
    <row r="121" spans="1:10" ht="36" customHeight="1" x14ac:dyDescent="0.25">
      <c r="A121" s="8" t="s">
        <v>114</v>
      </c>
      <c r="B121" s="82" t="s">
        <v>222</v>
      </c>
      <c r="C121" s="83"/>
      <c r="D121" s="83"/>
      <c r="E121" s="84"/>
      <c r="F121" s="85">
        <v>46080</v>
      </c>
      <c r="G121" s="86"/>
      <c r="H121" s="86"/>
      <c r="I121" s="86"/>
      <c r="J121" s="87"/>
    </row>
    <row r="122" spans="1:10" ht="36" customHeight="1" x14ac:dyDescent="0.25">
      <c r="A122" s="8" t="s">
        <v>114</v>
      </c>
      <c r="B122" s="82" t="s">
        <v>223</v>
      </c>
      <c r="C122" s="83"/>
      <c r="D122" s="83"/>
      <c r="E122" s="84"/>
      <c r="F122" s="23">
        <f>H122*1.2</f>
        <v>23328</v>
      </c>
      <c r="G122" s="24">
        <f>H122*1.1</f>
        <v>21384</v>
      </c>
      <c r="H122" s="24">
        <v>19440</v>
      </c>
      <c r="I122" s="24">
        <f>H122*0.75</f>
        <v>14580</v>
      </c>
      <c r="J122" s="25">
        <f>H122*0.5</f>
        <v>9720</v>
      </c>
    </row>
    <row r="123" spans="1:10" ht="36" customHeight="1" x14ac:dyDescent="0.25">
      <c r="A123" s="8" t="s">
        <v>114</v>
      </c>
      <c r="B123" s="82" t="s">
        <v>224</v>
      </c>
      <c r="C123" s="83"/>
      <c r="D123" s="83"/>
      <c r="E123" s="84"/>
      <c r="F123" s="106">
        <v>19440</v>
      </c>
      <c r="G123" s="86"/>
      <c r="H123" s="86"/>
      <c r="I123" s="86"/>
      <c r="J123" s="87"/>
    </row>
    <row r="124" spans="1:10" ht="36" customHeight="1" x14ac:dyDescent="0.25">
      <c r="A124" s="8" t="s">
        <v>114</v>
      </c>
      <c r="B124" s="82" t="s">
        <v>225</v>
      </c>
      <c r="C124" s="83"/>
      <c r="D124" s="83"/>
      <c r="E124" s="84"/>
      <c r="F124" s="106">
        <v>17280</v>
      </c>
      <c r="G124" s="86"/>
      <c r="H124" s="86"/>
      <c r="I124" s="86"/>
      <c r="J124" s="87"/>
    </row>
    <row r="125" spans="1:10" ht="36" customHeight="1" x14ac:dyDescent="0.25">
      <c r="A125" s="8" t="s">
        <v>114</v>
      </c>
      <c r="B125" s="82" t="s">
        <v>226</v>
      </c>
      <c r="C125" s="83"/>
      <c r="D125" s="83"/>
      <c r="E125" s="84"/>
      <c r="F125" s="85">
        <v>80640</v>
      </c>
      <c r="G125" s="86"/>
      <c r="H125" s="86"/>
      <c r="I125" s="86"/>
      <c r="J125" s="87"/>
    </row>
    <row r="126" spans="1:10" ht="36" customHeight="1" x14ac:dyDescent="0.25">
      <c r="A126" s="8" t="s">
        <v>114</v>
      </c>
      <c r="B126" s="82" t="s">
        <v>227</v>
      </c>
      <c r="C126" s="83"/>
      <c r="D126" s="83"/>
      <c r="E126" s="84"/>
      <c r="F126" s="85">
        <v>84240</v>
      </c>
      <c r="G126" s="86"/>
      <c r="H126" s="86"/>
      <c r="I126" s="86"/>
      <c r="J126" s="87"/>
    </row>
    <row r="127" spans="1:10" ht="36" customHeight="1" x14ac:dyDescent="0.25">
      <c r="A127" s="8" t="s">
        <v>114</v>
      </c>
      <c r="B127" s="100" t="s">
        <v>228</v>
      </c>
      <c r="C127" s="101"/>
      <c r="D127" s="101"/>
      <c r="E127" s="102"/>
      <c r="F127" s="103">
        <v>101088</v>
      </c>
      <c r="G127" s="104"/>
      <c r="H127" s="104"/>
      <c r="I127" s="104"/>
      <c r="J127" s="105"/>
    </row>
    <row r="128" spans="1:10" ht="36" customHeight="1" x14ac:dyDescent="0.25">
      <c r="A128" s="8" t="s">
        <v>114</v>
      </c>
      <c r="B128" s="82" t="s">
        <v>229</v>
      </c>
      <c r="C128" s="83"/>
      <c r="D128" s="83"/>
      <c r="E128" s="84"/>
      <c r="F128" s="85">
        <v>40320</v>
      </c>
      <c r="G128" s="86"/>
      <c r="H128" s="86"/>
      <c r="I128" s="86"/>
      <c r="J128" s="87"/>
    </row>
    <row r="129" spans="1:10" ht="36" customHeight="1" x14ac:dyDescent="0.25">
      <c r="A129" s="8" t="s">
        <v>114</v>
      </c>
      <c r="B129" s="82" t="s">
        <v>230</v>
      </c>
      <c r="C129" s="83"/>
      <c r="D129" s="83"/>
      <c r="E129" s="84"/>
      <c r="F129" s="85">
        <v>44640</v>
      </c>
      <c r="G129" s="86"/>
      <c r="H129" s="86"/>
      <c r="I129" s="86"/>
      <c r="J129" s="87"/>
    </row>
    <row r="130" spans="1:10" ht="36" customHeight="1" x14ac:dyDescent="0.25">
      <c r="A130" s="8" t="s">
        <v>114</v>
      </c>
      <c r="B130" s="82" t="s">
        <v>231</v>
      </c>
      <c r="C130" s="83"/>
      <c r="D130" s="83"/>
      <c r="E130" s="84"/>
      <c r="F130" s="85">
        <v>91440</v>
      </c>
      <c r="G130" s="86"/>
      <c r="H130" s="86"/>
      <c r="I130" s="86"/>
      <c r="J130" s="87"/>
    </row>
    <row r="131" spans="1:10" ht="36" customHeight="1" x14ac:dyDescent="0.25">
      <c r="A131" s="8" t="s">
        <v>114</v>
      </c>
      <c r="B131" s="82" t="s">
        <v>271</v>
      </c>
      <c r="C131" s="83"/>
      <c r="D131" s="83"/>
      <c r="E131" s="84"/>
      <c r="F131" s="85">
        <v>5040</v>
      </c>
      <c r="G131" s="86"/>
      <c r="H131" s="86"/>
      <c r="I131" s="86"/>
      <c r="J131" s="87"/>
    </row>
    <row r="132" spans="1:10" ht="36" customHeight="1" x14ac:dyDescent="0.25">
      <c r="A132" s="8" t="s">
        <v>114</v>
      </c>
      <c r="B132" s="82" t="s">
        <v>233</v>
      </c>
      <c r="C132" s="83"/>
      <c r="D132" s="83"/>
      <c r="E132" s="84"/>
      <c r="F132" s="85">
        <v>223920</v>
      </c>
      <c r="G132" s="86"/>
      <c r="H132" s="86"/>
      <c r="I132" s="86"/>
      <c r="J132" s="87"/>
    </row>
    <row r="133" spans="1:10" ht="36" customHeight="1" thickBot="1" x14ac:dyDescent="0.3">
      <c r="A133" s="8" t="s">
        <v>114</v>
      </c>
      <c r="B133" s="69" t="s">
        <v>234</v>
      </c>
      <c r="C133" s="70"/>
      <c r="D133" s="70"/>
      <c r="E133" s="71"/>
      <c r="F133" s="148">
        <v>61920</v>
      </c>
      <c r="G133" s="149"/>
      <c r="H133" s="149"/>
      <c r="I133" s="149"/>
      <c r="J133" s="150"/>
    </row>
    <row r="134" spans="1:10" ht="54" customHeight="1" thickBot="1" x14ac:dyDescent="0.3">
      <c r="B134" s="88" t="s">
        <v>235</v>
      </c>
      <c r="C134" s="89"/>
      <c r="D134" s="89"/>
      <c r="E134" s="90"/>
      <c r="F134" s="91"/>
      <c r="G134" s="92"/>
      <c r="H134" s="92"/>
      <c r="I134" s="92"/>
      <c r="J134" s="93"/>
    </row>
    <row r="135" spans="1:10" ht="36" customHeight="1" x14ac:dyDescent="0.25">
      <c r="B135" s="239" t="s">
        <v>236</v>
      </c>
      <c r="C135" s="240"/>
      <c r="D135" s="240"/>
      <c r="E135" s="241"/>
      <c r="F135" s="157">
        <v>10080</v>
      </c>
      <c r="G135" s="158"/>
      <c r="H135" s="158"/>
      <c r="I135" s="158"/>
      <c r="J135" s="159"/>
    </row>
    <row r="136" spans="1:10" ht="36" customHeight="1" x14ac:dyDescent="0.25">
      <c r="B136" s="239" t="s">
        <v>237</v>
      </c>
      <c r="C136" s="240"/>
      <c r="D136" s="240"/>
      <c r="E136" s="241"/>
      <c r="F136" s="157">
        <v>19440</v>
      </c>
      <c r="G136" s="158"/>
      <c r="H136" s="158"/>
      <c r="I136" s="158"/>
      <c r="J136" s="159"/>
    </row>
    <row r="137" spans="1:10" ht="36" customHeight="1" x14ac:dyDescent="0.25">
      <c r="B137" s="239" t="s">
        <v>238</v>
      </c>
      <c r="C137" s="240"/>
      <c r="D137" s="240"/>
      <c r="E137" s="241"/>
      <c r="F137" s="157">
        <v>24480</v>
      </c>
      <c r="G137" s="158"/>
      <c r="H137" s="158"/>
      <c r="I137" s="158"/>
      <c r="J137" s="159"/>
    </row>
    <row r="138" spans="1:10" ht="36" customHeight="1" x14ac:dyDescent="0.25">
      <c r="B138" s="239" t="s">
        <v>239</v>
      </c>
      <c r="C138" s="240"/>
      <c r="D138" s="240"/>
      <c r="E138" s="241"/>
      <c r="F138" s="157">
        <v>720</v>
      </c>
      <c r="G138" s="158"/>
      <c r="H138" s="158"/>
      <c r="I138" s="158"/>
      <c r="J138" s="159"/>
    </row>
    <row r="139" spans="1:10" ht="36" customHeight="1" x14ac:dyDescent="0.25">
      <c r="B139" s="239" t="s">
        <v>240</v>
      </c>
      <c r="C139" s="240"/>
      <c r="D139" s="240"/>
      <c r="E139" s="241"/>
      <c r="F139" s="157">
        <v>15120</v>
      </c>
      <c r="G139" s="158"/>
      <c r="H139" s="158"/>
      <c r="I139" s="158"/>
      <c r="J139" s="159"/>
    </row>
    <row r="140" spans="1:10" ht="36" customHeight="1" x14ac:dyDescent="0.25">
      <c r="B140" s="239" t="s">
        <v>241</v>
      </c>
      <c r="C140" s="240"/>
      <c r="D140" s="240"/>
      <c r="E140" s="241"/>
      <c r="F140" s="157">
        <v>29520</v>
      </c>
      <c r="G140" s="158"/>
      <c r="H140" s="158"/>
      <c r="I140" s="158"/>
      <c r="J140" s="159"/>
    </row>
    <row r="141" spans="1:10" ht="36" customHeight="1" x14ac:dyDescent="0.25">
      <c r="B141" s="239" t="s">
        <v>242</v>
      </c>
      <c r="C141" s="240"/>
      <c r="D141" s="240"/>
      <c r="E141" s="241"/>
      <c r="F141" s="157">
        <v>36720</v>
      </c>
      <c r="G141" s="158"/>
      <c r="H141" s="158"/>
      <c r="I141" s="158"/>
      <c r="J141" s="159"/>
    </row>
    <row r="142" spans="1:10" ht="36" customHeight="1" thickBot="1" x14ac:dyDescent="0.3">
      <c r="B142" s="239" t="s">
        <v>243</v>
      </c>
      <c r="C142" s="240"/>
      <c r="D142" s="240"/>
      <c r="E142" s="241"/>
      <c r="F142" s="157">
        <v>720</v>
      </c>
      <c r="G142" s="158"/>
      <c r="H142" s="158"/>
      <c r="I142" s="158"/>
      <c r="J142" s="159"/>
    </row>
    <row r="143" spans="1:10" ht="24" thickBot="1" x14ac:dyDescent="0.3">
      <c r="B143" s="75"/>
      <c r="C143" s="76"/>
      <c r="D143" s="76"/>
      <c r="E143" s="77"/>
      <c r="F143" s="78"/>
      <c r="G143" s="79"/>
      <c r="H143" s="79"/>
      <c r="I143" s="79"/>
      <c r="J143" s="80"/>
    </row>
    <row r="144" spans="1:10" ht="18" customHeight="1" x14ac:dyDescent="0.25"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s="29" customFormat="1" ht="67.5" customHeight="1" x14ac:dyDescent="0.25">
      <c r="A145" s="8"/>
      <c r="B145" s="81" t="s">
        <v>244</v>
      </c>
      <c r="C145" s="81"/>
      <c r="D145" s="81"/>
      <c r="E145" s="81"/>
      <c r="F145" s="81"/>
      <c r="G145" s="81"/>
      <c r="H145" s="81"/>
      <c r="I145" s="81"/>
      <c r="J145" s="81"/>
    </row>
    <row r="146" spans="1:10" s="29" customFormat="1" ht="40.5" customHeight="1" x14ac:dyDescent="0.25">
      <c r="A146" s="8"/>
      <c r="B146" s="81" t="s">
        <v>245</v>
      </c>
      <c r="C146" s="81"/>
      <c r="D146" s="81"/>
      <c r="E146" s="81"/>
      <c r="F146" s="81"/>
      <c r="G146" s="81"/>
      <c r="H146" s="81"/>
      <c r="I146" s="81"/>
      <c r="J146" s="81"/>
    </row>
    <row r="147" spans="1:10" s="30" customFormat="1" ht="27" customHeight="1" x14ac:dyDescent="0.25">
      <c r="A147" s="8" t="s">
        <v>114</v>
      </c>
      <c r="B147" s="67" t="s">
        <v>246</v>
      </c>
      <c r="C147" s="67"/>
      <c r="D147" s="67"/>
      <c r="E147" s="67"/>
      <c r="F147" s="67"/>
      <c r="G147" s="67"/>
      <c r="H147" s="67"/>
      <c r="I147" s="67"/>
      <c r="J147" s="67"/>
    </row>
    <row r="148" spans="1:10" s="31" customFormat="1" ht="40.5" customHeight="1" x14ac:dyDescent="0.25">
      <c r="A148" s="8"/>
      <c r="B148" s="68" t="s">
        <v>247</v>
      </c>
      <c r="C148" s="68"/>
      <c r="D148" s="68"/>
      <c r="E148" s="68"/>
      <c r="F148" s="68"/>
      <c r="G148" s="68"/>
      <c r="H148" s="68"/>
      <c r="I148" s="68"/>
      <c r="J148" s="68"/>
    </row>
    <row r="149" spans="1:10" ht="18" customHeight="1" x14ac:dyDescent="0.25"/>
  </sheetData>
  <sheetProtection selectLockedCells="1" selectUnlockedCells="1"/>
  <mergeCells count="27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  <rowBreaks count="2" manualBreakCount="2">
    <brk id="42" min="1" max="9" man="1"/>
    <brk id="97" min="1" max="9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3"/>
  <sheetViews>
    <sheetView view="pageBreakPreview" topLeftCell="B1" zoomScale="65" zoomScaleNormal="60" zoomScaleSheetLayoutView="65" workbookViewId="0">
      <pane ySplit="4" topLeftCell="A93" activePane="bottomLeft" state="frozen"/>
      <selection activeCell="A198" sqref="A198:XFD198"/>
      <selection pane="bottomLeft" activeCell="F101" sqref="F101:J101"/>
    </sheetView>
  </sheetViews>
  <sheetFormatPr defaultColWidth="9.140625" defaultRowHeight="21" outlineLevelRow="1" x14ac:dyDescent="0.25"/>
  <cols>
    <col min="1" max="1" width="16.71093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8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272</v>
      </c>
      <c r="C3" s="145"/>
      <c r="D3" s="145"/>
      <c r="E3" s="145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B6" s="138" t="s">
        <v>106</v>
      </c>
      <c r="C6" s="139"/>
      <c r="D6" s="139"/>
      <c r="E6" s="140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90"/>
      <c r="C7" s="191"/>
      <c r="D7" s="191"/>
      <c r="E7" s="192"/>
      <c r="F7" s="193"/>
      <c r="G7" s="194"/>
      <c r="H7" s="194"/>
      <c r="I7" s="194"/>
      <c r="J7" s="195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32544</v>
      </c>
      <c r="G8" s="17">
        <f>H8*1.1</f>
        <v>29832.000000000004</v>
      </c>
      <c r="H8" s="17">
        <v>27120</v>
      </c>
      <c r="I8" s="17">
        <f>H8*0.75</f>
        <v>20340</v>
      </c>
      <c r="J8" s="17">
        <f>H8*0.5</f>
        <v>13560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46080</v>
      </c>
      <c r="G9" s="19">
        <f>H9*1.1</f>
        <v>42240</v>
      </c>
      <c r="H9" s="19">
        <v>38400</v>
      </c>
      <c r="I9" s="19">
        <f>H9*0.75</f>
        <v>28800</v>
      </c>
      <c r="J9" s="19">
        <f>H9*0.5</f>
        <v>19200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39168</v>
      </c>
      <c r="G10" s="19">
        <f>H10*1.1</f>
        <v>35904</v>
      </c>
      <c r="H10" s="19">
        <v>32640</v>
      </c>
      <c r="I10" s="19">
        <f>H10*0.75</f>
        <v>24480</v>
      </c>
      <c r="J10" s="19">
        <f>H10*0.5</f>
        <v>16320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55296</v>
      </c>
      <c r="G11" s="21">
        <f>H11*1.1</f>
        <v>50688.000000000007</v>
      </c>
      <c r="H11" s="21">
        <v>46080</v>
      </c>
      <c r="I11" s="21">
        <f>H11*0.75</f>
        <v>34560</v>
      </c>
      <c r="J11" s="21">
        <f>H11*0.5</f>
        <v>23040</v>
      </c>
    </row>
    <row r="12" spans="1:10" ht="24" thickBot="1" x14ac:dyDescent="0.3"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9360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13440</v>
      </c>
      <c r="G14" s="149"/>
      <c r="H14" s="149"/>
      <c r="I14" s="149"/>
      <c r="J14" s="150"/>
    </row>
    <row r="15" spans="1:10" ht="24" thickBot="1" x14ac:dyDescent="0.3"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1296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1824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2400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3360</v>
      </c>
      <c r="G19" s="149"/>
      <c r="H19" s="149"/>
      <c r="I19" s="149"/>
      <c r="J19" s="150"/>
    </row>
    <row r="20" spans="1:10" ht="24" thickBot="1" x14ac:dyDescent="0.3"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B21" s="132" t="s">
        <v>124</v>
      </c>
      <c r="C21" s="133"/>
      <c r="D21" s="133"/>
      <c r="E21" s="134"/>
      <c r="F21" s="135" t="str">
        <f>"Цена от "&amp;MIN($F$22:F61)&amp;" до "&amp;MAX($F$22:F61)</f>
        <v>Цена от 9360 до 711360</v>
      </c>
      <c r="G21" s="136"/>
      <c r="H21" s="136"/>
      <c r="I21" s="136"/>
      <c r="J21" s="137"/>
    </row>
    <row r="22" spans="1:10" ht="34.5" customHeight="1" outlineLevel="1" x14ac:dyDescent="0.25">
      <c r="B22" s="107" t="s">
        <v>125</v>
      </c>
      <c r="C22" s="117"/>
      <c r="D22" s="117"/>
      <c r="E22" s="84"/>
      <c r="F22" s="85">
        <v>9360</v>
      </c>
      <c r="G22" s="86"/>
      <c r="H22" s="86"/>
      <c r="I22" s="86"/>
      <c r="J22" s="87"/>
    </row>
    <row r="23" spans="1:10" ht="36" customHeight="1" outlineLevel="1" x14ac:dyDescent="0.25">
      <c r="B23" s="107" t="s">
        <v>126</v>
      </c>
      <c r="C23" s="117"/>
      <c r="D23" s="117"/>
      <c r="E23" s="84"/>
      <c r="F23" s="85">
        <v>18720</v>
      </c>
      <c r="G23" s="86"/>
      <c r="H23" s="86"/>
      <c r="I23" s="86"/>
      <c r="J23" s="87"/>
    </row>
    <row r="24" spans="1:10" ht="36" customHeight="1" outlineLevel="1" x14ac:dyDescent="0.25">
      <c r="B24" s="107" t="s">
        <v>127</v>
      </c>
      <c r="C24" s="117"/>
      <c r="D24" s="117"/>
      <c r="E24" s="84"/>
      <c r="F24" s="85">
        <v>37440</v>
      </c>
      <c r="G24" s="86"/>
      <c r="H24" s="86"/>
      <c r="I24" s="86"/>
      <c r="J24" s="87"/>
    </row>
    <row r="25" spans="1:10" ht="36" customHeight="1" outlineLevel="1" x14ac:dyDescent="0.25">
      <c r="B25" s="107" t="s">
        <v>128</v>
      </c>
      <c r="C25" s="117"/>
      <c r="D25" s="117"/>
      <c r="E25" s="84"/>
      <c r="F25" s="85">
        <v>56160</v>
      </c>
      <c r="G25" s="86"/>
      <c r="H25" s="86"/>
      <c r="I25" s="86"/>
      <c r="J25" s="87"/>
    </row>
    <row r="26" spans="1:10" ht="36" customHeight="1" outlineLevel="1" x14ac:dyDescent="0.25">
      <c r="B26" s="107" t="s">
        <v>129</v>
      </c>
      <c r="C26" s="117"/>
      <c r="D26" s="117"/>
      <c r="E26" s="84"/>
      <c r="F26" s="85">
        <v>74880</v>
      </c>
      <c r="G26" s="86"/>
      <c r="H26" s="86"/>
      <c r="I26" s="86"/>
      <c r="J26" s="87"/>
    </row>
    <row r="27" spans="1:10" ht="36" customHeight="1" outlineLevel="1" x14ac:dyDescent="0.25">
      <c r="B27" s="107" t="s">
        <v>130</v>
      </c>
      <c r="C27" s="117"/>
      <c r="D27" s="117"/>
      <c r="E27" s="84"/>
      <c r="F27" s="85">
        <v>93600</v>
      </c>
      <c r="G27" s="86"/>
      <c r="H27" s="86"/>
      <c r="I27" s="86"/>
      <c r="J27" s="87"/>
    </row>
    <row r="28" spans="1:10" ht="36" customHeight="1" outlineLevel="1" x14ac:dyDescent="0.25">
      <c r="B28" s="107" t="s">
        <v>131</v>
      </c>
      <c r="C28" s="117"/>
      <c r="D28" s="117"/>
      <c r="E28" s="84"/>
      <c r="F28" s="85">
        <v>112320</v>
      </c>
      <c r="G28" s="86"/>
      <c r="H28" s="86"/>
      <c r="I28" s="86"/>
      <c r="J28" s="87"/>
    </row>
    <row r="29" spans="1:10" ht="36" customHeight="1" outlineLevel="1" x14ac:dyDescent="0.25">
      <c r="B29" s="107" t="s">
        <v>132</v>
      </c>
      <c r="C29" s="117"/>
      <c r="D29" s="117"/>
      <c r="E29" s="84"/>
      <c r="F29" s="85">
        <v>131040</v>
      </c>
      <c r="G29" s="86"/>
      <c r="H29" s="86"/>
      <c r="I29" s="86"/>
      <c r="J29" s="87"/>
    </row>
    <row r="30" spans="1:10" ht="36" customHeight="1" outlineLevel="1" x14ac:dyDescent="0.25">
      <c r="B30" s="107" t="s">
        <v>133</v>
      </c>
      <c r="C30" s="117"/>
      <c r="D30" s="117"/>
      <c r="E30" s="84"/>
      <c r="F30" s="85">
        <v>149760</v>
      </c>
      <c r="G30" s="86"/>
      <c r="H30" s="86"/>
      <c r="I30" s="86"/>
      <c r="J30" s="87"/>
    </row>
    <row r="31" spans="1:10" ht="36" customHeight="1" outlineLevel="1" x14ac:dyDescent="0.25">
      <c r="B31" s="107" t="s">
        <v>134</v>
      </c>
      <c r="C31" s="117"/>
      <c r="D31" s="117"/>
      <c r="E31" s="84"/>
      <c r="F31" s="85">
        <v>168480</v>
      </c>
      <c r="G31" s="86"/>
      <c r="H31" s="86"/>
      <c r="I31" s="86"/>
      <c r="J31" s="87"/>
    </row>
    <row r="32" spans="1:10" ht="36" customHeight="1" outlineLevel="1" x14ac:dyDescent="0.25">
      <c r="B32" s="107" t="s">
        <v>135</v>
      </c>
      <c r="C32" s="117"/>
      <c r="D32" s="117"/>
      <c r="E32" s="84"/>
      <c r="F32" s="85">
        <v>187200</v>
      </c>
      <c r="G32" s="86"/>
      <c r="H32" s="86"/>
      <c r="I32" s="86"/>
      <c r="J32" s="87"/>
    </row>
    <row r="33" spans="2:10" ht="36" customHeight="1" outlineLevel="1" x14ac:dyDescent="0.25">
      <c r="B33" s="107" t="s">
        <v>136</v>
      </c>
      <c r="C33" s="117"/>
      <c r="D33" s="117"/>
      <c r="E33" s="84"/>
      <c r="F33" s="85">
        <v>205920</v>
      </c>
      <c r="G33" s="86"/>
      <c r="H33" s="86"/>
      <c r="I33" s="86"/>
      <c r="J33" s="87"/>
    </row>
    <row r="34" spans="2:10" ht="36" customHeight="1" outlineLevel="1" x14ac:dyDescent="0.25">
      <c r="B34" s="107" t="s">
        <v>137</v>
      </c>
      <c r="C34" s="117"/>
      <c r="D34" s="117"/>
      <c r="E34" s="84"/>
      <c r="F34" s="85">
        <v>224640</v>
      </c>
      <c r="G34" s="86"/>
      <c r="H34" s="86"/>
      <c r="I34" s="86"/>
      <c r="J34" s="87"/>
    </row>
    <row r="35" spans="2:10" ht="36" customHeight="1" outlineLevel="1" x14ac:dyDescent="0.25">
      <c r="B35" s="107" t="s">
        <v>138</v>
      </c>
      <c r="C35" s="117"/>
      <c r="D35" s="117"/>
      <c r="E35" s="84"/>
      <c r="F35" s="85">
        <v>243360</v>
      </c>
      <c r="G35" s="86"/>
      <c r="H35" s="86"/>
      <c r="I35" s="86"/>
      <c r="J35" s="87"/>
    </row>
    <row r="36" spans="2:10" ht="36" customHeight="1" outlineLevel="1" x14ac:dyDescent="0.25">
      <c r="B36" s="107" t="s">
        <v>139</v>
      </c>
      <c r="C36" s="117"/>
      <c r="D36" s="117"/>
      <c r="E36" s="84"/>
      <c r="F36" s="85">
        <v>262080</v>
      </c>
      <c r="G36" s="86"/>
      <c r="H36" s="86"/>
      <c r="I36" s="86"/>
      <c r="J36" s="87"/>
    </row>
    <row r="37" spans="2:10" ht="36" customHeight="1" outlineLevel="1" x14ac:dyDescent="0.25">
      <c r="B37" s="107" t="s">
        <v>140</v>
      </c>
      <c r="C37" s="117"/>
      <c r="D37" s="117"/>
      <c r="E37" s="84"/>
      <c r="F37" s="85">
        <v>280800</v>
      </c>
      <c r="G37" s="86"/>
      <c r="H37" s="86"/>
      <c r="I37" s="86"/>
      <c r="J37" s="87"/>
    </row>
    <row r="38" spans="2:10" ht="36" customHeight="1" outlineLevel="1" x14ac:dyDescent="0.25">
      <c r="B38" s="107" t="s">
        <v>141</v>
      </c>
      <c r="C38" s="117"/>
      <c r="D38" s="117"/>
      <c r="E38" s="84"/>
      <c r="F38" s="85">
        <v>299520</v>
      </c>
      <c r="G38" s="86"/>
      <c r="H38" s="86"/>
      <c r="I38" s="86"/>
      <c r="J38" s="87"/>
    </row>
    <row r="39" spans="2:10" ht="36" customHeight="1" outlineLevel="1" x14ac:dyDescent="0.25">
      <c r="B39" s="107" t="s">
        <v>142</v>
      </c>
      <c r="C39" s="117"/>
      <c r="D39" s="117"/>
      <c r="E39" s="84"/>
      <c r="F39" s="85">
        <v>318240</v>
      </c>
      <c r="G39" s="86"/>
      <c r="H39" s="86"/>
      <c r="I39" s="86"/>
      <c r="J39" s="87"/>
    </row>
    <row r="40" spans="2:10" ht="36" customHeight="1" outlineLevel="1" x14ac:dyDescent="0.25">
      <c r="B40" s="107" t="s">
        <v>143</v>
      </c>
      <c r="C40" s="117"/>
      <c r="D40" s="117"/>
      <c r="E40" s="84"/>
      <c r="F40" s="85">
        <v>336960</v>
      </c>
      <c r="G40" s="86"/>
      <c r="H40" s="86"/>
      <c r="I40" s="86"/>
      <c r="J40" s="87"/>
    </row>
    <row r="41" spans="2:10" ht="36" customHeight="1" outlineLevel="1" x14ac:dyDescent="0.25">
      <c r="B41" s="107" t="s">
        <v>144</v>
      </c>
      <c r="C41" s="117"/>
      <c r="D41" s="117"/>
      <c r="E41" s="84"/>
      <c r="F41" s="85">
        <v>355680</v>
      </c>
      <c r="G41" s="86"/>
      <c r="H41" s="86"/>
      <c r="I41" s="86"/>
      <c r="J41" s="87"/>
    </row>
    <row r="42" spans="2:10" ht="36" customHeight="1" outlineLevel="1" x14ac:dyDescent="0.25">
      <c r="B42" s="107" t="s">
        <v>145</v>
      </c>
      <c r="C42" s="117"/>
      <c r="D42" s="117"/>
      <c r="E42" s="84"/>
      <c r="F42" s="85">
        <v>18720</v>
      </c>
      <c r="G42" s="86"/>
      <c r="H42" s="86"/>
      <c r="I42" s="86"/>
      <c r="J42" s="87"/>
    </row>
    <row r="43" spans="2:10" ht="36" customHeight="1" outlineLevel="1" x14ac:dyDescent="0.25">
      <c r="B43" s="107" t="s">
        <v>146</v>
      </c>
      <c r="C43" s="117"/>
      <c r="D43" s="117"/>
      <c r="E43" s="84"/>
      <c r="F43" s="85">
        <v>37440</v>
      </c>
      <c r="G43" s="86"/>
      <c r="H43" s="86"/>
      <c r="I43" s="86"/>
      <c r="J43" s="87"/>
    </row>
    <row r="44" spans="2:10" ht="36" customHeight="1" outlineLevel="1" x14ac:dyDescent="0.25">
      <c r="B44" s="107" t="s">
        <v>147</v>
      </c>
      <c r="C44" s="117"/>
      <c r="D44" s="117"/>
      <c r="E44" s="84"/>
      <c r="F44" s="85">
        <v>74880</v>
      </c>
      <c r="G44" s="86"/>
      <c r="H44" s="86"/>
      <c r="I44" s="86"/>
      <c r="J44" s="87"/>
    </row>
    <row r="45" spans="2:10" ht="36" customHeight="1" outlineLevel="1" x14ac:dyDescent="0.25">
      <c r="B45" s="107" t="s">
        <v>148</v>
      </c>
      <c r="C45" s="117"/>
      <c r="D45" s="117"/>
      <c r="E45" s="84"/>
      <c r="F45" s="85">
        <v>112320</v>
      </c>
      <c r="G45" s="86"/>
      <c r="H45" s="86"/>
      <c r="I45" s="86"/>
      <c r="J45" s="87"/>
    </row>
    <row r="46" spans="2:10" ht="36" customHeight="1" outlineLevel="1" x14ac:dyDescent="0.25">
      <c r="B46" s="107" t="s">
        <v>149</v>
      </c>
      <c r="C46" s="117"/>
      <c r="D46" s="117"/>
      <c r="E46" s="84"/>
      <c r="F46" s="85">
        <v>149760</v>
      </c>
      <c r="G46" s="86"/>
      <c r="H46" s="86"/>
      <c r="I46" s="86"/>
      <c r="J46" s="87"/>
    </row>
    <row r="47" spans="2:10" ht="36" customHeight="1" outlineLevel="1" x14ac:dyDescent="0.25">
      <c r="B47" s="107" t="s">
        <v>150</v>
      </c>
      <c r="C47" s="117"/>
      <c r="D47" s="117"/>
      <c r="E47" s="84"/>
      <c r="F47" s="85">
        <v>187200</v>
      </c>
      <c r="G47" s="86"/>
      <c r="H47" s="86"/>
      <c r="I47" s="86"/>
      <c r="J47" s="87"/>
    </row>
    <row r="48" spans="2:10" ht="36" customHeight="1" outlineLevel="1" x14ac:dyDescent="0.25">
      <c r="B48" s="107" t="s">
        <v>151</v>
      </c>
      <c r="C48" s="117"/>
      <c r="D48" s="117"/>
      <c r="E48" s="84"/>
      <c r="F48" s="85">
        <v>224640</v>
      </c>
      <c r="G48" s="86"/>
      <c r="H48" s="86"/>
      <c r="I48" s="86"/>
      <c r="J48" s="87"/>
    </row>
    <row r="49" spans="2:10" ht="36" customHeight="1" outlineLevel="1" x14ac:dyDescent="0.25">
      <c r="B49" s="107" t="s">
        <v>152</v>
      </c>
      <c r="C49" s="117"/>
      <c r="D49" s="117"/>
      <c r="E49" s="84"/>
      <c r="F49" s="85">
        <v>262080</v>
      </c>
      <c r="G49" s="86"/>
      <c r="H49" s="86"/>
      <c r="I49" s="86"/>
      <c r="J49" s="87"/>
    </row>
    <row r="50" spans="2:10" ht="36" customHeight="1" outlineLevel="1" x14ac:dyDescent="0.25">
      <c r="B50" s="107" t="s">
        <v>153</v>
      </c>
      <c r="C50" s="117"/>
      <c r="D50" s="117"/>
      <c r="E50" s="84"/>
      <c r="F50" s="85">
        <v>299520</v>
      </c>
      <c r="G50" s="86"/>
      <c r="H50" s="86"/>
      <c r="I50" s="86"/>
      <c r="J50" s="87"/>
    </row>
    <row r="51" spans="2:10" ht="36" customHeight="1" outlineLevel="1" x14ac:dyDescent="0.25">
      <c r="B51" s="107" t="s">
        <v>154</v>
      </c>
      <c r="C51" s="117"/>
      <c r="D51" s="117"/>
      <c r="E51" s="84"/>
      <c r="F51" s="85">
        <v>336960</v>
      </c>
      <c r="G51" s="86"/>
      <c r="H51" s="86"/>
      <c r="I51" s="86"/>
      <c r="J51" s="87"/>
    </row>
    <row r="52" spans="2:10" ht="36" customHeight="1" outlineLevel="1" x14ac:dyDescent="0.25">
      <c r="B52" s="107" t="s">
        <v>155</v>
      </c>
      <c r="C52" s="117"/>
      <c r="D52" s="117"/>
      <c r="E52" s="84"/>
      <c r="F52" s="85">
        <v>374400</v>
      </c>
      <c r="G52" s="86"/>
      <c r="H52" s="86"/>
      <c r="I52" s="86"/>
      <c r="J52" s="87"/>
    </row>
    <row r="53" spans="2:10" ht="36" customHeight="1" outlineLevel="1" x14ac:dyDescent="0.25">
      <c r="B53" s="107" t="s">
        <v>156</v>
      </c>
      <c r="C53" s="117"/>
      <c r="D53" s="117"/>
      <c r="E53" s="84"/>
      <c r="F53" s="85">
        <v>411840</v>
      </c>
      <c r="G53" s="86"/>
      <c r="H53" s="86"/>
      <c r="I53" s="86"/>
      <c r="J53" s="87"/>
    </row>
    <row r="54" spans="2:10" ht="36" customHeight="1" outlineLevel="1" x14ac:dyDescent="0.25">
      <c r="B54" s="107" t="s">
        <v>157</v>
      </c>
      <c r="C54" s="117"/>
      <c r="D54" s="117"/>
      <c r="E54" s="84"/>
      <c r="F54" s="85">
        <v>449280</v>
      </c>
      <c r="G54" s="86"/>
      <c r="H54" s="86"/>
      <c r="I54" s="86"/>
      <c r="J54" s="87"/>
    </row>
    <row r="55" spans="2:10" ht="36" customHeight="1" outlineLevel="1" x14ac:dyDescent="0.25">
      <c r="B55" s="107" t="s">
        <v>158</v>
      </c>
      <c r="C55" s="117"/>
      <c r="D55" s="117"/>
      <c r="E55" s="84"/>
      <c r="F55" s="85">
        <v>486720</v>
      </c>
      <c r="G55" s="86"/>
      <c r="H55" s="86"/>
      <c r="I55" s="86"/>
      <c r="J55" s="87"/>
    </row>
    <row r="56" spans="2:10" ht="36" customHeight="1" outlineLevel="1" x14ac:dyDescent="0.25">
      <c r="B56" s="107" t="s">
        <v>159</v>
      </c>
      <c r="C56" s="117"/>
      <c r="D56" s="117"/>
      <c r="E56" s="84"/>
      <c r="F56" s="85">
        <v>524160</v>
      </c>
      <c r="G56" s="86"/>
      <c r="H56" s="86"/>
      <c r="I56" s="86"/>
      <c r="J56" s="87"/>
    </row>
    <row r="57" spans="2:10" ht="36" customHeight="1" outlineLevel="1" x14ac:dyDescent="0.25">
      <c r="B57" s="107" t="s">
        <v>160</v>
      </c>
      <c r="C57" s="117"/>
      <c r="D57" s="117"/>
      <c r="E57" s="84"/>
      <c r="F57" s="85">
        <v>561600</v>
      </c>
      <c r="G57" s="86"/>
      <c r="H57" s="86"/>
      <c r="I57" s="86"/>
      <c r="J57" s="87"/>
    </row>
    <row r="58" spans="2:10" ht="36" customHeight="1" outlineLevel="1" x14ac:dyDescent="0.25">
      <c r="B58" s="107" t="s">
        <v>161</v>
      </c>
      <c r="C58" s="117"/>
      <c r="D58" s="117"/>
      <c r="E58" s="84"/>
      <c r="F58" s="85">
        <v>599040</v>
      </c>
      <c r="G58" s="86"/>
      <c r="H58" s="86"/>
      <c r="I58" s="86"/>
      <c r="J58" s="87"/>
    </row>
    <row r="59" spans="2:10" ht="36" customHeight="1" outlineLevel="1" x14ac:dyDescent="0.25">
      <c r="B59" s="107" t="s">
        <v>162</v>
      </c>
      <c r="C59" s="117"/>
      <c r="D59" s="117"/>
      <c r="E59" s="84"/>
      <c r="F59" s="85">
        <v>636480</v>
      </c>
      <c r="G59" s="86"/>
      <c r="H59" s="86"/>
      <c r="I59" s="86"/>
      <c r="J59" s="87"/>
    </row>
    <row r="60" spans="2:10" ht="36" customHeight="1" outlineLevel="1" x14ac:dyDescent="0.25">
      <c r="B60" s="107" t="s">
        <v>163</v>
      </c>
      <c r="C60" s="117"/>
      <c r="D60" s="117"/>
      <c r="E60" s="84"/>
      <c r="F60" s="85">
        <v>673920</v>
      </c>
      <c r="G60" s="86"/>
      <c r="H60" s="86"/>
      <c r="I60" s="86"/>
      <c r="J60" s="87"/>
    </row>
    <row r="61" spans="2:10" ht="36" customHeight="1" outlineLevel="1" thickBot="1" x14ac:dyDescent="0.3">
      <c r="B61" s="107" t="s">
        <v>164</v>
      </c>
      <c r="C61" s="117"/>
      <c r="D61" s="117"/>
      <c r="E61" s="84"/>
      <c r="F61" s="85">
        <v>711360</v>
      </c>
      <c r="G61" s="86"/>
      <c r="H61" s="86"/>
      <c r="I61" s="86"/>
      <c r="J61" s="87"/>
    </row>
    <row r="62" spans="2:10" ht="36" customHeight="1" thickBot="1" x14ac:dyDescent="0.3"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7200 до 383760</v>
      </c>
      <c r="G62" s="122"/>
      <c r="H62" s="122"/>
      <c r="I62" s="122"/>
      <c r="J62" s="123"/>
    </row>
    <row r="63" spans="2:10" ht="36" customHeight="1" outlineLevel="1" x14ac:dyDescent="0.25">
      <c r="B63" s="124" t="s">
        <v>166</v>
      </c>
      <c r="C63" s="125"/>
      <c r="D63" s="125"/>
      <c r="E63" s="126"/>
      <c r="F63" s="127">
        <v>7200</v>
      </c>
      <c r="G63" s="128"/>
      <c r="H63" s="128"/>
      <c r="I63" s="128"/>
      <c r="J63" s="129"/>
    </row>
    <row r="64" spans="2:10" ht="36" customHeight="1" outlineLevel="1" x14ac:dyDescent="0.25">
      <c r="B64" s="107" t="s">
        <v>167</v>
      </c>
      <c r="C64" s="117"/>
      <c r="D64" s="117"/>
      <c r="E64" s="84"/>
      <c r="F64" s="85">
        <v>11280</v>
      </c>
      <c r="G64" s="86"/>
      <c r="H64" s="86"/>
      <c r="I64" s="86"/>
      <c r="J64" s="87"/>
    </row>
    <row r="65" spans="2:10" ht="36" customHeight="1" outlineLevel="1" x14ac:dyDescent="0.25">
      <c r="B65" s="107" t="s">
        <v>168</v>
      </c>
      <c r="C65" s="117"/>
      <c r="D65" s="117"/>
      <c r="E65" s="84"/>
      <c r="F65" s="85">
        <v>28080</v>
      </c>
      <c r="G65" s="86"/>
      <c r="H65" s="86"/>
      <c r="I65" s="86"/>
      <c r="J65" s="87"/>
    </row>
    <row r="66" spans="2:10" ht="36" customHeight="1" outlineLevel="1" x14ac:dyDescent="0.25">
      <c r="B66" s="107" t="s">
        <v>169</v>
      </c>
      <c r="C66" s="117"/>
      <c r="D66" s="117"/>
      <c r="E66" s="84"/>
      <c r="F66" s="85">
        <v>46800</v>
      </c>
      <c r="G66" s="86"/>
      <c r="H66" s="86"/>
      <c r="I66" s="86"/>
      <c r="J66" s="87"/>
    </row>
    <row r="67" spans="2:10" ht="36" customHeight="1" outlineLevel="1" x14ac:dyDescent="0.25">
      <c r="B67" s="107" t="s">
        <v>170</v>
      </c>
      <c r="C67" s="117"/>
      <c r="D67" s="117"/>
      <c r="E67" s="84"/>
      <c r="F67" s="85">
        <v>65520</v>
      </c>
      <c r="G67" s="86"/>
      <c r="H67" s="86"/>
      <c r="I67" s="86"/>
      <c r="J67" s="87"/>
    </row>
    <row r="68" spans="2:10" ht="36" customHeight="1" outlineLevel="1" x14ac:dyDescent="0.25">
      <c r="B68" s="107" t="s">
        <v>171</v>
      </c>
      <c r="C68" s="117"/>
      <c r="D68" s="117"/>
      <c r="E68" s="84"/>
      <c r="F68" s="85">
        <v>84240</v>
      </c>
      <c r="G68" s="86"/>
      <c r="H68" s="86"/>
      <c r="I68" s="86"/>
      <c r="J68" s="87"/>
    </row>
    <row r="69" spans="2:10" ht="36" customHeight="1" outlineLevel="1" x14ac:dyDescent="0.25">
      <c r="B69" s="107" t="s">
        <v>172</v>
      </c>
      <c r="C69" s="117"/>
      <c r="D69" s="117"/>
      <c r="E69" s="84"/>
      <c r="F69" s="85">
        <v>102960</v>
      </c>
      <c r="G69" s="86"/>
      <c r="H69" s="86"/>
      <c r="I69" s="86"/>
      <c r="J69" s="87"/>
    </row>
    <row r="70" spans="2:10" ht="36" customHeight="1" outlineLevel="1" x14ac:dyDescent="0.25">
      <c r="B70" s="107" t="s">
        <v>173</v>
      </c>
      <c r="C70" s="117"/>
      <c r="D70" s="117"/>
      <c r="E70" s="84"/>
      <c r="F70" s="85">
        <v>121680</v>
      </c>
      <c r="G70" s="86"/>
      <c r="H70" s="86"/>
      <c r="I70" s="86"/>
      <c r="J70" s="87"/>
    </row>
    <row r="71" spans="2:10" ht="36" customHeight="1" outlineLevel="1" x14ac:dyDescent="0.25">
      <c r="B71" s="107" t="s">
        <v>174</v>
      </c>
      <c r="C71" s="117"/>
      <c r="D71" s="117"/>
      <c r="E71" s="84"/>
      <c r="F71" s="85">
        <v>140400</v>
      </c>
      <c r="G71" s="86"/>
      <c r="H71" s="86"/>
      <c r="I71" s="86"/>
      <c r="J71" s="87"/>
    </row>
    <row r="72" spans="2:10" ht="36" customHeight="1" outlineLevel="1" x14ac:dyDescent="0.25">
      <c r="B72" s="107" t="s">
        <v>175</v>
      </c>
      <c r="C72" s="117"/>
      <c r="D72" s="117"/>
      <c r="E72" s="84"/>
      <c r="F72" s="85">
        <v>159120</v>
      </c>
      <c r="G72" s="86"/>
      <c r="H72" s="86"/>
      <c r="I72" s="86"/>
      <c r="J72" s="87"/>
    </row>
    <row r="73" spans="2:10" ht="36" customHeight="1" outlineLevel="1" x14ac:dyDescent="0.25">
      <c r="B73" s="107" t="s">
        <v>176</v>
      </c>
      <c r="C73" s="117"/>
      <c r="D73" s="117"/>
      <c r="E73" s="84"/>
      <c r="F73" s="85">
        <v>177840</v>
      </c>
      <c r="G73" s="86"/>
      <c r="H73" s="86"/>
      <c r="I73" s="86"/>
      <c r="J73" s="87"/>
    </row>
    <row r="74" spans="2:10" ht="36" customHeight="1" outlineLevel="1" x14ac:dyDescent="0.25">
      <c r="B74" s="107" t="s">
        <v>177</v>
      </c>
      <c r="C74" s="117"/>
      <c r="D74" s="117"/>
      <c r="E74" s="84"/>
      <c r="F74" s="85">
        <v>196560</v>
      </c>
      <c r="G74" s="86"/>
      <c r="H74" s="86"/>
      <c r="I74" s="86"/>
      <c r="J74" s="87"/>
    </row>
    <row r="75" spans="2:10" ht="36" customHeight="1" outlineLevel="1" x14ac:dyDescent="0.25">
      <c r="B75" s="107" t="s">
        <v>178</v>
      </c>
      <c r="C75" s="117"/>
      <c r="D75" s="117"/>
      <c r="E75" s="84"/>
      <c r="F75" s="85">
        <v>215280</v>
      </c>
      <c r="G75" s="86"/>
      <c r="H75" s="86"/>
      <c r="I75" s="86"/>
      <c r="J75" s="87"/>
    </row>
    <row r="76" spans="2:10" ht="36" customHeight="1" outlineLevel="1" x14ac:dyDescent="0.25">
      <c r="B76" s="107" t="s">
        <v>179</v>
      </c>
      <c r="C76" s="117"/>
      <c r="D76" s="117"/>
      <c r="E76" s="84"/>
      <c r="F76" s="85">
        <v>234000</v>
      </c>
      <c r="G76" s="86"/>
      <c r="H76" s="86"/>
      <c r="I76" s="86"/>
      <c r="J76" s="87"/>
    </row>
    <row r="77" spans="2:10" ht="36" customHeight="1" outlineLevel="1" x14ac:dyDescent="0.25">
      <c r="B77" s="107" t="s">
        <v>180</v>
      </c>
      <c r="C77" s="117"/>
      <c r="D77" s="117"/>
      <c r="E77" s="84"/>
      <c r="F77" s="85">
        <v>252720</v>
      </c>
      <c r="G77" s="86"/>
      <c r="H77" s="86"/>
      <c r="I77" s="86"/>
      <c r="J77" s="87"/>
    </row>
    <row r="78" spans="2:10" ht="36" customHeight="1" outlineLevel="1" x14ac:dyDescent="0.25">
      <c r="B78" s="107" t="s">
        <v>181</v>
      </c>
      <c r="C78" s="117"/>
      <c r="D78" s="117"/>
      <c r="E78" s="84"/>
      <c r="F78" s="85">
        <v>271440</v>
      </c>
      <c r="G78" s="86"/>
      <c r="H78" s="86"/>
      <c r="I78" s="86"/>
      <c r="J78" s="87"/>
    </row>
    <row r="79" spans="2:10" ht="36" customHeight="1" outlineLevel="1" x14ac:dyDescent="0.25">
      <c r="B79" s="107" t="s">
        <v>182</v>
      </c>
      <c r="C79" s="117"/>
      <c r="D79" s="117"/>
      <c r="E79" s="84"/>
      <c r="F79" s="85">
        <v>290160</v>
      </c>
      <c r="G79" s="86"/>
      <c r="H79" s="86"/>
      <c r="I79" s="86"/>
      <c r="J79" s="87"/>
    </row>
    <row r="80" spans="2:10" ht="36" customHeight="1" outlineLevel="1" x14ac:dyDescent="0.25">
      <c r="B80" s="107" t="s">
        <v>183</v>
      </c>
      <c r="C80" s="117"/>
      <c r="D80" s="117"/>
      <c r="E80" s="84"/>
      <c r="F80" s="85">
        <v>308880</v>
      </c>
      <c r="G80" s="86"/>
      <c r="H80" s="86"/>
      <c r="I80" s="86"/>
      <c r="J80" s="87"/>
    </row>
    <row r="81" spans="2:10" ht="36" customHeight="1" outlineLevel="1" x14ac:dyDescent="0.25">
      <c r="B81" s="107" t="s">
        <v>184</v>
      </c>
      <c r="C81" s="117"/>
      <c r="D81" s="117"/>
      <c r="E81" s="84"/>
      <c r="F81" s="85">
        <v>327600</v>
      </c>
      <c r="G81" s="86"/>
      <c r="H81" s="86"/>
      <c r="I81" s="86"/>
      <c r="J81" s="87"/>
    </row>
    <row r="82" spans="2:10" ht="36" customHeight="1" outlineLevel="1" x14ac:dyDescent="0.25">
      <c r="B82" s="107" t="s">
        <v>185</v>
      </c>
      <c r="C82" s="117"/>
      <c r="D82" s="117"/>
      <c r="E82" s="84"/>
      <c r="F82" s="85">
        <v>346320</v>
      </c>
      <c r="G82" s="86"/>
      <c r="H82" s="86"/>
      <c r="I82" s="86"/>
      <c r="J82" s="87"/>
    </row>
    <row r="83" spans="2:10" ht="36" customHeight="1" outlineLevel="1" x14ac:dyDescent="0.25">
      <c r="B83" s="107" t="s">
        <v>186</v>
      </c>
      <c r="C83" s="117"/>
      <c r="D83" s="117"/>
      <c r="E83" s="84"/>
      <c r="F83" s="85">
        <v>365040</v>
      </c>
      <c r="G83" s="86"/>
      <c r="H83" s="86"/>
      <c r="I83" s="86"/>
      <c r="J83" s="87"/>
    </row>
    <row r="84" spans="2:10" ht="36" customHeight="1" outlineLevel="1" thickBot="1" x14ac:dyDescent="0.3">
      <c r="B84" s="107" t="s">
        <v>187</v>
      </c>
      <c r="C84" s="117"/>
      <c r="D84" s="117"/>
      <c r="E84" s="84"/>
      <c r="F84" s="85">
        <v>383760</v>
      </c>
      <c r="G84" s="86"/>
      <c r="H84" s="86"/>
      <c r="I84" s="86"/>
      <c r="J84" s="87"/>
    </row>
    <row r="85" spans="2:10" ht="36" customHeight="1" thickBot="1" x14ac:dyDescent="0.3"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1680 до 31920</v>
      </c>
      <c r="G85" s="122"/>
      <c r="H85" s="122"/>
      <c r="I85" s="122"/>
      <c r="J85" s="123"/>
    </row>
    <row r="86" spans="2:10" ht="36" customHeight="1" x14ac:dyDescent="0.25">
      <c r="B86" s="82" t="s">
        <v>189</v>
      </c>
      <c r="C86" s="83"/>
      <c r="D86" s="83"/>
      <c r="E86" s="84"/>
      <c r="F86" s="85">
        <v>5520</v>
      </c>
      <c r="G86" s="86"/>
      <c r="H86" s="86"/>
      <c r="I86" s="86"/>
      <c r="J86" s="87"/>
    </row>
    <row r="87" spans="2:10" ht="36" customHeight="1" x14ac:dyDescent="0.25">
      <c r="B87" s="82" t="s">
        <v>190</v>
      </c>
      <c r="C87" s="83"/>
      <c r="D87" s="83"/>
      <c r="E87" s="84"/>
      <c r="F87" s="85">
        <v>21360</v>
      </c>
      <c r="G87" s="86"/>
      <c r="H87" s="86"/>
      <c r="I87" s="86"/>
      <c r="J87" s="87"/>
    </row>
    <row r="88" spans="2:10" ht="36" customHeight="1" x14ac:dyDescent="0.25">
      <c r="B88" s="82" t="s">
        <v>253</v>
      </c>
      <c r="C88" s="83"/>
      <c r="D88" s="83"/>
      <c r="E88" s="84"/>
      <c r="F88" s="85">
        <v>2880</v>
      </c>
      <c r="G88" s="86"/>
      <c r="H88" s="86"/>
      <c r="I88" s="86"/>
      <c r="J88" s="87"/>
    </row>
    <row r="89" spans="2:10" ht="36" customHeight="1" x14ac:dyDescent="0.25">
      <c r="B89" s="94" t="s">
        <v>192</v>
      </c>
      <c r="C89" s="95"/>
      <c r="D89" s="95"/>
      <c r="E89" s="96"/>
      <c r="F89" s="97">
        <v>24960</v>
      </c>
      <c r="G89" s="98"/>
      <c r="H89" s="98"/>
      <c r="I89" s="98"/>
      <c r="J89" s="99"/>
    </row>
    <row r="90" spans="2:10" ht="36" customHeight="1" x14ac:dyDescent="0.25">
      <c r="B90" s="82" t="s">
        <v>193</v>
      </c>
      <c r="C90" s="83"/>
      <c r="D90" s="83"/>
      <c r="E90" s="84"/>
      <c r="F90" s="85">
        <v>10080</v>
      </c>
      <c r="G90" s="86"/>
      <c r="H90" s="86"/>
      <c r="I90" s="86"/>
      <c r="J90" s="87"/>
    </row>
    <row r="91" spans="2:10" ht="36" customHeight="1" x14ac:dyDescent="0.25">
      <c r="B91" s="82" t="s">
        <v>194</v>
      </c>
      <c r="C91" s="83"/>
      <c r="D91" s="83"/>
      <c r="E91" s="84"/>
      <c r="F91" s="85">
        <v>29808</v>
      </c>
      <c r="G91" s="86"/>
      <c r="H91" s="86"/>
      <c r="I91" s="86"/>
      <c r="J91" s="87"/>
    </row>
    <row r="92" spans="2:10" ht="36" customHeight="1" x14ac:dyDescent="0.25">
      <c r="B92" s="82" t="s">
        <v>195</v>
      </c>
      <c r="C92" s="83"/>
      <c r="D92" s="83"/>
      <c r="E92" s="84"/>
      <c r="F92" s="85">
        <v>1680</v>
      </c>
      <c r="G92" s="86"/>
      <c r="H92" s="86"/>
      <c r="I92" s="86"/>
      <c r="J92" s="87"/>
    </row>
    <row r="93" spans="2:10" ht="36" customHeight="1" x14ac:dyDescent="0.25">
      <c r="B93" s="82" t="s">
        <v>196</v>
      </c>
      <c r="C93" s="83"/>
      <c r="D93" s="83"/>
      <c r="E93" s="84"/>
      <c r="F93" s="85">
        <v>1680</v>
      </c>
      <c r="G93" s="86"/>
      <c r="H93" s="86"/>
      <c r="I93" s="86"/>
      <c r="J93" s="87"/>
    </row>
    <row r="94" spans="2:10" ht="36" customHeight="1" x14ac:dyDescent="0.25">
      <c r="B94" s="82" t="s">
        <v>197</v>
      </c>
      <c r="C94" s="83"/>
      <c r="D94" s="83"/>
      <c r="E94" s="84"/>
      <c r="F94" s="85">
        <v>3360</v>
      </c>
      <c r="G94" s="86"/>
      <c r="H94" s="86"/>
      <c r="I94" s="86"/>
      <c r="J94" s="87"/>
    </row>
    <row r="95" spans="2:10" ht="36" customHeight="1" x14ac:dyDescent="0.25">
      <c r="B95" s="82" t="s">
        <v>198</v>
      </c>
      <c r="C95" s="83"/>
      <c r="D95" s="83"/>
      <c r="E95" s="84"/>
      <c r="F95" s="85">
        <v>5040</v>
      </c>
      <c r="G95" s="86"/>
      <c r="H95" s="86"/>
      <c r="I95" s="86"/>
      <c r="J95" s="87"/>
    </row>
    <row r="96" spans="2:10" ht="36" customHeight="1" thickBot="1" x14ac:dyDescent="0.3">
      <c r="B96" s="82" t="s">
        <v>199</v>
      </c>
      <c r="C96" s="83"/>
      <c r="D96" s="83"/>
      <c r="E96" s="84"/>
      <c r="F96" s="85">
        <v>31920</v>
      </c>
      <c r="G96" s="86"/>
      <c r="H96" s="86"/>
      <c r="I96" s="86"/>
      <c r="J96" s="87"/>
    </row>
    <row r="97" spans="1:10" ht="54" customHeight="1" thickBot="1" x14ac:dyDescent="0.3">
      <c r="B97" s="207" t="s">
        <v>254</v>
      </c>
      <c r="C97" s="208"/>
      <c r="D97" s="208"/>
      <c r="E97" s="209"/>
      <c r="F97" s="232" t="str">
        <f>"Цена от "&amp;MIN(F99,F103:J104,H105,F106:J119)&amp;" до "&amp;MAX(F99,F103:J104,H105,F106:J119)</f>
        <v>Цена от 2160 до 127440</v>
      </c>
      <c r="G97" s="233"/>
      <c r="H97" s="233"/>
      <c r="I97" s="233"/>
      <c r="J97" s="234"/>
    </row>
    <row r="98" spans="1:10" ht="24" thickBot="1" x14ac:dyDescent="0.3"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B99" s="82" t="s">
        <v>201</v>
      </c>
      <c r="C99" s="83"/>
      <c r="D99" s="83"/>
      <c r="E99" s="84"/>
      <c r="F99" s="85">
        <v>23040</v>
      </c>
      <c r="G99" s="86"/>
      <c r="H99" s="86"/>
      <c r="I99" s="86"/>
      <c r="J99" s="87"/>
    </row>
    <row r="100" spans="1:10" ht="36" customHeight="1" x14ac:dyDescent="0.25">
      <c r="B100" s="100" t="s">
        <v>202</v>
      </c>
      <c r="C100" s="101"/>
      <c r="D100" s="101"/>
      <c r="E100" s="102"/>
      <c r="F100" s="103">
        <v>2304</v>
      </c>
      <c r="G100" s="104"/>
      <c r="H100" s="104"/>
      <c r="I100" s="104"/>
      <c r="J100" s="105"/>
    </row>
    <row r="101" spans="1:10" ht="36" customHeight="1" thickBot="1" x14ac:dyDescent="0.3">
      <c r="B101" s="100" t="s">
        <v>203</v>
      </c>
      <c r="C101" s="101"/>
      <c r="D101" s="101"/>
      <c r="E101" s="102"/>
      <c r="F101" s="103">
        <v>5760</v>
      </c>
      <c r="G101" s="104"/>
      <c r="H101" s="104"/>
      <c r="I101" s="104"/>
      <c r="J101" s="105"/>
    </row>
    <row r="102" spans="1:10" ht="24" thickBot="1" x14ac:dyDescent="0.3">
      <c r="B102" s="75"/>
      <c r="C102" s="76"/>
      <c r="D102" s="76"/>
      <c r="E102" s="77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94" t="s">
        <v>204</v>
      </c>
      <c r="C103" s="95"/>
      <c r="D103" s="95"/>
      <c r="E103" s="96"/>
      <c r="F103" s="97">
        <v>68640</v>
      </c>
      <c r="G103" s="98"/>
      <c r="H103" s="98"/>
      <c r="I103" s="98"/>
      <c r="J103" s="99"/>
    </row>
    <row r="104" spans="1:10" ht="36" customHeight="1" x14ac:dyDescent="0.25">
      <c r="A104" s="8" t="s">
        <v>112</v>
      </c>
      <c r="B104" s="107" t="s">
        <v>205</v>
      </c>
      <c r="C104" s="108"/>
      <c r="D104" s="108"/>
      <c r="E104" s="109"/>
      <c r="F104" s="85">
        <v>41520</v>
      </c>
      <c r="G104" s="86"/>
      <c r="H104" s="86"/>
      <c r="I104" s="86"/>
      <c r="J104" s="87"/>
    </row>
    <row r="105" spans="1:10" ht="36" customHeight="1" x14ac:dyDescent="0.25">
      <c r="A105" s="8" t="s">
        <v>112</v>
      </c>
      <c r="B105" s="82" t="s">
        <v>206</v>
      </c>
      <c r="C105" s="83"/>
      <c r="D105" s="83"/>
      <c r="E105" s="84"/>
      <c r="F105" s="37">
        <f>H105*1.2</f>
        <v>30816</v>
      </c>
      <c r="G105" s="38">
        <f>H105*1.1</f>
        <v>28248.000000000004</v>
      </c>
      <c r="H105" s="38">
        <v>25680</v>
      </c>
      <c r="I105" s="38">
        <f>H105*0.75</f>
        <v>19260</v>
      </c>
      <c r="J105" s="39">
        <f>H105*0.5</f>
        <v>12840</v>
      </c>
    </row>
    <row r="106" spans="1:10" ht="36" customHeight="1" x14ac:dyDescent="0.25">
      <c r="A106" s="8" t="s">
        <v>112</v>
      </c>
      <c r="B106" s="82" t="s">
        <v>207</v>
      </c>
      <c r="C106" s="83"/>
      <c r="D106" s="83"/>
      <c r="E106" s="84"/>
      <c r="F106" s="85">
        <v>14160</v>
      </c>
      <c r="G106" s="86"/>
      <c r="H106" s="86"/>
      <c r="I106" s="86"/>
      <c r="J106" s="87"/>
    </row>
    <row r="107" spans="1:10" ht="36" customHeight="1" x14ac:dyDescent="0.25">
      <c r="A107" s="8" t="s">
        <v>112</v>
      </c>
      <c r="B107" s="82" t="s">
        <v>208</v>
      </c>
      <c r="C107" s="83"/>
      <c r="D107" s="83"/>
      <c r="E107" s="84"/>
      <c r="F107" s="85">
        <v>6912</v>
      </c>
      <c r="G107" s="86"/>
      <c r="H107" s="86"/>
      <c r="I107" s="86"/>
      <c r="J107" s="87"/>
    </row>
    <row r="108" spans="1:10" ht="36" customHeight="1" x14ac:dyDescent="0.25">
      <c r="A108" s="8" t="s">
        <v>112</v>
      </c>
      <c r="B108" s="82" t="s">
        <v>209</v>
      </c>
      <c r="C108" s="83"/>
      <c r="D108" s="83"/>
      <c r="E108" s="84"/>
      <c r="F108" s="85">
        <v>22320</v>
      </c>
      <c r="G108" s="86"/>
      <c r="H108" s="86"/>
      <c r="I108" s="86"/>
      <c r="J108" s="87"/>
    </row>
    <row r="109" spans="1:10" ht="36" customHeight="1" x14ac:dyDescent="0.25">
      <c r="A109" s="8" t="s">
        <v>112</v>
      </c>
      <c r="B109" s="82" t="s">
        <v>210</v>
      </c>
      <c r="C109" s="83"/>
      <c r="D109" s="83"/>
      <c r="E109" s="84"/>
      <c r="F109" s="85">
        <v>48480</v>
      </c>
      <c r="G109" s="86"/>
      <c r="H109" s="86"/>
      <c r="I109" s="86"/>
      <c r="J109" s="87"/>
    </row>
    <row r="110" spans="1:10" ht="36" customHeight="1" x14ac:dyDescent="0.25">
      <c r="A110" s="8" t="s">
        <v>112</v>
      </c>
      <c r="B110" s="82" t="s">
        <v>211</v>
      </c>
      <c r="C110" s="83"/>
      <c r="D110" s="83"/>
      <c r="E110" s="84"/>
      <c r="F110" s="85">
        <v>58176</v>
      </c>
      <c r="G110" s="86"/>
      <c r="H110" s="86"/>
      <c r="I110" s="86"/>
      <c r="J110" s="87"/>
    </row>
    <row r="111" spans="1:10" ht="36" customHeight="1" x14ac:dyDescent="0.25">
      <c r="A111" s="8" t="s">
        <v>112</v>
      </c>
      <c r="B111" s="82" t="s">
        <v>212</v>
      </c>
      <c r="C111" s="83"/>
      <c r="D111" s="83"/>
      <c r="E111" s="84"/>
      <c r="F111" s="85">
        <v>14832</v>
      </c>
      <c r="G111" s="86"/>
      <c r="H111" s="86"/>
      <c r="I111" s="86"/>
      <c r="J111" s="87"/>
    </row>
    <row r="112" spans="1:10" ht="36" customHeight="1" x14ac:dyDescent="0.25">
      <c r="A112" s="8" t="s">
        <v>112</v>
      </c>
      <c r="B112" s="82" t="s">
        <v>213</v>
      </c>
      <c r="C112" s="83"/>
      <c r="D112" s="83"/>
      <c r="E112" s="84"/>
      <c r="F112" s="85">
        <v>12024</v>
      </c>
      <c r="G112" s="86"/>
      <c r="H112" s="86"/>
      <c r="I112" s="86"/>
      <c r="J112" s="87"/>
    </row>
    <row r="113" spans="1:10" ht="36" customHeight="1" x14ac:dyDescent="0.25">
      <c r="A113" s="8" t="s">
        <v>112</v>
      </c>
      <c r="B113" s="82" t="s">
        <v>214</v>
      </c>
      <c r="C113" s="83"/>
      <c r="D113" s="83"/>
      <c r="E113" s="84"/>
      <c r="F113" s="85">
        <v>29808</v>
      </c>
      <c r="G113" s="86"/>
      <c r="H113" s="86"/>
      <c r="I113" s="86"/>
      <c r="J113" s="87"/>
    </row>
    <row r="114" spans="1:10" ht="36" customHeight="1" x14ac:dyDescent="0.25">
      <c r="B114" s="82" t="s">
        <v>215</v>
      </c>
      <c r="C114" s="83"/>
      <c r="D114" s="83"/>
      <c r="E114" s="84"/>
      <c r="F114" s="85">
        <v>89760</v>
      </c>
      <c r="G114" s="86"/>
      <c r="H114" s="86"/>
      <c r="I114" s="86"/>
      <c r="J114" s="87"/>
    </row>
    <row r="115" spans="1:10" ht="36" customHeight="1" x14ac:dyDescent="0.25">
      <c r="A115" s="8" t="s">
        <v>112</v>
      </c>
      <c r="B115" s="94" t="s">
        <v>216</v>
      </c>
      <c r="C115" s="95"/>
      <c r="D115" s="95"/>
      <c r="E115" s="96"/>
      <c r="F115" s="85">
        <v>2160</v>
      </c>
      <c r="G115" s="86"/>
      <c r="H115" s="86"/>
      <c r="I115" s="86"/>
      <c r="J115" s="87"/>
    </row>
    <row r="116" spans="1:10" ht="36" customHeight="1" x14ac:dyDescent="0.25">
      <c r="B116" s="107" t="s">
        <v>217</v>
      </c>
      <c r="C116" s="108"/>
      <c r="D116" s="108"/>
      <c r="E116" s="109"/>
      <c r="F116" s="85">
        <v>25680</v>
      </c>
      <c r="G116" s="86"/>
      <c r="H116" s="86"/>
      <c r="I116" s="86"/>
      <c r="J116" s="87"/>
    </row>
    <row r="117" spans="1:10" ht="36" customHeight="1" x14ac:dyDescent="0.25">
      <c r="B117" s="107" t="s">
        <v>218</v>
      </c>
      <c r="C117" s="108"/>
      <c r="D117" s="108"/>
      <c r="E117" s="109"/>
      <c r="F117" s="85">
        <v>21360</v>
      </c>
      <c r="G117" s="86"/>
      <c r="H117" s="86"/>
      <c r="I117" s="86"/>
      <c r="J117" s="87"/>
    </row>
    <row r="118" spans="1:10" ht="36" customHeight="1" x14ac:dyDescent="0.25">
      <c r="A118" s="8" t="s">
        <v>112</v>
      </c>
      <c r="B118" s="107" t="s">
        <v>219</v>
      </c>
      <c r="C118" s="108"/>
      <c r="D118" s="108"/>
      <c r="E118" s="109"/>
      <c r="F118" s="85">
        <v>127440</v>
      </c>
      <c r="G118" s="86"/>
      <c r="H118" s="86"/>
      <c r="I118" s="86"/>
      <c r="J118" s="87"/>
    </row>
    <row r="119" spans="1:10" ht="36" customHeight="1" x14ac:dyDescent="0.25">
      <c r="A119" s="8" t="s">
        <v>112</v>
      </c>
      <c r="B119" s="82" t="s">
        <v>220</v>
      </c>
      <c r="C119" s="83"/>
      <c r="D119" s="83"/>
      <c r="E119" s="84"/>
      <c r="F119" s="85">
        <v>40800</v>
      </c>
      <c r="G119" s="86"/>
      <c r="H119" s="86"/>
      <c r="I119" s="86"/>
      <c r="J119" s="87"/>
    </row>
    <row r="120" spans="1:10" ht="36" customHeight="1" x14ac:dyDescent="0.25">
      <c r="A120" s="8" t="s">
        <v>114</v>
      </c>
      <c r="B120" s="82" t="s">
        <v>221</v>
      </c>
      <c r="C120" s="83"/>
      <c r="D120" s="83"/>
      <c r="E120" s="84"/>
      <c r="F120" s="85">
        <v>96480</v>
      </c>
      <c r="G120" s="86"/>
      <c r="H120" s="86"/>
      <c r="I120" s="86"/>
      <c r="J120" s="87"/>
    </row>
    <row r="121" spans="1:10" ht="36" customHeight="1" x14ac:dyDescent="0.25">
      <c r="A121" s="8" t="s">
        <v>114</v>
      </c>
      <c r="B121" s="82" t="s">
        <v>222</v>
      </c>
      <c r="C121" s="83"/>
      <c r="D121" s="83"/>
      <c r="E121" s="84"/>
      <c r="F121" s="85">
        <v>58560</v>
      </c>
      <c r="G121" s="86"/>
      <c r="H121" s="86"/>
      <c r="I121" s="86"/>
      <c r="J121" s="87"/>
    </row>
    <row r="122" spans="1:10" ht="36" customHeight="1" x14ac:dyDescent="0.25">
      <c r="A122" s="8" t="s">
        <v>114</v>
      </c>
      <c r="B122" s="82" t="s">
        <v>223</v>
      </c>
      <c r="C122" s="83"/>
      <c r="D122" s="83"/>
      <c r="E122" s="84"/>
      <c r="F122" s="37">
        <f>H122*1.2</f>
        <v>43200</v>
      </c>
      <c r="G122" s="38">
        <f>H122*1.1</f>
        <v>39600</v>
      </c>
      <c r="H122" s="38">
        <v>36000</v>
      </c>
      <c r="I122" s="38">
        <f>H122*0.75</f>
        <v>27000</v>
      </c>
      <c r="J122" s="39">
        <f>H122*0.5</f>
        <v>18000</v>
      </c>
    </row>
    <row r="123" spans="1:10" ht="36" customHeight="1" x14ac:dyDescent="0.25">
      <c r="A123" s="8" t="s">
        <v>114</v>
      </c>
      <c r="B123" s="82" t="s">
        <v>224</v>
      </c>
      <c r="C123" s="83"/>
      <c r="D123" s="83"/>
      <c r="E123" s="84"/>
      <c r="F123" s="85">
        <v>20160</v>
      </c>
      <c r="G123" s="86"/>
      <c r="H123" s="86"/>
      <c r="I123" s="86"/>
      <c r="J123" s="87"/>
    </row>
    <row r="124" spans="1:10" ht="36" customHeight="1" x14ac:dyDescent="0.25">
      <c r="A124" s="8" t="s">
        <v>114</v>
      </c>
      <c r="B124" s="82" t="s">
        <v>225</v>
      </c>
      <c r="C124" s="83"/>
      <c r="D124" s="83"/>
      <c r="E124" s="84"/>
      <c r="F124" s="85">
        <v>10080</v>
      </c>
      <c r="G124" s="86"/>
      <c r="H124" s="86"/>
      <c r="I124" s="86"/>
      <c r="J124" s="87"/>
    </row>
    <row r="125" spans="1:10" ht="36" customHeight="1" x14ac:dyDescent="0.25">
      <c r="A125" s="8" t="s">
        <v>114</v>
      </c>
      <c r="B125" s="82" t="s">
        <v>226</v>
      </c>
      <c r="C125" s="83"/>
      <c r="D125" s="83"/>
      <c r="E125" s="84"/>
      <c r="F125" s="85">
        <v>31680</v>
      </c>
      <c r="G125" s="86"/>
      <c r="H125" s="86"/>
      <c r="I125" s="86"/>
      <c r="J125" s="87"/>
    </row>
    <row r="126" spans="1:10" ht="36" customHeight="1" x14ac:dyDescent="0.25">
      <c r="A126" s="8" t="s">
        <v>114</v>
      </c>
      <c r="B126" s="82" t="s">
        <v>227</v>
      </c>
      <c r="C126" s="83"/>
      <c r="D126" s="83"/>
      <c r="E126" s="84"/>
      <c r="F126" s="85">
        <v>68160</v>
      </c>
      <c r="G126" s="86"/>
      <c r="H126" s="86"/>
      <c r="I126" s="86"/>
      <c r="J126" s="87"/>
    </row>
    <row r="127" spans="1:10" ht="36" customHeight="1" x14ac:dyDescent="0.25">
      <c r="A127" s="8" t="s">
        <v>114</v>
      </c>
      <c r="B127" s="100" t="s">
        <v>228</v>
      </c>
      <c r="C127" s="101"/>
      <c r="D127" s="101"/>
      <c r="E127" s="102"/>
      <c r="F127" s="103">
        <v>81792</v>
      </c>
      <c r="G127" s="104"/>
      <c r="H127" s="104"/>
      <c r="I127" s="104"/>
      <c r="J127" s="105"/>
    </row>
    <row r="128" spans="1:10" ht="36" customHeight="1" x14ac:dyDescent="0.25">
      <c r="A128" s="8" t="s">
        <v>114</v>
      </c>
      <c r="B128" s="82" t="s">
        <v>229</v>
      </c>
      <c r="C128" s="83"/>
      <c r="D128" s="83"/>
      <c r="E128" s="84"/>
      <c r="F128" s="85">
        <v>21120</v>
      </c>
      <c r="G128" s="86"/>
      <c r="H128" s="86"/>
      <c r="I128" s="86"/>
      <c r="J128" s="87"/>
    </row>
    <row r="129" spans="1:10" ht="36" customHeight="1" x14ac:dyDescent="0.25">
      <c r="A129" s="8" t="s">
        <v>114</v>
      </c>
      <c r="B129" s="82" t="s">
        <v>230</v>
      </c>
      <c r="C129" s="83"/>
      <c r="D129" s="83"/>
      <c r="E129" s="84"/>
      <c r="F129" s="85">
        <v>17280</v>
      </c>
      <c r="G129" s="86"/>
      <c r="H129" s="86"/>
      <c r="I129" s="86"/>
      <c r="J129" s="87"/>
    </row>
    <row r="130" spans="1:10" ht="36" customHeight="1" x14ac:dyDescent="0.25">
      <c r="A130" s="8" t="s">
        <v>114</v>
      </c>
      <c r="B130" s="82" t="s">
        <v>231</v>
      </c>
      <c r="C130" s="83"/>
      <c r="D130" s="83"/>
      <c r="E130" s="84"/>
      <c r="F130" s="85">
        <v>41760</v>
      </c>
      <c r="G130" s="86"/>
      <c r="H130" s="86"/>
      <c r="I130" s="86"/>
      <c r="J130" s="87"/>
    </row>
    <row r="131" spans="1:10" ht="36" customHeight="1" x14ac:dyDescent="0.25">
      <c r="A131" s="8" t="s">
        <v>114</v>
      </c>
      <c r="B131" s="82" t="s">
        <v>232</v>
      </c>
      <c r="C131" s="83"/>
      <c r="D131" s="83"/>
      <c r="E131" s="84"/>
      <c r="F131" s="85">
        <v>3360</v>
      </c>
      <c r="G131" s="86"/>
      <c r="H131" s="86"/>
      <c r="I131" s="86"/>
      <c r="J131" s="87"/>
    </row>
    <row r="132" spans="1:10" ht="36" customHeight="1" x14ac:dyDescent="0.25">
      <c r="A132" s="8" t="s">
        <v>114</v>
      </c>
      <c r="B132" s="82" t="s">
        <v>233</v>
      </c>
      <c r="C132" s="83"/>
      <c r="D132" s="83"/>
      <c r="E132" s="84"/>
      <c r="F132" s="85">
        <v>178560</v>
      </c>
      <c r="G132" s="86"/>
      <c r="H132" s="86"/>
      <c r="I132" s="86"/>
      <c r="J132" s="87"/>
    </row>
    <row r="133" spans="1:10" ht="36" customHeight="1" thickBot="1" x14ac:dyDescent="0.3">
      <c r="A133" s="8" t="s">
        <v>114</v>
      </c>
      <c r="B133" s="82" t="s">
        <v>234</v>
      </c>
      <c r="C133" s="83"/>
      <c r="D133" s="83"/>
      <c r="E133" s="84"/>
      <c r="F133" s="85">
        <v>57120</v>
      </c>
      <c r="G133" s="86"/>
      <c r="H133" s="86"/>
      <c r="I133" s="86"/>
      <c r="J133" s="87"/>
    </row>
    <row r="134" spans="1:10" ht="54" customHeight="1" thickBot="1" x14ac:dyDescent="0.3">
      <c r="B134" s="88" t="s">
        <v>235</v>
      </c>
      <c r="C134" s="89"/>
      <c r="D134" s="89"/>
      <c r="E134" s="90"/>
      <c r="F134" s="91"/>
      <c r="G134" s="92"/>
      <c r="H134" s="92"/>
      <c r="I134" s="92"/>
      <c r="J134" s="93"/>
    </row>
    <row r="135" spans="1:10" ht="36" customHeight="1" x14ac:dyDescent="0.25">
      <c r="B135" s="94" t="s">
        <v>236</v>
      </c>
      <c r="C135" s="95"/>
      <c r="D135" s="95"/>
      <c r="E135" s="96"/>
      <c r="F135" s="97">
        <v>30744</v>
      </c>
      <c r="G135" s="98"/>
      <c r="H135" s="98"/>
      <c r="I135" s="98"/>
      <c r="J135" s="99"/>
    </row>
    <row r="136" spans="1:10" ht="36" customHeight="1" x14ac:dyDescent="0.25">
      <c r="B136" s="82" t="s">
        <v>237</v>
      </c>
      <c r="C136" s="83"/>
      <c r="D136" s="83"/>
      <c r="E136" s="84"/>
      <c r="F136" s="85">
        <v>61320</v>
      </c>
      <c r="G136" s="86"/>
      <c r="H136" s="86"/>
      <c r="I136" s="86"/>
      <c r="J136" s="87"/>
    </row>
    <row r="137" spans="1:10" ht="36" customHeight="1" x14ac:dyDescent="0.25">
      <c r="B137" s="82" t="s">
        <v>238</v>
      </c>
      <c r="C137" s="83"/>
      <c r="D137" s="83"/>
      <c r="E137" s="84"/>
      <c r="F137" s="85">
        <v>76776</v>
      </c>
      <c r="G137" s="86"/>
      <c r="H137" s="86"/>
      <c r="I137" s="86"/>
      <c r="J137" s="87"/>
    </row>
    <row r="138" spans="1:10" ht="36" customHeight="1" x14ac:dyDescent="0.25">
      <c r="B138" s="82" t="s">
        <v>239</v>
      </c>
      <c r="C138" s="83"/>
      <c r="D138" s="83"/>
      <c r="E138" s="84"/>
      <c r="F138" s="85">
        <v>1176</v>
      </c>
      <c r="G138" s="86"/>
      <c r="H138" s="86"/>
      <c r="I138" s="86"/>
      <c r="J138" s="87"/>
    </row>
    <row r="139" spans="1:10" ht="36" customHeight="1" x14ac:dyDescent="0.25">
      <c r="B139" s="82" t="s">
        <v>240</v>
      </c>
      <c r="C139" s="83"/>
      <c r="D139" s="83"/>
      <c r="E139" s="84"/>
      <c r="F139" s="85">
        <v>46032</v>
      </c>
      <c r="G139" s="86"/>
      <c r="H139" s="86"/>
      <c r="I139" s="86"/>
      <c r="J139" s="87"/>
    </row>
    <row r="140" spans="1:10" ht="36" customHeight="1" x14ac:dyDescent="0.25">
      <c r="B140" s="82" t="s">
        <v>241</v>
      </c>
      <c r="C140" s="83"/>
      <c r="D140" s="83"/>
      <c r="E140" s="84"/>
      <c r="F140" s="85">
        <v>92064</v>
      </c>
      <c r="G140" s="86"/>
      <c r="H140" s="86"/>
      <c r="I140" s="86"/>
      <c r="J140" s="87"/>
    </row>
    <row r="141" spans="1:10" ht="36" customHeight="1" x14ac:dyDescent="0.25">
      <c r="B141" s="82" t="s">
        <v>242</v>
      </c>
      <c r="C141" s="83"/>
      <c r="D141" s="83"/>
      <c r="E141" s="84"/>
      <c r="F141" s="85">
        <v>115080</v>
      </c>
      <c r="G141" s="86"/>
      <c r="H141" s="86"/>
      <c r="I141" s="86"/>
      <c r="J141" s="87"/>
    </row>
    <row r="142" spans="1:10" ht="36" customHeight="1" thickBot="1" x14ac:dyDescent="0.3">
      <c r="B142" s="69" t="s">
        <v>243</v>
      </c>
      <c r="C142" s="70"/>
      <c r="D142" s="70"/>
      <c r="E142" s="71"/>
      <c r="F142" s="72">
        <v>1680</v>
      </c>
      <c r="G142" s="73"/>
      <c r="H142" s="73"/>
      <c r="I142" s="73"/>
      <c r="J142" s="74"/>
    </row>
    <row r="143" spans="1:10" ht="24" thickBot="1" x14ac:dyDescent="0.3">
      <c r="B143" s="75"/>
      <c r="C143" s="76"/>
      <c r="D143" s="76"/>
      <c r="E143" s="77"/>
      <c r="F143" s="78"/>
      <c r="G143" s="79"/>
      <c r="H143" s="79"/>
      <c r="I143" s="79"/>
      <c r="J143" s="80"/>
    </row>
    <row r="144" spans="1:10" ht="18" customHeight="1" x14ac:dyDescent="0.25"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ht="67.5" customHeight="1" x14ac:dyDescent="0.25">
      <c r="B145" s="81" t="s">
        <v>244</v>
      </c>
      <c r="C145" s="81"/>
      <c r="D145" s="81"/>
      <c r="E145" s="81"/>
      <c r="F145" s="81"/>
      <c r="G145" s="81"/>
      <c r="H145" s="81"/>
      <c r="I145" s="81"/>
      <c r="J145" s="81"/>
    </row>
    <row r="146" spans="1:10" ht="40.5" customHeight="1" x14ac:dyDescent="0.25">
      <c r="B146" s="81" t="s">
        <v>245</v>
      </c>
      <c r="C146" s="81"/>
      <c r="D146" s="81"/>
      <c r="E146" s="81"/>
      <c r="F146" s="81"/>
      <c r="G146" s="81"/>
      <c r="H146" s="81"/>
      <c r="I146" s="81"/>
      <c r="J146" s="81"/>
    </row>
    <row r="147" spans="1:10" ht="18" customHeight="1" x14ac:dyDescent="0.25">
      <c r="A147" s="8" t="s">
        <v>114</v>
      </c>
      <c r="B147" s="67" t="s">
        <v>246</v>
      </c>
      <c r="C147" s="67"/>
      <c r="D147" s="67"/>
      <c r="E147" s="67"/>
      <c r="F147" s="67"/>
      <c r="G147" s="67"/>
      <c r="H147" s="67"/>
      <c r="I147" s="67"/>
      <c r="J147" s="67"/>
    </row>
    <row r="148" spans="1:10" s="29" customFormat="1" ht="40.5" customHeight="1" x14ac:dyDescent="0.25">
      <c r="A148" s="8"/>
      <c r="B148" s="68" t="s">
        <v>247</v>
      </c>
      <c r="C148" s="68"/>
      <c r="D148" s="68"/>
      <c r="E148" s="68"/>
      <c r="F148" s="68"/>
      <c r="G148" s="68"/>
      <c r="H148" s="68"/>
      <c r="I148" s="68"/>
      <c r="J148" s="68"/>
    </row>
    <row r="149" spans="1:10" s="29" customFormat="1" ht="18" customHeight="1" x14ac:dyDescent="0.25">
      <c r="A149" s="8"/>
      <c r="B149" s="32"/>
      <c r="C149" s="9"/>
      <c r="D149" s="9"/>
      <c r="E149" s="9"/>
      <c r="F149" s="33"/>
      <c r="G149" s="33"/>
      <c r="H149" s="33"/>
      <c r="I149" s="33"/>
      <c r="J149" s="33"/>
    </row>
    <row r="150" spans="1:10" s="30" customFormat="1" ht="27" customHeight="1" x14ac:dyDescent="0.25">
      <c r="A150" s="8"/>
      <c r="B150" s="32"/>
      <c r="C150" s="9"/>
      <c r="D150" s="9"/>
      <c r="E150" s="9"/>
      <c r="F150" s="33"/>
      <c r="G150" s="33"/>
      <c r="H150" s="33"/>
      <c r="I150" s="33"/>
      <c r="J150" s="33"/>
    </row>
    <row r="151" spans="1:10" s="30" customFormat="1" ht="27" customHeight="1" x14ac:dyDescent="0.25">
      <c r="A151" s="8"/>
      <c r="B151" s="32"/>
      <c r="C151" s="9"/>
      <c r="D151" s="9"/>
      <c r="E151" s="9"/>
      <c r="F151" s="33"/>
      <c r="G151" s="33"/>
      <c r="H151" s="33"/>
      <c r="I151" s="33"/>
      <c r="J151" s="33"/>
    </row>
    <row r="152" spans="1:10" s="31" customFormat="1" ht="45" customHeight="1" x14ac:dyDescent="0.25">
      <c r="A152" s="8"/>
      <c r="B152" s="32"/>
      <c r="C152" s="9"/>
      <c r="D152" s="9"/>
      <c r="E152" s="9"/>
      <c r="F152" s="33"/>
      <c r="G152" s="33"/>
      <c r="H152" s="33"/>
      <c r="I152" s="33"/>
      <c r="J152" s="33"/>
    </row>
    <row r="153" spans="1:10" ht="18" customHeight="1" x14ac:dyDescent="0.25"/>
  </sheetData>
  <sheetProtection selectLockedCells="1" selectUnlockedCells="1"/>
  <mergeCells count="27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9"/>
  <sheetViews>
    <sheetView view="pageBreakPreview" topLeftCell="B1" zoomScale="65" zoomScaleNormal="60" zoomScaleSheetLayoutView="65" workbookViewId="0">
      <pane ySplit="4" topLeftCell="A110" activePane="bottomLeft" state="frozen"/>
      <selection activeCell="A198" sqref="A198:XFD198"/>
      <selection pane="bottomLeft" activeCell="F121" sqref="F121:J121"/>
    </sheetView>
  </sheetViews>
  <sheetFormatPr defaultColWidth="19" defaultRowHeight="21" outlineLevelRow="1" x14ac:dyDescent="0.25"/>
  <cols>
    <col min="1" max="1" width="16.7109375" style="34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19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9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5"/>
      <c r="C7" s="76"/>
      <c r="D7" s="76"/>
      <c r="E7" s="77"/>
      <c r="F7" s="78"/>
      <c r="G7" s="79"/>
      <c r="H7" s="79"/>
      <c r="I7" s="79"/>
      <c r="J7" s="80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32659.199999999997</v>
      </c>
      <c r="G8" s="17">
        <f>H8*1.1</f>
        <v>29937.600000000002</v>
      </c>
      <c r="H8" s="17">
        <v>27216</v>
      </c>
      <c r="I8" s="17">
        <f>H8*0.75</f>
        <v>20412</v>
      </c>
      <c r="J8" s="17">
        <f>H8*0.5</f>
        <v>13608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54432</v>
      </c>
      <c r="G9" s="19">
        <f>H9*1.1</f>
        <v>49896.000000000007</v>
      </c>
      <c r="H9" s="19">
        <v>45360</v>
      </c>
      <c r="I9" s="19">
        <f>H9*0.75</f>
        <v>34020</v>
      </c>
      <c r="J9" s="19">
        <f>H9*0.5</f>
        <v>22680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37800</v>
      </c>
      <c r="G10" s="19">
        <f>H10*1.1</f>
        <v>34650</v>
      </c>
      <c r="H10" s="19">
        <v>31500</v>
      </c>
      <c r="I10" s="19">
        <f>H10*0.75</f>
        <v>23625</v>
      </c>
      <c r="J10" s="19">
        <f>H10*0.5</f>
        <v>15750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63072</v>
      </c>
      <c r="G11" s="21">
        <f>H11*1.1</f>
        <v>57816.000000000007</v>
      </c>
      <c r="H11" s="21">
        <v>52560</v>
      </c>
      <c r="I11" s="21">
        <f>H11*0.75</f>
        <v>39420</v>
      </c>
      <c r="J11" s="21">
        <f>H11*0.5</f>
        <v>26280</v>
      </c>
    </row>
    <row r="12" spans="1:10" ht="24" customHeight="1" thickBot="1" x14ac:dyDescent="0.3">
      <c r="A12" s="8"/>
      <c r="B12" s="75"/>
      <c r="C12" s="76"/>
      <c r="D12" s="76"/>
      <c r="E12" s="77"/>
      <c r="F12" s="78"/>
      <c r="G12" s="79"/>
      <c r="H12" s="79"/>
      <c r="I12" s="79"/>
      <c r="J12" s="80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9000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15120</v>
      </c>
      <c r="G14" s="149"/>
      <c r="H14" s="149"/>
      <c r="I14" s="149"/>
      <c r="J14" s="150"/>
    </row>
    <row r="15" spans="1:10" ht="24" customHeight="1" thickBot="1" x14ac:dyDescent="0.3">
      <c r="A15" s="8"/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432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720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648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1080</v>
      </c>
      <c r="G19" s="149"/>
      <c r="H19" s="149"/>
      <c r="I19" s="149"/>
      <c r="J19" s="150"/>
    </row>
    <row r="20" spans="1:10" ht="24" customHeight="1" thickBot="1" x14ac:dyDescent="0.3">
      <c r="A20" s="8"/>
      <c r="B20" s="75"/>
      <c r="C20" s="130"/>
      <c r="D20" s="130"/>
      <c r="E20" s="131"/>
      <c r="F20" s="200"/>
      <c r="G20" s="250"/>
      <c r="H20" s="250"/>
      <c r="I20" s="250"/>
      <c r="J20" s="251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"&amp;MIN($F$22:F81)&amp;" до "&amp;MAX($F$22:F81)</f>
        <v>Цена от 7740 до 464400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7740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15480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23220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30960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38700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46440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54180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61920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69660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77400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85140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92880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100620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108360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116100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123840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131580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139320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147060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154800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273</v>
      </c>
      <c r="C42" s="117"/>
      <c r="D42" s="117"/>
      <c r="E42" s="84"/>
      <c r="F42" s="85">
        <v>162540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274</v>
      </c>
      <c r="C43" s="117"/>
      <c r="D43" s="117"/>
      <c r="E43" s="84"/>
      <c r="F43" s="85">
        <v>170280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275</v>
      </c>
      <c r="C44" s="117"/>
      <c r="D44" s="117"/>
      <c r="E44" s="84"/>
      <c r="F44" s="85">
        <v>178020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276</v>
      </c>
      <c r="C45" s="117"/>
      <c r="D45" s="117"/>
      <c r="E45" s="84"/>
      <c r="F45" s="85">
        <v>185760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277</v>
      </c>
      <c r="C46" s="117"/>
      <c r="D46" s="117"/>
      <c r="E46" s="84"/>
      <c r="F46" s="85">
        <v>193500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278</v>
      </c>
      <c r="C47" s="117"/>
      <c r="D47" s="117"/>
      <c r="E47" s="84"/>
      <c r="F47" s="85">
        <v>201240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279</v>
      </c>
      <c r="C48" s="117"/>
      <c r="D48" s="117"/>
      <c r="E48" s="84"/>
      <c r="F48" s="85">
        <v>208980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280</v>
      </c>
      <c r="C49" s="117"/>
      <c r="D49" s="117"/>
      <c r="E49" s="84"/>
      <c r="F49" s="85">
        <v>216720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281</v>
      </c>
      <c r="C50" s="117"/>
      <c r="D50" s="117"/>
      <c r="E50" s="84"/>
      <c r="F50" s="85">
        <v>224460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282</v>
      </c>
      <c r="C51" s="117"/>
      <c r="D51" s="117"/>
      <c r="E51" s="84"/>
      <c r="F51" s="85">
        <v>232200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145</v>
      </c>
      <c r="C52" s="117"/>
      <c r="D52" s="117"/>
      <c r="E52" s="84"/>
      <c r="F52" s="85">
        <v>15480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146</v>
      </c>
      <c r="C53" s="117"/>
      <c r="D53" s="117"/>
      <c r="E53" s="84"/>
      <c r="F53" s="85">
        <v>30960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147</v>
      </c>
      <c r="C54" s="117"/>
      <c r="D54" s="117"/>
      <c r="E54" s="84"/>
      <c r="F54" s="85">
        <v>46440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148</v>
      </c>
      <c r="C55" s="117"/>
      <c r="D55" s="117"/>
      <c r="E55" s="84"/>
      <c r="F55" s="85">
        <v>61920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149</v>
      </c>
      <c r="C56" s="117"/>
      <c r="D56" s="117"/>
      <c r="E56" s="84"/>
      <c r="F56" s="85">
        <v>77400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150</v>
      </c>
      <c r="C57" s="117"/>
      <c r="D57" s="117"/>
      <c r="E57" s="84"/>
      <c r="F57" s="85">
        <v>92880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151</v>
      </c>
      <c r="C58" s="117"/>
      <c r="D58" s="117"/>
      <c r="E58" s="84"/>
      <c r="F58" s="85">
        <v>108360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152</v>
      </c>
      <c r="C59" s="117"/>
      <c r="D59" s="117"/>
      <c r="E59" s="84"/>
      <c r="F59" s="85">
        <v>123840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153</v>
      </c>
      <c r="C60" s="117"/>
      <c r="D60" s="117"/>
      <c r="E60" s="84"/>
      <c r="F60" s="85">
        <v>139320</v>
      </c>
      <c r="G60" s="86"/>
      <c r="H60" s="86"/>
      <c r="I60" s="86"/>
      <c r="J60" s="87"/>
    </row>
    <row r="61" spans="1:10" ht="36" customHeight="1" outlineLevel="1" x14ac:dyDescent="0.25">
      <c r="A61" s="8"/>
      <c r="B61" s="107" t="s">
        <v>154</v>
      </c>
      <c r="C61" s="117"/>
      <c r="D61" s="117"/>
      <c r="E61" s="84"/>
      <c r="F61" s="85">
        <v>154800</v>
      </c>
      <c r="G61" s="86"/>
      <c r="H61" s="86"/>
      <c r="I61" s="86"/>
      <c r="J61" s="87"/>
    </row>
    <row r="62" spans="1:10" ht="36" customHeight="1" outlineLevel="1" x14ac:dyDescent="0.25">
      <c r="A62" s="8"/>
      <c r="B62" s="107" t="s">
        <v>155</v>
      </c>
      <c r="C62" s="117"/>
      <c r="D62" s="117"/>
      <c r="E62" s="84"/>
      <c r="F62" s="85">
        <v>170280</v>
      </c>
      <c r="G62" s="86"/>
      <c r="H62" s="86"/>
      <c r="I62" s="86"/>
      <c r="J62" s="87"/>
    </row>
    <row r="63" spans="1:10" ht="36" customHeight="1" outlineLevel="1" x14ac:dyDescent="0.25">
      <c r="A63" s="8"/>
      <c r="B63" s="107" t="s">
        <v>156</v>
      </c>
      <c r="C63" s="117"/>
      <c r="D63" s="117"/>
      <c r="E63" s="84"/>
      <c r="F63" s="85">
        <v>185760</v>
      </c>
      <c r="G63" s="86"/>
      <c r="H63" s="86"/>
      <c r="I63" s="86"/>
      <c r="J63" s="87"/>
    </row>
    <row r="64" spans="1:10" ht="36" customHeight="1" outlineLevel="1" x14ac:dyDescent="0.25">
      <c r="A64" s="8"/>
      <c r="B64" s="107" t="s">
        <v>157</v>
      </c>
      <c r="C64" s="117"/>
      <c r="D64" s="117"/>
      <c r="E64" s="84"/>
      <c r="F64" s="85">
        <v>201240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158</v>
      </c>
      <c r="C65" s="117"/>
      <c r="D65" s="117"/>
      <c r="E65" s="84"/>
      <c r="F65" s="85">
        <v>216720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159</v>
      </c>
      <c r="C66" s="117"/>
      <c r="D66" s="117"/>
      <c r="E66" s="84"/>
      <c r="F66" s="85">
        <v>232200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160</v>
      </c>
      <c r="C67" s="117"/>
      <c r="D67" s="117"/>
      <c r="E67" s="84"/>
      <c r="F67" s="85">
        <v>247680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161</v>
      </c>
      <c r="C68" s="117"/>
      <c r="D68" s="117"/>
      <c r="E68" s="84"/>
      <c r="F68" s="85">
        <v>263160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162</v>
      </c>
      <c r="C69" s="117"/>
      <c r="D69" s="117"/>
      <c r="E69" s="84"/>
      <c r="F69" s="85">
        <v>278640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163</v>
      </c>
      <c r="C70" s="117"/>
      <c r="D70" s="117"/>
      <c r="E70" s="84"/>
      <c r="F70" s="85">
        <v>294120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164</v>
      </c>
      <c r="C71" s="117"/>
      <c r="D71" s="117"/>
      <c r="E71" s="84"/>
      <c r="F71" s="85">
        <v>309600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283</v>
      </c>
      <c r="C72" s="117"/>
      <c r="D72" s="117"/>
      <c r="E72" s="84"/>
      <c r="F72" s="85">
        <v>325080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284</v>
      </c>
      <c r="C73" s="117"/>
      <c r="D73" s="117"/>
      <c r="E73" s="84"/>
      <c r="F73" s="85">
        <v>340560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285</v>
      </c>
      <c r="C74" s="117"/>
      <c r="D74" s="117"/>
      <c r="E74" s="84"/>
      <c r="F74" s="85">
        <v>356040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286</v>
      </c>
      <c r="C75" s="117"/>
      <c r="D75" s="117"/>
      <c r="E75" s="84"/>
      <c r="F75" s="85">
        <v>371520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287</v>
      </c>
      <c r="C76" s="117"/>
      <c r="D76" s="117"/>
      <c r="E76" s="84"/>
      <c r="F76" s="85">
        <v>387000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288</v>
      </c>
      <c r="C77" s="117"/>
      <c r="D77" s="117"/>
      <c r="E77" s="84"/>
      <c r="F77" s="85">
        <v>402480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289</v>
      </c>
      <c r="C78" s="117"/>
      <c r="D78" s="117"/>
      <c r="E78" s="84"/>
      <c r="F78" s="85">
        <v>417960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290</v>
      </c>
      <c r="C79" s="117"/>
      <c r="D79" s="117"/>
      <c r="E79" s="84"/>
      <c r="F79" s="85">
        <v>433440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291</v>
      </c>
      <c r="C80" s="117"/>
      <c r="D80" s="117"/>
      <c r="E80" s="84"/>
      <c r="F80" s="85">
        <v>448920</v>
      </c>
      <c r="G80" s="86"/>
      <c r="H80" s="86"/>
      <c r="I80" s="86"/>
      <c r="J80" s="87"/>
    </row>
    <row r="81" spans="1:10" ht="36" customHeight="1" outlineLevel="1" thickBot="1" x14ac:dyDescent="0.3">
      <c r="A81" s="8"/>
      <c r="B81" s="257" t="s">
        <v>292</v>
      </c>
      <c r="C81" s="258"/>
      <c r="D81" s="258"/>
      <c r="E81" s="102"/>
      <c r="F81" s="103">
        <v>464400</v>
      </c>
      <c r="G81" s="104"/>
      <c r="H81" s="104"/>
      <c r="I81" s="104"/>
      <c r="J81" s="105"/>
    </row>
    <row r="82" spans="1:10" ht="36" customHeight="1" thickBot="1" x14ac:dyDescent="0.3">
      <c r="A82" s="8"/>
      <c r="B82" s="244" t="s">
        <v>165</v>
      </c>
      <c r="C82" s="245"/>
      <c r="D82" s="245"/>
      <c r="E82" s="246"/>
      <c r="F82" s="247" t="str">
        <f>"Цена от "&amp;MIN(F83:F104)&amp;" до "&amp;MAX(F83:F104)</f>
        <v>Цена от 6480 до 166410</v>
      </c>
      <c r="G82" s="248"/>
      <c r="H82" s="248"/>
      <c r="I82" s="248"/>
      <c r="J82" s="249"/>
    </row>
    <row r="83" spans="1:10" s="15" customFormat="1" ht="36" customHeight="1" outlineLevel="1" x14ac:dyDescent="0.25">
      <c r="A83" s="8"/>
      <c r="B83" s="107" t="s">
        <v>166</v>
      </c>
      <c r="C83" s="117"/>
      <c r="D83" s="117"/>
      <c r="E83" s="84"/>
      <c r="F83" s="254">
        <v>6480</v>
      </c>
      <c r="G83" s="255"/>
      <c r="H83" s="255"/>
      <c r="I83" s="255"/>
      <c r="J83" s="256"/>
    </row>
    <row r="84" spans="1:10" s="15" customFormat="1" ht="36" customHeight="1" outlineLevel="1" x14ac:dyDescent="0.25">
      <c r="A84" s="8"/>
      <c r="B84" s="107" t="s">
        <v>167</v>
      </c>
      <c r="C84" s="117"/>
      <c r="D84" s="117"/>
      <c r="E84" s="84"/>
      <c r="F84" s="254">
        <v>9900</v>
      </c>
      <c r="G84" s="255"/>
      <c r="H84" s="255"/>
      <c r="I84" s="255"/>
      <c r="J84" s="256"/>
    </row>
    <row r="85" spans="1:10" s="15" customFormat="1" ht="36" customHeight="1" outlineLevel="1" x14ac:dyDescent="0.25">
      <c r="A85" s="8"/>
      <c r="B85" s="107" t="s">
        <v>168</v>
      </c>
      <c r="C85" s="117"/>
      <c r="D85" s="117"/>
      <c r="E85" s="84"/>
      <c r="F85" s="254">
        <v>19350</v>
      </c>
      <c r="G85" s="255"/>
      <c r="H85" s="255"/>
      <c r="I85" s="255"/>
      <c r="J85" s="256"/>
    </row>
    <row r="86" spans="1:10" s="15" customFormat="1" ht="36" customHeight="1" outlineLevel="1" x14ac:dyDescent="0.25">
      <c r="A86" s="8"/>
      <c r="B86" s="107" t="s">
        <v>169</v>
      </c>
      <c r="C86" s="117"/>
      <c r="D86" s="117"/>
      <c r="E86" s="84"/>
      <c r="F86" s="254">
        <v>27090</v>
      </c>
      <c r="G86" s="255"/>
      <c r="H86" s="255"/>
      <c r="I86" s="255"/>
      <c r="J86" s="256"/>
    </row>
    <row r="87" spans="1:10" s="15" customFormat="1" ht="36" customHeight="1" outlineLevel="1" x14ac:dyDescent="0.25">
      <c r="A87" s="8"/>
      <c r="B87" s="107" t="s">
        <v>170</v>
      </c>
      <c r="C87" s="117"/>
      <c r="D87" s="117"/>
      <c r="E87" s="84"/>
      <c r="F87" s="254">
        <v>34830</v>
      </c>
      <c r="G87" s="255"/>
      <c r="H87" s="255"/>
      <c r="I87" s="255"/>
      <c r="J87" s="256"/>
    </row>
    <row r="88" spans="1:10" s="15" customFormat="1" ht="36" customHeight="1" outlineLevel="1" x14ac:dyDescent="0.25">
      <c r="A88" s="8"/>
      <c r="B88" s="107" t="s">
        <v>171</v>
      </c>
      <c r="C88" s="117"/>
      <c r="D88" s="117"/>
      <c r="E88" s="84"/>
      <c r="F88" s="254">
        <v>42570</v>
      </c>
      <c r="G88" s="255"/>
      <c r="H88" s="255"/>
      <c r="I88" s="255"/>
      <c r="J88" s="256"/>
    </row>
    <row r="89" spans="1:10" s="15" customFormat="1" ht="36" customHeight="1" outlineLevel="1" x14ac:dyDescent="0.25">
      <c r="A89" s="8"/>
      <c r="B89" s="107" t="s">
        <v>172</v>
      </c>
      <c r="C89" s="117"/>
      <c r="D89" s="117"/>
      <c r="E89" s="84"/>
      <c r="F89" s="254">
        <v>50310</v>
      </c>
      <c r="G89" s="255"/>
      <c r="H89" s="255"/>
      <c r="I89" s="255"/>
      <c r="J89" s="256"/>
    </row>
    <row r="90" spans="1:10" s="15" customFormat="1" ht="36" customHeight="1" outlineLevel="1" x14ac:dyDescent="0.25">
      <c r="A90" s="8"/>
      <c r="B90" s="107" t="s">
        <v>173</v>
      </c>
      <c r="C90" s="117"/>
      <c r="D90" s="117"/>
      <c r="E90" s="84"/>
      <c r="F90" s="254">
        <v>58050</v>
      </c>
      <c r="G90" s="255"/>
      <c r="H90" s="255"/>
      <c r="I90" s="255"/>
      <c r="J90" s="256"/>
    </row>
    <row r="91" spans="1:10" s="15" customFormat="1" ht="36" customHeight="1" outlineLevel="1" x14ac:dyDescent="0.25">
      <c r="A91" s="8"/>
      <c r="B91" s="107" t="s">
        <v>174</v>
      </c>
      <c r="C91" s="117"/>
      <c r="D91" s="117"/>
      <c r="E91" s="84"/>
      <c r="F91" s="254">
        <v>65790</v>
      </c>
      <c r="G91" s="255"/>
      <c r="H91" s="255"/>
      <c r="I91" s="255"/>
      <c r="J91" s="256"/>
    </row>
    <row r="92" spans="1:10" s="15" customFormat="1" ht="36" customHeight="1" outlineLevel="1" x14ac:dyDescent="0.25">
      <c r="A92" s="8"/>
      <c r="B92" s="107" t="s">
        <v>175</v>
      </c>
      <c r="C92" s="117"/>
      <c r="D92" s="117"/>
      <c r="E92" s="84"/>
      <c r="F92" s="254">
        <v>73530</v>
      </c>
      <c r="G92" s="255"/>
      <c r="H92" s="255"/>
      <c r="I92" s="255"/>
      <c r="J92" s="256"/>
    </row>
    <row r="93" spans="1:10" s="15" customFormat="1" ht="36" customHeight="1" outlineLevel="1" x14ac:dyDescent="0.25">
      <c r="A93" s="8"/>
      <c r="B93" s="107" t="s">
        <v>176</v>
      </c>
      <c r="C93" s="117"/>
      <c r="D93" s="117"/>
      <c r="E93" s="84"/>
      <c r="F93" s="254">
        <v>81270</v>
      </c>
      <c r="G93" s="255"/>
      <c r="H93" s="255"/>
      <c r="I93" s="255"/>
      <c r="J93" s="256"/>
    </row>
    <row r="94" spans="1:10" s="15" customFormat="1" ht="36" customHeight="1" outlineLevel="1" x14ac:dyDescent="0.25">
      <c r="A94" s="34"/>
      <c r="B94" s="107" t="s">
        <v>177</v>
      </c>
      <c r="C94" s="117"/>
      <c r="D94" s="117"/>
      <c r="E94" s="84"/>
      <c r="F94" s="254">
        <v>89010</v>
      </c>
      <c r="G94" s="255"/>
      <c r="H94" s="255"/>
      <c r="I94" s="255"/>
      <c r="J94" s="256"/>
    </row>
    <row r="95" spans="1:10" s="15" customFormat="1" ht="36" customHeight="1" outlineLevel="1" x14ac:dyDescent="0.25">
      <c r="A95" s="34"/>
      <c r="B95" s="107" t="s">
        <v>178</v>
      </c>
      <c r="C95" s="117"/>
      <c r="D95" s="117"/>
      <c r="E95" s="84"/>
      <c r="F95" s="254">
        <v>96750</v>
      </c>
      <c r="G95" s="255"/>
      <c r="H95" s="255"/>
      <c r="I95" s="255"/>
      <c r="J95" s="256"/>
    </row>
    <row r="96" spans="1:10" s="15" customFormat="1" ht="36" customHeight="1" outlineLevel="1" x14ac:dyDescent="0.25">
      <c r="A96" s="34"/>
      <c r="B96" s="107" t="s">
        <v>179</v>
      </c>
      <c r="C96" s="117"/>
      <c r="D96" s="117"/>
      <c r="E96" s="84"/>
      <c r="F96" s="254">
        <v>104490</v>
      </c>
      <c r="G96" s="255"/>
      <c r="H96" s="255"/>
      <c r="I96" s="255"/>
      <c r="J96" s="256"/>
    </row>
    <row r="97" spans="1:10" s="15" customFormat="1" ht="36" customHeight="1" outlineLevel="1" x14ac:dyDescent="0.25">
      <c r="A97" s="34"/>
      <c r="B97" s="107" t="s">
        <v>180</v>
      </c>
      <c r="C97" s="117"/>
      <c r="D97" s="117"/>
      <c r="E97" s="84"/>
      <c r="F97" s="254">
        <v>112230</v>
      </c>
      <c r="G97" s="255"/>
      <c r="H97" s="255"/>
      <c r="I97" s="255"/>
      <c r="J97" s="256"/>
    </row>
    <row r="98" spans="1:10" s="15" customFormat="1" ht="36" customHeight="1" outlineLevel="1" x14ac:dyDescent="0.25">
      <c r="A98" s="34"/>
      <c r="B98" s="107" t="s">
        <v>181</v>
      </c>
      <c r="C98" s="117"/>
      <c r="D98" s="117"/>
      <c r="E98" s="84"/>
      <c r="F98" s="254">
        <v>119970</v>
      </c>
      <c r="G98" s="255"/>
      <c r="H98" s="255"/>
      <c r="I98" s="255"/>
      <c r="J98" s="256"/>
    </row>
    <row r="99" spans="1:10" s="15" customFormat="1" ht="36" customHeight="1" outlineLevel="1" x14ac:dyDescent="0.25">
      <c r="A99" s="34"/>
      <c r="B99" s="107" t="s">
        <v>182</v>
      </c>
      <c r="C99" s="117"/>
      <c r="D99" s="117"/>
      <c r="E99" s="84"/>
      <c r="F99" s="254">
        <v>127710</v>
      </c>
      <c r="G99" s="255"/>
      <c r="H99" s="255"/>
      <c r="I99" s="255"/>
      <c r="J99" s="256"/>
    </row>
    <row r="100" spans="1:10" s="15" customFormat="1" ht="36" customHeight="1" outlineLevel="1" x14ac:dyDescent="0.25">
      <c r="A100" s="34"/>
      <c r="B100" s="107" t="s">
        <v>183</v>
      </c>
      <c r="C100" s="117"/>
      <c r="D100" s="117"/>
      <c r="E100" s="84"/>
      <c r="F100" s="254">
        <v>135450</v>
      </c>
      <c r="G100" s="255"/>
      <c r="H100" s="255"/>
      <c r="I100" s="255"/>
      <c r="J100" s="256"/>
    </row>
    <row r="101" spans="1:10" s="15" customFormat="1" ht="36" customHeight="1" outlineLevel="1" x14ac:dyDescent="0.25">
      <c r="A101" s="34"/>
      <c r="B101" s="107" t="s">
        <v>184</v>
      </c>
      <c r="C101" s="117"/>
      <c r="D101" s="117"/>
      <c r="E101" s="84"/>
      <c r="F101" s="254">
        <v>143190</v>
      </c>
      <c r="G101" s="255"/>
      <c r="H101" s="255"/>
      <c r="I101" s="255"/>
      <c r="J101" s="256"/>
    </row>
    <row r="102" spans="1:10" s="15" customFormat="1" ht="36" customHeight="1" outlineLevel="1" x14ac:dyDescent="0.25">
      <c r="A102" s="34"/>
      <c r="B102" s="107" t="s">
        <v>185</v>
      </c>
      <c r="C102" s="117"/>
      <c r="D102" s="117"/>
      <c r="E102" s="84"/>
      <c r="F102" s="254">
        <v>150930</v>
      </c>
      <c r="G102" s="255"/>
      <c r="H102" s="255"/>
      <c r="I102" s="255"/>
      <c r="J102" s="256"/>
    </row>
    <row r="103" spans="1:10" s="15" customFormat="1" ht="36" customHeight="1" outlineLevel="1" x14ac:dyDescent="0.25">
      <c r="A103" s="34"/>
      <c r="B103" s="107" t="s">
        <v>186</v>
      </c>
      <c r="C103" s="117"/>
      <c r="D103" s="117"/>
      <c r="E103" s="84"/>
      <c r="F103" s="254">
        <v>158670</v>
      </c>
      <c r="G103" s="255"/>
      <c r="H103" s="255"/>
      <c r="I103" s="255"/>
      <c r="J103" s="256"/>
    </row>
    <row r="104" spans="1:10" s="15" customFormat="1" ht="36" customHeight="1" outlineLevel="1" thickBot="1" x14ac:dyDescent="0.3">
      <c r="A104" s="34"/>
      <c r="B104" s="107" t="s">
        <v>187</v>
      </c>
      <c r="C104" s="117"/>
      <c r="D104" s="117"/>
      <c r="E104" s="84"/>
      <c r="F104" s="254">
        <v>166410</v>
      </c>
      <c r="G104" s="255"/>
      <c r="H104" s="255"/>
      <c r="I104" s="255"/>
      <c r="J104" s="256"/>
    </row>
    <row r="105" spans="1:10" ht="36" customHeight="1" thickBot="1" x14ac:dyDescent="0.3">
      <c r="B105" s="118" t="s">
        <v>188</v>
      </c>
      <c r="C105" s="119"/>
      <c r="D105" s="119"/>
      <c r="E105" s="120"/>
      <c r="F105" s="121" t="str">
        <f>"Цена от "&amp;MIN(F106:F116)&amp;" до "&amp;MAX(F106:F116)</f>
        <v>Цена от 864 до 29160</v>
      </c>
      <c r="G105" s="122"/>
      <c r="H105" s="122"/>
      <c r="I105" s="122"/>
      <c r="J105" s="123"/>
    </row>
    <row r="106" spans="1:10" ht="36" customHeight="1" x14ac:dyDescent="0.25">
      <c r="B106" s="82" t="s">
        <v>189</v>
      </c>
      <c r="C106" s="83"/>
      <c r="D106" s="83"/>
      <c r="E106" s="84"/>
      <c r="F106" s="85">
        <v>4320</v>
      </c>
      <c r="G106" s="86"/>
      <c r="H106" s="86"/>
      <c r="I106" s="86"/>
      <c r="J106" s="87"/>
    </row>
    <row r="107" spans="1:10" ht="36" customHeight="1" x14ac:dyDescent="0.25">
      <c r="B107" s="82" t="s">
        <v>190</v>
      </c>
      <c r="C107" s="83"/>
      <c r="D107" s="83"/>
      <c r="E107" s="84"/>
      <c r="F107" s="85">
        <v>23400</v>
      </c>
      <c r="G107" s="86"/>
      <c r="H107" s="86"/>
      <c r="I107" s="86"/>
      <c r="J107" s="87"/>
    </row>
    <row r="108" spans="1:10" ht="36" customHeight="1" x14ac:dyDescent="0.25">
      <c r="B108" s="82" t="s">
        <v>253</v>
      </c>
      <c r="C108" s="83"/>
      <c r="D108" s="83"/>
      <c r="E108" s="84"/>
      <c r="F108" s="85">
        <v>864</v>
      </c>
      <c r="G108" s="86"/>
      <c r="H108" s="86"/>
      <c r="I108" s="86"/>
      <c r="J108" s="87"/>
    </row>
    <row r="109" spans="1:10" ht="36" customHeight="1" x14ac:dyDescent="0.25">
      <c r="B109" s="82" t="s">
        <v>192</v>
      </c>
      <c r="C109" s="83"/>
      <c r="D109" s="83"/>
      <c r="E109" s="84"/>
      <c r="F109" s="85">
        <v>9000</v>
      </c>
      <c r="G109" s="86"/>
      <c r="H109" s="86"/>
      <c r="I109" s="86"/>
      <c r="J109" s="87"/>
    </row>
    <row r="110" spans="1:10" ht="36" customHeight="1" x14ac:dyDescent="0.25">
      <c r="B110" s="82" t="s">
        <v>193</v>
      </c>
      <c r="C110" s="83"/>
      <c r="D110" s="83"/>
      <c r="E110" s="84"/>
      <c r="F110" s="85">
        <v>4320</v>
      </c>
      <c r="G110" s="86"/>
      <c r="H110" s="86"/>
      <c r="I110" s="86"/>
      <c r="J110" s="87"/>
    </row>
    <row r="111" spans="1:10" ht="36" customHeight="1" x14ac:dyDescent="0.25">
      <c r="B111" s="82" t="s">
        <v>194</v>
      </c>
      <c r="C111" s="83"/>
      <c r="D111" s="83"/>
      <c r="E111" s="84"/>
      <c r="F111" s="85">
        <v>5940</v>
      </c>
      <c r="G111" s="86"/>
      <c r="H111" s="86"/>
      <c r="I111" s="86"/>
      <c r="J111" s="87"/>
    </row>
    <row r="112" spans="1:10" ht="36" customHeight="1" x14ac:dyDescent="0.25">
      <c r="B112" s="82" t="s">
        <v>195</v>
      </c>
      <c r="C112" s="83"/>
      <c r="D112" s="83"/>
      <c r="E112" s="84"/>
      <c r="F112" s="85">
        <v>1728</v>
      </c>
      <c r="G112" s="86"/>
      <c r="H112" s="86"/>
      <c r="I112" s="86"/>
      <c r="J112" s="87"/>
    </row>
    <row r="113" spans="1:10" ht="36" customHeight="1" x14ac:dyDescent="0.25">
      <c r="B113" s="82" t="s">
        <v>196</v>
      </c>
      <c r="C113" s="83"/>
      <c r="D113" s="83"/>
      <c r="E113" s="84"/>
      <c r="F113" s="85">
        <v>1728</v>
      </c>
      <c r="G113" s="86"/>
      <c r="H113" s="86"/>
      <c r="I113" s="86"/>
      <c r="J113" s="87"/>
    </row>
    <row r="114" spans="1:10" ht="36" customHeight="1" x14ac:dyDescent="0.25">
      <c r="B114" s="82" t="s">
        <v>197</v>
      </c>
      <c r="C114" s="83"/>
      <c r="D114" s="83"/>
      <c r="E114" s="84"/>
      <c r="F114" s="85">
        <v>3456</v>
      </c>
      <c r="G114" s="86"/>
      <c r="H114" s="86"/>
      <c r="I114" s="86"/>
      <c r="J114" s="87"/>
    </row>
    <row r="115" spans="1:10" ht="36" customHeight="1" x14ac:dyDescent="0.25">
      <c r="B115" s="82" t="s">
        <v>198</v>
      </c>
      <c r="C115" s="83"/>
      <c r="D115" s="83"/>
      <c r="E115" s="84"/>
      <c r="F115" s="85">
        <v>5184</v>
      </c>
      <c r="G115" s="86"/>
      <c r="H115" s="86"/>
      <c r="I115" s="86"/>
      <c r="J115" s="87"/>
    </row>
    <row r="116" spans="1:10" ht="36" customHeight="1" thickBot="1" x14ac:dyDescent="0.3">
      <c r="B116" s="82" t="s">
        <v>199</v>
      </c>
      <c r="C116" s="83"/>
      <c r="D116" s="83"/>
      <c r="E116" s="84"/>
      <c r="F116" s="85">
        <v>29160</v>
      </c>
      <c r="G116" s="86"/>
      <c r="H116" s="86"/>
      <c r="I116" s="86"/>
      <c r="J116" s="87"/>
    </row>
    <row r="117" spans="1:10" ht="58.5" customHeight="1" thickBot="1" x14ac:dyDescent="0.3">
      <c r="B117" s="151" t="s">
        <v>254</v>
      </c>
      <c r="C117" s="152"/>
      <c r="D117" s="152"/>
      <c r="E117" s="153"/>
      <c r="F117" s="154" t="str">
        <f>"Цена от "&amp;MIN(F119:F119,F123:J124,H125,F126:J139)&amp;" до "&amp;MAX(F119:F119,F123:J124,H125,F126:J139)</f>
        <v>Цена от 3780 до 39096</v>
      </c>
      <c r="G117" s="155"/>
      <c r="H117" s="155"/>
      <c r="I117" s="155"/>
      <c r="J117" s="156"/>
    </row>
    <row r="118" spans="1:10" ht="24" thickBot="1" x14ac:dyDescent="0.3">
      <c r="A118" s="8"/>
      <c r="B118" s="75"/>
      <c r="C118" s="76"/>
      <c r="D118" s="76"/>
      <c r="E118" s="77"/>
      <c r="F118" s="78"/>
      <c r="G118" s="79"/>
      <c r="H118" s="79"/>
      <c r="I118" s="79"/>
      <c r="J118" s="80"/>
    </row>
    <row r="119" spans="1:10" ht="36" customHeight="1" x14ac:dyDescent="0.25">
      <c r="B119" s="82" t="s">
        <v>201</v>
      </c>
      <c r="C119" s="83"/>
      <c r="D119" s="83"/>
      <c r="E119" s="84"/>
      <c r="F119" s="85">
        <v>15552</v>
      </c>
      <c r="G119" s="86"/>
      <c r="H119" s="86"/>
      <c r="I119" s="86"/>
      <c r="J119" s="87"/>
    </row>
    <row r="120" spans="1:10" ht="36" customHeight="1" x14ac:dyDescent="0.25">
      <c r="B120" s="82" t="s">
        <v>202</v>
      </c>
      <c r="C120" s="83"/>
      <c r="D120" s="83"/>
      <c r="E120" s="84"/>
      <c r="F120" s="85">
        <v>1555.1999999999998</v>
      </c>
      <c r="G120" s="86"/>
      <c r="H120" s="86"/>
      <c r="I120" s="86"/>
      <c r="J120" s="87"/>
    </row>
    <row r="121" spans="1:10" ht="36" customHeight="1" thickBot="1" x14ac:dyDescent="0.3">
      <c r="B121" s="82" t="s">
        <v>203</v>
      </c>
      <c r="C121" s="83"/>
      <c r="D121" s="83"/>
      <c r="E121" s="84"/>
      <c r="F121" s="85">
        <v>3888</v>
      </c>
      <c r="G121" s="86"/>
      <c r="H121" s="86"/>
      <c r="I121" s="86"/>
      <c r="J121" s="87"/>
    </row>
    <row r="122" spans="1:10" ht="24" thickBot="1" x14ac:dyDescent="0.3">
      <c r="A122" s="8"/>
      <c r="B122" s="75"/>
      <c r="C122" s="76"/>
      <c r="D122" s="76"/>
      <c r="E122" s="77"/>
      <c r="F122" s="78"/>
      <c r="G122" s="79"/>
      <c r="H122" s="79"/>
      <c r="I122" s="79"/>
      <c r="J122" s="80"/>
    </row>
    <row r="123" spans="1:10" ht="36" customHeight="1" x14ac:dyDescent="0.25">
      <c r="A123" s="34" t="s">
        <v>112</v>
      </c>
      <c r="B123" s="82" t="s">
        <v>204</v>
      </c>
      <c r="C123" s="83"/>
      <c r="D123" s="83"/>
      <c r="E123" s="84"/>
      <c r="F123" s="85">
        <v>18900</v>
      </c>
      <c r="G123" s="86"/>
      <c r="H123" s="86"/>
      <c r="I123" s="86"/>
      <c r="J123" s="87"/>
    </row>
    <row r="124" spans="1:10" ht="36" customHeight="1" x14ac:dyDescent="0.25">
      <c r="A124" s="34" t="s">
        <v>112</v>
      </c>
      <c r="B124" s="107" t="s">
        <v>205</v>
      </c>
      <c r="C124" s="108"/>
      <c r="D124" s="108"/>
      <c r="E124" s="109"/>
      <c r="F124" s="85">
        <v>10980</v>
      </c>
      <c r="G124" s="86"/>
      <c r="H124" s="86"/>
      <c r="I124" s="86"/>
      <c r="J124" s="87"/>
    </row>
    <row r="125" spans="1:10" ht="36" customHeight="1" x14ac:dyDescent="0.25">
      <c r="A125" s="34" t="s">
        <v>112</v>
      </c>
      <c r="B125" s="82" t="s">
        <v>206</v>
      </c>
      <c r="C125" s="83"/>
      <c r="D125" s="83"/>
      <c r="E125" s="84"/>
      <c r="F125" s="37">
        <f>H125*1.2</f>
        <v>27000</v>
      </c>
      <c r="G125" s="38">
        <f>H125*1.1</f>
        <v>24750.000000000004</v>
      </c>
      <c r="H125" s="38">
        <v>22500</v>
      </c>
      <c r="I125" s="38">
        <f>H125*0.75</f>
        <v>16875</v>
      </c>
      <c r="J125" s="39">
        <f>H125*0.5</f>
        <v>11250</v>
      </c>
    </row>
    <row r="126" spans="1:10" ht="36" customHeight="1" x14ac:dyDescent="0.25">
      <c r="A126" s="34" t="s">
        <v>112</v>
      </c>
      <c r="B126" s="82" t="s">
        <v>207</v>
      </c>
      <c r="C126" s="83"/>
      <c r="D126" s="83"/>
      <c r="E126" s="84"/>
      <c r="F126" s="85">
        <v>18900</v>
      </c>
      <c r="G126" s="86"/>
      <c r="H126" s="86"/>
      <c r="I126" s="86"/>
      <c r="J126" s="87"/>
    </row>
    <row r="127" spans="1:10" ht="36" customHeight="1" x14ac:dyDescent="0.25">
      <c r="A127" s="34" t="s">
        <v>112</v>
      </c>
      <c r="B127" s="82" t="s">
        <v>208</v>
      </c>
      <c r="C127" s="83"/>
      <c r="D127" s="83"/>
      <c r="E127" s="84"/>
      <c r="F127" s="85">
        <v>5400</v>
      </c>
      <c r="G127" s="86"/>
      <c r="H127" s="86"/>
      <c r="I127" s="86"/>
      <c r="J127" s="87"/>
    </row>
    <row r="128" spans="1:10" ht="36" customHeight="1" x14ac:dyDescent="0.25">
      <c r="A128" s="34" t="s">
        <v>112</v>
      </c>
      <c r="B128" s="82" t="s">
        <v>209</v>
      </c>
      <c r="C128" s="83"/>
      <c r="D128" s="83"/>
      <c r="E128" s="84"/>
      <c r="F128" s="85">
        <v>12420</v>
      </c>
      <c r="G128" s="86"/>
      <c r="H128" s="86"/>
      <c r="I128" s="86"/>
      <c r="J128" s="87"/>
    </row>
    <row r="129" spans="1:10" ht="36" customHeight="1" x14ac:dyDescent="0.25">
      <c r="A129" s="34" t="s">
        <v>112</v>
      </c>
      <c r="B129" s="82" t="s">
        <v>210</v>
      </c>
      <c r="C129" s="83"/>
      <c r="D129" s="83"/>
      <c r="E129" s="84"/>
      <c r="F129" s="85">
        <v>27216</v>
      </c>
      <c r="G129" s="86"/>
      <c r="H129" s="86"/>
      <c r="I129" s="86"/>
      <c r="J129" s="87"/>
    </row>
    <row r="130" spans="1:10" ht="36" customHeight="1" x14ac:dyDescent="0.25">
      <c r="A130" s="34" t="s">
        <v>112</v>
      </c>
      <c r="B130" s="82" t="s">
        <v>211</v>
      </c>
      <c r="C130" s="83"/>
      <c r="D130" s="83"/>
      <c r="E130" s="84"/>
      <c r="F130" s="85">
        <v>32659.199999999997</v>
      </c>
      <c r="G130" s="86"/>
      <c r="H130" s="86"/>
      <c r="I130" s="86"/>
      <c r="J130" s="87"/>
    </row>
    <row r="131" spans="1:10" ht="36" customHeight="1" x14ac:dyDescent="0.25">
      <c r="A131" s="34" t="s">
        <v>112</v>
      </c>
      <c r="B131" s="82" t="s">
        <v>212</v>
      </c>
      <c r="C131" s="83"/>
      <c r="D131" s="83"/>
      <c r="E131" s="84"/>
      <c r="F131" s="85">
        <v>12420</v>
      </c>
      <c r="G131" s="86"/>
      <c r="H131" s="86"/>
      <c r="I131" s="86"/>
      <c r="J131" s="87"/>
    </row>
    <row r="132" spans="1:10" ht="36" customHeight="1" x14ac:dyDescent="0.25">
      <c r="A132" s="34" t="s">
        <v>112</v>
      </c>
      <c r="B132" s="82" t="s">
        <v>213</v>
      </c>
      <c r="C132" s="83"/>
      <c r="D132" s="83"/>
      <c r="E132" s="84"/>
      <c r="F132" s="85">
        <v>10620</v>
      </c>
      <c r="G132" s="86"/>
      <c r="H132" s="86"/>
      <c r="I132" s="86"/>
      <c r="J132" s="87"/>
    </row>
    <row r="133" spans="1:10" ht="36" customHeight="1" x14ac:dyDescent="0.25">
      <c r="A133" s="34" t="s">
        <v>112</v>
      </c>
      <c r="B133" s="82" t="s">
        <v>214</v>
      </c>
      <c r="C133" s="83"/>
      <c r="D133" s="83"/>
      <c r="E133" s="84"/>
      <c r="F133" s="85">
        <v>16020</v>
      </c>
      <c r="G133" s="86"/>
      <c r="H133" s="86"/>
      <c r="I133" s="86"/>
      <c r="J133" s="87"/>
    </row>
    <row r="134" spans="1:10" ht="36" customHeight="1" x14ac:dyDescent="0.25">
      <c r="B134" s="82" t="s">
        <v>215</v>
      </c>
      <c r="C134" s="83"/>
      <c r="D134" s="83"/>
      <c r="E134" s="84"/>
      <c r="F134" s="85">
        <v>20412</v>
      </c>
      <c r="G134" s="86"/>
      <c r="H134" s="86"/>
      <c r="I134" s="86"/>
      <c r="J134" s="87"/>
    </row>
    <row r="135" spans="1:10" ht="36" customHeight="1" x14ac:dyDescent="0.25">
      <c r="A135" s="34" t="s">
        <v>112</v>
      </c>
      <c r="B135" s="94" t="s">
        <v>216</v>
      </c>
      <c r="C135" s="95"/>
      <c r="D135" s="95"/>
      <c r="E135" s="96"/>
      <c r="F135" s="85">
        <v>3780</v>
      </c>
      <c r="G135" s="86"/>
      <c r="H135" s="86"/>
      <c r="I135" s="86"/>
      <c r="J135" s="87"/>
    </row>
    <row r="136" spans="1:10" ht="36" customHeight="1" x14ac:dyDescent="0.25">
      <c r="B136" s="107" t="s">
        <v>217</v>
      </c>
      <c r="C136" s="108"/>
      <c r="D136" s="108"/>
      <c r="E136" s="109"/>
      <c r="F136" s="85">
        <v>12744</v>
      </c>
      <c r="G136" s="86"/>
      <c r="H136" s="86"/>
      <c r="I136" s="86"/>
      <c r="J136" s="87"/>
    </row>
    <row r="137" spans="1:10" ht="36" customHeight="1" x14ac:dyDescent="0.25">
      <c r="B137" s="107" t="s">
        <v>218</v>
      </c>
      <c r="C137" s="108"/>
      <c r="D137" s="108"/>
      <c r="E137" s="109"/>
      <c r="F137" s="85">
        <v>8820</v>
      </c>
      <c r="G137" s="86"/>
      <c r="H137" s="86"/>
      <c r="I137" s="86"/>
      <c r="J137" s="87"/>
    </row>
    <row r="138" spans="1:10" ht="36" customHeight="1" x14ac:dyDescent="0.25">
      <c r="A138" s="34" t="s">
        <v>112</v>
      </c>
      <c r="B138" s="107" t="s">
        <v>219</v>
      </c>
      <c r="C138" s="108"/>
      <c r="D138" s="108"/>
      <c r="E138" s="109"/>
      <c r="F138" s="85">
        <v>39096</v>
      </c>
      <c r="G138" s="86"/>
      <c r="H138" s="86"/>
      <c r="I138" s="86"/>
      <c r="J138" s="87"/>
    </row>
    <row r="139" spans="1:10" ht="36" customHeight="1" x14ac:dyDescent="0.25">
      <c r="A139" s="34" t="s">
        <v>112</v>
      </c>
      <c r="B139" s="82" t="s">
        <v>220</v>
      </c>
      <c r="C139" s="83"/>
      <c r="D139" s="83"/>
      <c r="E139" s="84"/>
      <c r="F139" s="85">
        <v>11160</v>
      </c>
      <c r="G139" s="86"/>
      <c r="H139" s="86"/>
      <c r="I139" s="86"/>
      <c r="J139" s="87"/>
    </row>
    <row r="140" spans="1:10" ht="36" customHeight="1" x14ac:dyDescent="0.25">
      <c r="A140" s="34" t="s">
        <v>114</v>
      </c>
      <c r="B140" s="82" t="s">
        <v>221</v>
      </c>
      <c r="C140" s="83"/>
      <c r="D140" s="83"/>
      <c r="E140" s="84"/>
      <c r="F140" s="85">
        <v>31680</v>
      </c>
      <c r="G140" s="86"/>
      <c r="H140" s="86"/>
      <c r="I140" s="86"/>
      <c r="J140" s="87"/>
    </row>
    <row r="141" spans="1:10" ht="36" customHeight="1" x14ac:dyDescent="0.25">
      <c r="A141" s="34" t="s">
        <v>114</v>
      </c>
      <c r="B141" s="82" t="s">
        <v>222</v>
      </c>
      <c r="C141" s="83"/>
      <c r="D141" s="83"/>
      <c r="E141" s="84"/>
      <c r="F141" s="85">
        <v>18720</v>
      </c>
      <c r="G141" s="86"/>
      <c r="H141" s="86"/>
      <c r="I141" s="86"/>
      <c r="J141" s="87"/>
    </row>
    <row r="142" spans="1:10" ht="36" customHeight="1" x14ac:dyDescent="0.25">
      <c r="A142" s="34" t="s">
        <v>114</v>
      </c>
      <c r="B142" s="82" t="s">
        <v>223</v>
      </c>
      <c r="C142" s="83"/>
      <c r="D142" s="83"/>
      <c r="E142" s="84"/>
      <c r="F142" s="37">
        <f>H142*1.2</f>
        <v>44928</v>
      </c>
      <c r="G142" s="38">
        <f>H142*1.1</f>
        <v>41184</v>
      </c>
      <c r="H142" s="38">
        <v>37440</v>
      </c>
      <c r="I142" s="38">
        <f>H142*0.75</f>
        <v>28080</v>
      </c>
      <c r="J142" s="39">
        <f>H142*0.5</f>
        <v>18720</v>
      </c>
    </row>
    <row r="143" spans="1:10" ht="36" customHeight="1" x14ac:dyDescent="0.25">
      <c r="A143" s="34" t="s">
        <v>114</v>
      </c>
      <c r="B143" s="82" t="s">
        <v>224</v>
      </c>
      <c r="C143" s="83"/>
      <c r="D143" s="83"/>
      <c r="E143" s="84"/>
      <c r="F143" s="85">
        <v>31680</v>
      </c>
      <c r="G143" s="86"/>
      <c r="H143" s="86"/>
      <c r="I143" s="86"/>
      <c r="J143" s="87"/>
    </row>
    <row r="144" spans="1:10" ht="36" customHeight="1" x14ac:dyDescent="0.25">
      <c r="A144" s="34" t="s">
        <v>114</v>
      </c>
      <c r="B144" s="82" t="s">
        <v>225</v>
      </c>
      <c r="C144" s="83"/>
      <c r="D144" s="83"/>
      <c r="E144" s="84"/>
      <c r="F144" s="85">
        <v>9360</v>
      </c>
      <c r="G144" s="86"/>
      <c r="H144" s="86"/>
      <c r="I144" s="86"/>
      <c r="J144" s="87"/>
    </row>
    <row r="145" spans="1:10" ht="36" customHeight="1" x14ac:dyDescent="0.25">
      <c r="A145" s="34" t="s">
        <v>114</v>
      </c>
      <c r="B145" s="82" t="s">
        <v>226</v>
      </c>
      <c r="C145" s="83"/>
      <c r="D145" s="83"/>
      <c r="E145" s="84"/>
      <c r="F145" s="85">
        <v>20880</v>
      </c>
      <c r="G145" s="86"/>
      <c r="H145" s="86"/>
      <c r="I145" s="86"/>
      <c r="J145" s="87"/>
    </row>
    <row r="146" spans="1:10" ht="36" customHeight="1" x14ac:dyDescent="0.25">
      <c r="A146" s="34" t="s">
        <v>114</v>
      </c>
      <c r="B146" s="82" t="s">
        <v>227</v>
      </c>
      <c r="C146" s="83"/>
      <c r="D146" s="83"/>
      <c r="E146" s="84"/>
      <c r="F146" s="85">
        <v>45360</v>
      </c>
      <c r="G146" s="86"/>
      <c r="H146" s="86"/>
      <c r="I146" s="86"/>
      <c r="J146" s="87"/>
    </row>
    <row r="147" spans="1:10" ht="36" customHeight="1" x14ac:dyDescent="0.25">
      <c r="A147" s="34" t="s">
        <v>114</v>
      </c>
      <c r="B147" s="100" t="s">
        <v>228</v>
      </c>
      <c r="C147" s="101"/>
      <c r="D147" s="101"/>
      <c r="E147" s="102"/>
      <c r="F147" s="103">
        <v>54432</v>
      </c>
      <c r="G147" s="104"/>
      <c r="H147" s="104"/>
      <c r="I147" s="104"/>
      <c r="J147" s="105"/>
    </row>
    <row r="148" spans="1:10" ht="36" customHeight="1" x14ac:dyDescent="0.25">
      <c r="A148" s="34" t="s">
        <v>114</v>
      </c>
      <c r="B148" s="82" t="s">
        <v>229</v>
      </c>
      <c r="C148" s="83"/>
      <c r="D148" s="83"/>
      <c r="E148" s="84"/>
      <c r="F148" s="85">
        <v>20880</v>
      </c>
      <c r="G148" s="86"/>
      <c r="H148" s="86"/>
      <c r="I148" s="86"/>
      <c r="J148" s="87"/>
    </row>
    <row r="149" spans="1:10" ht="36" customHeight="1" x14ac:dyDescent="0.25">
      <c r="A149" s="34" t="s">
        <v>114</v>
      </c>
      <c r="B149" s="82" t="s">
        <v>230</v>
      </c>
      <c r="C149" s="83"/>
      <c r="D149" s="83"/>
      <c r="E149" s="84"/>
      <c r="F149" s="85">
        <v>18000</v>
      </c>
      <c r="G149" s="86"/>
      <c r="H149" s="86"/>
      <c r="I149" s="86"/>
      <c r="J149" s="87"/>
    </row>
    <row r="150" spans="1:10" ht="36" customHeight="1" x14ac:dyDescent="0.25">
      <c r="A150" s="34" t="s">
        <v>114</v>
      </c>
      <c r="B150" s="107" t="s">
        <v>231</v>
      </c>
      <c r="C150" s="108"/>
      <c r="D150" s="108"/>
      <c r="E150" s="109"/>
      <c r="F150" s="197">
        <v>26640</v>
      </c>
      <c r="G150" s="252"/>
      <c r="H150" s="252"/>
      <c r="I150" s="252"/>
      <c r="J150" s="253"/>
    </row>
    <row r="151" spans="1:10" ht="36" customHeight="1" x14ac:dyDescent="0.25">
      <c r="A151" s="34" t="s">
        <v>114</v>
      </c>
      <c r="B151" s="107" t="s">
        <v>232</v>
      </c>
      <c r="C151" s="108"/>
      <c r="D151" s="108"/>
      <c r="E151" s="109"/>
      <c r="F151" s="197">
        <v>6480</v>
      </c>
      <c r="G151" s="252"/>
      <c r="H151" s="252"/>
      <c r="I151" s="252"/>
      <c r="J151" s="253"/>
    </row>
    <row r="152" spans="1:10" ht="36" customHeight="1" x14ac:dyDescent="0.25">
      <c r="A152" s="34" t="s">
        <v>114</v>
      </c>
      <c r="B152" s="82" t="s">
        <v>233</v>
      </c>
      <c r="C152" s="83"/>
      <c r="D152" s="83"/>
      <c r="E152" s="84"/>
      <c r="F152" s="85">
        <v>64800</v>
      </c>
      <c r="G152" s="86"/>
      <c r="H152" s="86"/>
      <c r="I152" s="86"/>
      <c r="J152" s="87"/>
    </row>
    <row r="153" spans="1:10" ht="36" customHeight="1" thickBot="1" x14ac:dyDescent="0.3">
      <c r="A153" s="34" t="s">
        <v>114</v>
      </c>
      <c r="B153" s="82" t="s">
        <v>234</v>
      </c>
      <c r="C153" s="83"/>
      <c r="D153" s="83"/>
      <c r="E153" s="84"/>
      <c r="F153" s="85">
        <v>18720</v>
      </c>
      <c r="G153" s="86"/>
      <c r="H153" s="86"/>
      <c r="I153" s="86"/>
      <c r="J153" s="87"/>
    </row>
    <row r="154" spans="1:10" ht="54" customHeight="1" thickBot="1" x14ac:dyDescent="0.3">
      <c r="B154" s="88" t="s">
        <v>235</v>
      </c>
      <c r="C154" s="89"/>
      <c r="D154" s="89"/>
      <c r="E154" s="90"/>
      <c r="F154" s="91"/>
      <c r="G154" s="92"/>
      <c r="H154" s="92"/>
      <c r="I154" s="92"/>
      <c r="J154" s="93"/>
    </row>
    <row r="155" spans="1:10" ht="36" customHeight="1" x14ac:dyDescent="0.25">
      <c r="B155" s="94" t="s">
        <v>236</v>
      </c>
      <c r="C155" s="95"/>
      <c r="D155" s="95"/>
      <c r="E155" s="96"/>
      <c r="F155" s="97">
        <v>29808</v>
      </c>
      <c r="G155" s="98"/>
      <c r="H155" s="98"/>
      <c r="I155" s="98"/>
      <c r="J155" s="99"/>
    </row>
    <row r="156" spans="1:10" ht="36" customHeight="1" x14ac:dyDescent="0.25">
      <c r="B156" s="82" t="s">
        <v>237</v>
      </c>
      <c r="C156" s="83"/>
      <c r="D156" s="83"/>
      <c r="E156" s="84"/>
      <c r="F156" s="85">
        <v>59616</v>
      </c>
      <c r="G156" s="86"/>
      <c r="H156" s="86"/>
      <c r="I156" s="86"/>
      <c r="J156" s="87"/>
    </row>
    <row r="157" spans="1:10" ht="36" customHeight="1" x14ac:dyDescent="0.25">
      <c r="B157" s="82" t="s">
        <v>238</v>
      </c>
      <c r="C157" s="83"/>
      <c r="D157" s="83"/>
      <c r="E157" s="84"/>
      <c r="F157" s="85">
        <v>74700</v>
      </c>
      <c r="G157" s="86"/>
      <c r="H157" s="86"/>
      <c r="I157" s="86"/>
      <c r="J157" s="87"/>
    </row>
    <row r="158" spans="1:10" ht="36" customHeight="1" x14ac:dyDescent="0.25">
      <c r="B158" s="82" t="s">
        <v>239</v>
      </c>
      <c r="C158" s="83"/>
      <c r="D158" s="83"/>
      <c r="E158" s="84"/>
      <c r="F158" s="85">
        <v>864</v>
      </c>
      <c r="G158" s="86"/>
      <c r="H158" s="86"/>
      <c r="I158" s="86"/>
      <c r="J158" s="87"/>
    </row>
    <row r="159" spans="1:10" ht="36" customHeight="1" x14ac:dyDescent="0.25">
      <c r="B159" s="82" t="s">
        <v>240</v>
      </c>
      <c r="C159" s="83"/>
      <c r="D159" s="83"/>
      <c r="E159" s="84"/>
      <c r="F159" s="85">
        <v>45000</v>
      </c>
      <c r="G159" s="86"/>
      <c r="H159" s="86"/>
      <c r="I159" s="86"/>
      <c r="J159" s="87"/>
    </row>
    <row r="160" spans="1:10" ht="36" customHeight="1" x14ac:dyDescent="0.25">
      <c r="B160" s="82" t="s">
        <v>241</v>
      </c>
      <c r="C160" s="83"/>
      <c r="D160" s="83"/>
      <c r="E160" s="84"/>
      <c r="F160" s="85">
        <v>89208</v>
      </c>
      <c r="G160" s="86"/>
      <c r="H160" s="86"/>
      <c r="I160" s="86"/>
      <c r="J160" s="87"/>
    </row>
    <row r="161" spans="1:10" ht="36" customHeight="1" x14ac:dyDescent="0.25">
      <c r="B161" s="82" t="s">
        <v>242</v>
      </c>
      <c r="C161" s="83"/>
      <c r="D161" s="83"/>
      <c r="E161" s="84"/>
      <c r="F161" s="85">
        <v>113580</v>
      </c>
      <c r="G161" s="86"/>
      <c r="H161" s="86"/>
      <c r="I161" s="86"/>
      <c r="J161" s="87"/>
    </row>
    <row r="162" spans="1:10" ht="36" customHeight="1" thickBot="1" x14ac:dyDescent="0.3">
      <c r="B162" s="69" t="s">
        <v>243</v>
      </c>
      <c r="C162" s="70"/>
      <c r="D162" s="70"/>
      <c r="E162" s="71"/>
      <c r="F162" s="72">
        <v>1728</v>
      </c>
      <c r="G162" s="73"/>
      <c r="H162" s="73"/>
      <c r="I162" s="73"/>
      <c r="J162" s="74"/>
    </row>
    <row r="163" spans="1:10" ht="24" thickBot="1" x14ac:dyDescent="0.3">
      <c r="B163" s="75"/>
      <c r="C163" s="76"/>
      <c r="D163" s="76"/>
      <c r="E163" s="77"/>
      <c r="F163" s="78"/>
      <c r="G163" s="79"/>
      <c r="H163" s="79"/>
      <c r="I163" s="79"/>
      <c r="J163" s="80"/>
    </row>
    <row r="164" spans="1:10" ht="18" customHeight="1" x14ac:dyDescent="0.25">
      <c r="A164" s="8"/>
      <c r="B164" s="26"/>
      <c r="C164" s="27"/>
      <c r="D164" s="27"/>
      <c r="E164" s="27"/>
      <c r="F164" s="28"/>
      <c r="G164" s="28"/>
      <c r="H164" s="28"/>
      <c r="I164" s="28"/>
      <c r="J164" s="28"/>
    </row>
    <row r="165" spans="1:10" s="29" customFormat="1" ht="67.5" customHeight="1" x14ac:dyDescent="0.25">
      <c r="A165" s="8"/>
      <c r="B165" s="81" t="s">
        <v>293</v>
      </c>
      <c r="C165" s="81"/>
      <c r="D165" s="81"/>
      <c r="E165" s="81"/>
      <c r="F165" s="81"/>
      <c r="G165" s="81"/>
      <c r="H165" s="81"/>
      <c r="I165" s="81"/>
      <c r="J165" s="81"/>
    </row>
    <row r="166" spans="1:10" s="29" customFormat="1" ht="40.5" customHeight="1" x14ac:dyDescent="0.25">
      <c r="A166" s="8"/>
      <c r="B166" s="81" t="s">
        <v>245</v>
      </c>
      <c r="C166" s="81"/>
      <c r="D166" s="81"/>
      <c r="E166" s="81"/>
      <c r="F166" s="81"/>
      <c r="G166" s="81"/>
      <c r="H166" s="81"/>
      <c r="I166" s="81"/>
      <c r="J166" s="81"/>
    </row>
    <row r="167" spans="1:10" s="30" customFormat="1" ht="27" customHeight="1" x14ac:dyDescent="0.25">
      <c r="A167" s="8" t="s">
        <v>114</v>
      </c>
      <c r="B167" s="67" t="s">
        <v>246</v>
      </c>
      <c r="C167" s="67"/>
      <c r="D167" s="67"/>
      <c r="E167" s="67"/>
      <c r="F167" s="67"/>
      <c r="G167" s="67"/>
      <c r="H167" s="67"/>
      <c r="I167" s="67"/>
      <c r="J167" s="67"/>
    </row>
    <row r="168" spans="1:10" s="31" customFormat="1" ht="40.5" customHeight="1" x14ac:dyDescent="0.25">
      <c r="A168" s="8"/>
      <c r="B168" s="68" t="s">
        <v>247</v>
      </c>
      <c r="C168" s="68"/>
      <c r="D168" s="68"/>
      <c r="E168" s="68"/>
      <c r="F168" s="68"/>
      <c r="G168" s="68"/>
      <c r="H168" s="68"/>
      <c r="I168" s="68"/>
      <c r="J168" s="68"/>
    </row>
    <row r="169" spans="1:10" ht="18" customHeight="1" x14ac:dyDescent="0.25">
      <c r="A169" s="8"/>
    </row>
  </sheetData>
  <sheetProtection selectLockedCells="1" selectUnlockedCells="1"/>
  <mergeCells count="319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46:E146"/>
    <mergeCell ref="F146:J146"/>
    <mergeCell ref="B147:E147"/>
    <mergeCell ref="F147:J147"/>
    <mergeCell ref="B148:E148"/>
    <mergeCell ref="F148:J148"/>
    <mergeCell ref="B142:E142"/>
    <mergeCell ref="B143:E143"/>
    <mergeCell ref="F143:J143"/>
    <mergeCell ref="B144:E144"/>
    <mergeCell ref="F144:J144"/>
    <mergeCell ref="B145:E145"/>
    <mergeCell ref="F145:J145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65:J165"/>
    <mergeCell ref="B166:J166"/>
    <mergeCell ref="B167:J167"/>
    <mergeCell ref="B168:J168"/>
    <mergeCell ref="B161:E161"/>
    <mergeCell ref="F161:J161"/>
    <mergeCell ref="B162:E162"/>
    <mergeCell ref="F162:J162"/>
    <mergeCell ref="B163:E163"/>
    <mergeCell ref="F163:J16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zoomScale="65" zoomScaleNormal="60" zoomScaleSheetLayoutView="65" workbookViewId="0">
      <pane ySplit="4" topLeftCell="A95" activePane="bottomLeft" state="frozen"/>
      <selection activeCell="A198" sqref="A198:XFD198"/>
      <selection pane="bottomLeft" activeCell="B102" sqref="B102:E102"/>
    </sheetView>
  </sheetViews>
  <sheetFormatPr defaultColWidth="9.140625" defaultRowHeight="21" outlineLevelRow="1" x14ac:dyDescent="0.25"/>
  <cols>
    <col min="1" max="1" width="17.855468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10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272</v>
      </c>
      <c r="C3" s="145"/>
      <c r="D3" s="145"/>
      <c r="E3" s="145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B6" s="138" t="s">
        <v>106</v>
      </c>
      <c r="C6" s="139"/>
      <c r="D6" s="139"/>
      <c r="E6" s="140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90"/>
      <c r="C7" s="191"/>
      <c r="D7" s="191"/>
      <c r="E7" s="192"/>
      <c r="F7" s="193"/>
      <c r="G7" s="194"/>
      <c r="H7" s="194"/>
      <c r="I7" s="194"/>
      <c r="J7" s="195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19584</v>
      </c>
      <c r="G8" s="17">
        <f>H8*1.1</f>
        <v>17952</v>
      </c>
      <c r="H8" s="17">
        <v>16320</v>
      </c>
      <c r="I8" s="17">
        <f>H8*0.75</f>
        <v>12240</v>
      </c>
      <c r="J8" s="17">
        <f>H8*0.5</f>
        <v>8160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27648</v>
      </c>
      <c r="G9" s="19">
        <f>H9*1.1</f>
        <v>25344.000000000004</v>
      </c>
      <c r="H9" s="19">
        <v>23040</v>
      </c>
      <c r="I9" s="19">
        <f>H9*0.75</f>
        <v>17280</v>
      </c>
      <c r="J9" s="19">
        <f>H9*0.5</f>
        <v>11520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30240</v>
      </c>
      <c r="G10" s="19">
        <f>H10*1.1</f>
        <v>27720.000000000004</v>
      </c>
      <c r="H10" s="19">
        <v>25200</v>
      </c>
      <c r="I10" s="19">
        <f>H10*0.75</f>
        <v>18900</v>
      </c>
      <c r="J10" s="19">
        <f>H10*0.5</f>
        <v>12600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42624</v>
      </c>
      <c r="G11" s="21">
        <f>H11*1.1</f>
        <v>39072</v>
      </c>
      <c r="H11" s="21">
        <v>35520</v>
      </c>
      <c r="I11" s="21">
        <f>H11*0.75</f>
        <v>26640</v>
      </c>
      <c r="J11" s="21">
        <f>H11*0.5</f>
        <v>17760</v>
      </c>
    </row>
    <row r="12" spans="1:10" ht="24" thickBot="1" x14ac:dyDescent="0.3"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4800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6720</v>
      </c>
      <c r="G14" s="149"/>
      <c r="H14" s="149"/>
      <c r="I14" s="149"/>
      <c r="J14" s="150"/>
    </row>
    <row r="15" spans="1:10" ht="24" thickBot="1" x14ac:dyDescent="0.3"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792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1152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1440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2016</v>
      </c>
      <c r="G19" s="149"/>
      <c r="H19" s="149"/>
      <c r="I19" s="149"/>
      <c r="J19" s="150"/>
    </row>
    <row r="20" spans="1:10" ht="24" thickBot="1" x14ac:dyDescent="0.3"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B21" s="132" t="s">
        <v>124</v>
      </c>
      <c r="C21" s="133"/>
      <c r="D21" s="133"/>
      <c r="E21" s="134"/>
      <c r="F21" s="135" t="str">
        <f>"Цена от "&amp;MIN($F$22:F61)&amp;" до "&amp;MAX($F$22:F61)</f>
        <v>Цена от 5520 до 220800</v>
      </c>
      <c r="G21" s="136"/>
      <c r="H21" s="136"/>
      <c r="I21" s="136"/>
      <c r="J21" s="137"/>
    </row>
    <row r="22" spans="1:10" ht="36" customHeight="1" outlineLevel="1" x14ac:dyDescent="0.25">
      <c r="B22" s="107" t="s">
        <v>125</v>
      </c>
      <c r="C22" s="117"/>
      <c r="D22" s="117"/>
      <c r="E22" s="84"/>
      <c r="F22" s="85">
        <v>5520</v>
      </c>
      <c r="G22" s="86"/>
      <c r="H22" s="86"/>
      <c r="I22" s="86"/>
      <c r="J22" s="87"/>
    </row>
    <row r="23" spans="1:10" ht="36" customHeight="1" outlineLevel="1" x14ac:dyDescent="0.25">
      <c r="B23" s="107" t="s">
        <v>126</v>
      </c>
      <c r="C23" s="117"/>
      <c r="D23" s="117"/>
      <c r="E23" s="84"/>
      <c r="F23" s="85">
        <v>11040</v>
      </c>
      <c r="G23" s="86"/>
      <c r="H23" s="86"/>
      <c r="I23" s="86"/>
      <c r="J23" s="87"/>
    </row>
    <row r="24" spans="1:10" ht="36" customHeight="1" outlineLevel="1" x14ac:dyDescent="0.25">
      <c r="B24" s="107" t="s">
        <v>127</v>
      </c>
      <c r="C24" s="117"/>
      <c r="D24" s="117"/>
      <c r="E24" s="84"/>
      <c r="F24" s="85">
        <v>16560</v>
      </c>
      <c r="G24" s="86"/>
      <c r="H24" s="86"/>
      <c r="I24" s="86"/>
      <c r="J24" s="87"/>
    </row>
    <row r="25" spans="1:10" ht="36" customHeight="1" outlineLevel="1" x14ac:dyDescent="0.25">
      <c r="B25" s="107" t="s">
        <v>128</v>
      </c>
      <c r="C25" s="117"/>
      <c r="D25" s="117"/>
      <c r="E25" s="84"/>
      <c r="F25" s="85">
        <v>22080</v>
      </c>
      <c r="G25" s="86"/>
      <c r="H25" s="86"/>
      <c r="I25" s="86"/>
      <c r="J25" s="87"/>
    </row>
    <row r="26" spans="1:10" ht="36" customHeight="1" outlineLevel="1" x14ac:dyDescent="0.25">
      <c r="B26" s="107" t="s">
        <v>129</v>
      </c>
      <c r="C26" s="117"/>
      <c r="D26" s="117"/>
      <c r="E26" s="84"/>
      <c r="F26" s="85">
        <v>27600</v>
      </c>
      <c r="G26" s="86"/>
      <c r="H26" s="86"/>
      <c r="I26" s="86"/>
      <c r="J26" s="87"/>
    </row>
    <row r="27" spans="1:10" ht="36" customHeight="1" outlineLevel="1" x14ac:dyDescent="0.25">
      <c r="B27" s="107" t="s">
        <v>130</v>
      </c>
      <c r="C27" s="117"/>
      <c r="D27" s="117"/>
      <c r="E27" s="84"/>
      <c r="F27" s="85">
        <v>33120</v>
      </c>
      <c r="G27" s="86"/>
      <c r="H27" s="86"/>
      <c r="I27" s="86"/>
      <c r="J27" s="87"/>
    </row>
    <row r="28" spans="1:10" ht="36" customHeight="1" outlineLevel="1" x14ac:dyDescent="0.25">
      <c r="B28" s="107" t="s">
        <v>131</v>
      </c>
      <c r="C28" s="117"/>
      <c r="D28" s="117"/>
      <c r="E28" s="84"/>
      <c r="F28" s="85">
        <v>38640</v>
      </c>
      <c r="G28" s="86"/>
      <c r="H28" s="86"/>
      <c r="I28" s="86"/>
      <c r="J28" s="87"/>
    </row>
    <row r="29" spans="1:10" ht="36" customHeight="1" outlineLevel="1" x14ac:dyDescent="0.25">
      <c r="B29" s="107" t="s">
        <v>132</v>
      </c>
      <c r="C29" s="117"/>
      <c r="D29" s="117"/>
      <c r="E29" s="84"/>
      <c r="F29" s="85">
        <v>44160</v>
      </c>
      <c r="G29" s="86"/>
      <c r="H29" s="86"/>
      <c r="I29" s="86"/>
      <c r="J29" s="87"/>
    </row>
    <row r="30" spans="1:10" ht="36" customHeight="1" outlineLevel="1" x14ac:dyDescent="0.25">
      <c r="B30" s="107" t="s">
        <v>133</v>
      </c>
      <c r="C30" s="117"/>
      <c r="D30" s="117"/>
      <c r="E30" s="84"/>
      <c r="F30" s="85">
        <v>49680</v>
      </c>
      <c r="G30" s="86"/>
      <c r="H30" s="86"/>
      <c r="I30" s="86"/>
      <c r="J30" s="87"/>
    </row>
    <row r="31" spans="1:10" ht="36" customHeight="1" outlineLevel="1" x14ac:dyDescent="0.25">
      <c r="B31" s="107" t="s">
        <v>134</v>
      </c>
      <c r="C31" s="117"/>
      <c r="D31" s="117"/>
      <c r="E31" s="84"/>
      <c r="F31" s="85">
        <v>55200</v>
      </c>
      <c r="G31" s="86"/>
      <c r="H31" s="86"/>
      <c r="I31" s="86"/>
      <c r="J31" s="87"/>
    </row>
    <row r="32" spans="1:10" ht="36" customHeight="1" outlineLevel="1" x14ac:dyDescent="0.25">
      <c r="B32" s="107" t="s">
        <v>135</v>
      </c>
      <c r="C32" s="117"/>
      <c r="D32" s="117"/>
      <c r="E32" s="84"/>
      <c r="F32" s="85">
        <v>60720</v>
      </c>
      <c r="G32" s="86"/>
      <c r="H32" s="86"/>
      <c r="I32" s="86"/>
      <c r="J32" s="87"/>
    </row>
    <row r="33" spans="2:10" ht="36" customHeight="1" outlineLevel="1" x14ac:dyDescent="0.25">
      <c r="B33" s="107" t="s">
        <v>136</v>
      </c>
      <c r="C33" s="117"/>
      <c r="D33" s="117"/>
      <c r="E33" s="84"/>
      <c r="F33" s="85">
        <v>66240</v>
      </c>
      <c r="G33" s="86"/>
      <c r="H33" s="86"/>
      <c r="I33" s="86"/>
      <c r="J33" s="87"/>
    </row>
    <row r="34" spans="2:10" ht="36" customHeight="1" outlineLevel="1" x14ac:dyDescent="0.25">
      <c r="B34" s="107" t="s">
        <v>137</v>
      </c>
      <c r="C34" s="117"/>
      <c r="D34" s="117"/>
      <c r="E34" s="84"/>
      <c r="F34" s="85">
        <v>71760</v>
      </c>
      <c r="G34" s="86"/>
      <c r="H34" s="86"/>
      <c r="I34" s="86"/>
      <c r="J34" s="87"/>
    </row>
    <row r="35" spans="2:10" ht="36" customHeight="1" outlineLevel="1" x14ac:dyDescent="0.25">
      <c r="B35" s="107" t="s">
        <v>138</v>
      </c>
      <c r="C35" s="117"/>
      <c r="D35" s="117"/>
      <c r="E35" s="84"/>
      <c r="F35" s="85">
        <v>77280</v>
      </c>
      <c r="G35" s="86"/>
      <c r="H35" s="86"/>
      <c r="I35" s="86"/>
      <c r="J35" s="87"/>
    </row>
    <row r="36" spans="2:10" ht="36" customHeight="1" outlineLevel="1" x14ac:dyDescent="0.25">
      <c r="B36" s="107" t="s">
        <v>139</v>
      </c>
      <c r="C36" s="117"/>
      <c r="D36" s="117"/>
      <c r="E36" s="84"/>
      <c r="F36" s="85">
        <v>82800</v>
      </c>
      <c r="G36" s="86"/>
      <c r="H36" s="86"/>
      <c r="I36" s="86"/>
      <c r="J36" s="87"/>
    </row>
    <row r="37" spans="2:10" ht="36" customHeight="1" outlineLevel="1" x14ac:dyDescent="0.25">
      <c r="B37" s="107" t="s">
        <v>140</v>
      </c>
      <c r="C37" s="117"/>
      <c r="D37" s="117"/>
      <c r="E37" s="84"/>
      <c r="F37" s="85">
        <v>88320</v>
      </c>
      <c r="G37" s="86"/>
      <c r="H37" s="86"/>
      <c r="I37" s="86"/>
      <c r="J37" s="87"/>
    </row>
    <row r="38" spans="2:10" ht="36" customHeight="1" outlineLevel="1" x14ac:dyDescent="0.25">
      <c r="B38" s="107" t="s">
        <v>141</v>
      </c>
      <c r="C38" s="117"/>
      <c r="D38" s="117"/>
      <c r="E38" s="84"/>
      <c r="F38" s="85">
        <v>93840</v>
      </c>
      <c r="G38" s="86"/>
      <c r="H38" s="86"/>
      <c r="I38" s="86"/>
      <c r="J38" s="87"/>
    </row>
    <row r="39" spans="2:10" ht="36" customHeight="1" outlineLevel="1" x14ac:dyDescent="0.25">
      <c r="B39" s="107" t="s">
        <v>142</v>
      </c>
      <c r="C39" s="117"/>
      <c r="D39" s="117"/>
      <c r="E39" s="84"/>
      <c r="F39" s="85">
        <v>99360</v>
      </c>
      <c r="G39" s="86"/>
      <c r="H39" s="86"/>
      <c r="I39" s="86"/>
      <c r="J39" s="87"/>
    </row>
    <row r="40" spans="2:10" ht="36" customHeight="1" outlineLevel="1" x14ac:dyDescent="0.25">
      <c r="B40" s="107" t="s">
        <v>143</v>
      </c>
      <c r="C40" s="117"/>
      <c r="D40" s="117"/>
      <c r="E40" s="84"/>
      <c r="F40" s="85">
        <v>104880</v>
      </c>
      <c r="G40" s="86"/>
      <c r="H40" s="86"/>
      <c r="I40" s="86"/>
      <c r="J40" s="87"/>
    </row>
    <row r="41" spans="2:10" ht="36" customHeight="1" outlineLevel="1" x14ac:dyDescent="0.25">
      <c r="B41" s="107" t="s">
        <v>144</v>
      </c>
      <c r="C41" s="117"/>
      <c r="D41" s="117"/>
      <c r="E41" s="84"/>
      <c r="F41" s="85">
        <v>110400</v>
      </c>
      <c r="G41" s="86"/>
      <c r="H41" s="86"/>
      <c r="I41" s="86"/>
      <c r="J41" s="87"/>
    </row>
    <row r="42" spans="2:10" ht="36" customHeight="1" outlineLevel="1" x14ac:dyDescent="0.25">
      <c r="B42" s="107" t="s">
        <v>145</v>
      </c>
      <c r="C42" s="117"/>
      <c r="D42" s="117"/>
      <c r="E42" s="84"/>
      <c r="F42" s="85">
        <v>11040</v>
      </c>
      <c r="G42" s="86"/>
      <c r="H42" s="86"/>
      <c r="I42" s="86"/>
      <c r="J42" s="87"/>
    </row>
    <row r="43" spans="2:10" ht="36" customHeight="1" outlineLevel="1" x14ac:dyDescent="0.25">
      <c r="B43" s="107" t="s">
        <v>146</v>
      </c>
      <c r="C43" s="117"/>
      <c r="D43" s="117"/>
      <c r="E43" s="84"/>
      <c r="F43" s="85">
        <v>22080</v>
      </c>
      <c r="G43" s="86"/>
      <c r="H43" s="86"/>
      <c r="I43" s="86"/>
      <c r="J43" s="87"/>
    </row>
    <row r="44" spans="2:10" ht="36" customHeight="1" outlineLevel="1" x14ac:dyDescent="0.25">
      <c r="B44" s="107" t="s">
        <v>147</v>
      </c>
      <c r="C44" s="117"/>
      <c r="D44" s="117"/>
      <c r="E44" s="84"/>
      <c r="F44" s="85">
        <v>33120</v>
      </c>
      <c r="G44" s="86"/>
      <c r="H44" s="86"/>
      <c r="I44" s="86"/>
      <c r="J44" s="87"/>
    </row>
    <row r="45" spans="2:10" ht="36" customHeight="1" outlineLevel="1" x14ac:dyDescent="0.25">
      <c r="B45" s="107" t="s">
        <v>148</v>
      </c>
      <c r="C45" s="117"/>
      <c r="D45" s="117"/>
      <c r="E45" s="84"/>
      <c r="F45" s="85">
        <v>44160</v>
      </c>
      <c r="G45" s="86"/>
      <c r="H45" s="86"/>
      <c r="I45" s="86"/>
      <c r="J45" s="87"/>
    </row>
    <row r="46" spans="2:10" ht="36" customHeight="1" outlineLevel="1" x14ac:dyDescent="0.25">
      <c r="B46" s="107" t="s">
        <v>149</v>
      </c>
      <c r="C46" s="117"/>
      <c r="D46" s="117"/>
      <c r="E46" s="84"/>
      <c r="F46" s="85">
        <v>55200</v>
      </c>
      <c r="G46" s="86"/>
      <c r="H46" s="86"/>
      <c r="I46" s="86"/>
      <c r="J46" s="87"/>
    </row>
    <row r="47" spans="2:10" ht="36" customHeight="1" outlineLevel="1" x14ac:dyDescent="0.25">
      <c r="B47" s="107" t="s">
        <v>150</v>
      </c>
      <c r="C47" s="117"/>
      <c r="D47" s="117"/>
      <c r="E47" s="84"/>
      <c r="F47" s="85">
        <v>66240</v>
      </c>
      <c r="G47" s="86"/>
      <c r="H47" s="86"/>
      <c r="I47" s="86"/>
      <c r="J47" s="87"/>
    </row>
    <row r="48" spans="2:10" ht="36" customHeight="1" outlineLevel="1" x14ac:dyDescent="0.25">
      <c r="B48" s="107" t="s">
        <v>151</v>
      </c>
      <c r="C48" s="117"/>
      <c r="D48" s="117"/>
      <c r="E48" s="84"/>
      <c r="F48" s="85">
        <v>77280</v>
      </c>
      <c r="G48" s="86"/>
      <c r="H48" s="86"/>
      <c r="I48" s="86"/>
      <c r="J48" s="87"/>
    </row>
    <row r="49" spans="2:10" ht="36" customHeight="1" outlineLevel="1" x14ac:dyDescent="0.25">
      <c r="B49" s="107" t="s">
        <v>152</v>
      </c>
      <c r="C49" s="117"/>
      <c r="D49" s="117"/>
      <c r="E49" s="84"/>
      <c r="F49" s="85">
        <v>88320</v>
      </c>
      <c r="G49" s="86"/>
      <c r="H49" s="86"/>
      <c r="I49" s="86"/>
      <c r="J49" s="87"/>
    </row>
    <row r="50" spans="2:10" ht="36" customHeight="1" outlineLevel="1" x14ac:dyDescent="0.25">
      <c r="B50" s="107" t="s">
        <v>153</v>
      </c>
      <c r="C50" s="117"/>
      <c r="D50" s="117"/>
      <c r="E50" s="84"/>
      <c r="F50" s="85">
        <v>99360</v>
      </c>
      <c r="G50" s="86"/>
      <c r="H50" s="86"/>
      <c r="I50" s="86"/>
      <c r="J50" s="87"/>
    </row>
    <row r="51" spans="2:10" ht="36" customHeight="1" outlineLevel="1" x14ac:dyDescent="0.25">
      <c r="B51" s="107" t="s">
        <v>154</v>
      </c>
      <c r="C51" s="117"/>
      <c r="D51" s="117"/>
      <c r="E51" s="84"/>
      <c r="F51" s="85">
        <v>110400</v>
      </c>
      <c r="G51" s="86"/>
      <c r="H51" s="86"/>
      <c r="I51" s="86"/>
      <c r="J51" s="87"/>
    </row>
    <row r="52" spans="2:10" ht="36" customHeight="1" outlineLevel="1" x14ac:dyDescent="0.25">
      <c r="B52" s="107" t="s">
        <v>155</v>
      </c>
      <c r="C52" s="117"/>
      <c r="D52" s="117"/>
      <c r="E52" s="84"/>
      <c r="F52" s="85">
        <v>121440</v>
      </c>
      <c r="G52" s="86"/>
      <c r="H52" s="86"/>
      <c r="I52" s="86"/>
      <c r="J52" s="87"/>
    </row>
    <row r="53" spans="2:10" ht="36" customHeight="1" outlineLevel="1" x14ac:dyDescent="0.25">
      <c r="B53" s="107" t="s">
        <v>156</v>
      </c>
      <c r="C53" s="117"/>
      <c r="D53" s="117"/>
      <c r="E53" s="84"/>
      <c r="F53" s="85">
        <v>132480</v>
      </c>
      <c r="G53" s="86"/>
      <c r="H53" s="86"/>
      <c r="I53" s="86"/>
      <c r="J53" s="87"/>
    </row>
    <row r="54" spans="2:10" ht="36" customHeight="1" outlineLevel="1" x14ac:dyDescent="0.25">
      <c r="B54" s="107" t="s">
        <v>157</v>
      </c>
      <c r="C54" s="117"/>
      <c r="D54" s="117"/>
      <c r="E54" s="84"/>
      <c r="F54" s="85">
        <v>143520</v>
      </c>
      <c r="G54" s="86"/>
      <c r="H54" s="86"/>
      <c r="I54" s="86"/>
      <c r="J54" s="87"/>
    </row>
    <row r="55" spans="2:10" ht="36" customHeight="1" outlineLevel="1" x14ac:dyDescent="0.25">
      <c r="B55" s="107" t="s">
        <v>158</v>
      </c>
      <c r="C55" s="117"/>
      <c r="D55" s="117"/>
      <c r="E55" s="84"/>
      <c r="F55" s="85">
        <v>154560</v>
      </c>
      <c r="G55" s="86"/>
      <c r="H55" s="86"/>
      <c r="I55" s="86"/>
      <c r="J55" s="87"/>
    </row>
    <row r="56" spans="2:10" ht="36" customHeight="1" outlineLevel="1" x14ac:dyDescent="0.25">
      <c r="B56" s="107" t="s">
        <v>159</v>
      </c>
      <c r="C56" s="117"/>
      <c r="D56" s="117"/>
      <c r="E56" s="84"/>
      <c r="F56" s="85">
        <v>165600</v>
      </c>
      <c r="G56" s="86"/>
      <c r="H56" s="86"/>
      <c r="I56" s="86"/>
      <c r="J56" s="87"/>
    </row>
    <row r="57" spans="2:10" ht="36" customHeight="1" outlineLevel="1" x14ac:dyDescent="0.25">
      <c r="B57" s="107" t="s">
        <v>160</v>
      </c>
      <c r="C57" s="117"/>
      <c r="D57" s="117"/>
      <c r="E57" s="84"/>
      <c r="F57" s="85">
        <v>176640</v>
      </c>
      <c r="G57" s="86"/>
      <c r="H57" s="86"/>
      <c r="I57" s="86"/>
      <c r="J57" s="87"/>
    </row>
    <row r="58" spans="2:10" ht="36" customHeight="1" outlineLevel="1" x14ac:dyDescent="0.25">
      <c r="B58" s="107" t="s">
        <v>161</v>
      </c>
      <c r="C58" s="117"/>
      <c r="D58" s="117"/>
      <c r="E58" s="84"/>
      <c r="F58" s="85">
        <v>187680</v>
      </c>
      <c r="G58" s="86"/>
      <c r="H58" s="86"/>
      <c r="I58" s="86"/>
      <c r="J58" s="87"/>
    </row>
    <row r="59" spans="2:10" ht="36" customHeight="1" outlineLevel="1" x14ac:dyDescent="0.25">
      <c r="B59" s="107" t="s">
        <v>162</v>
      </c>
      <c r="C59" s="117"/>
      <c r="D59" s="117"/>
      <c r="E59" s="84"/>
      <c r="F59" s="85">
        <v>198720</v>
      </c>
      <c r="G59" s="86"/>
      <c r="H59" s="86"/>
      <c r="I59" s="86"/>
      <c r="J59" s="87"/>
    </row>
    <row r="60" spans="2:10" ht="36" customHeight="1" outlineLevel="1" x14ac:dyDescent="0.25">
      <c r="B60" s="107" t="s">
        <v>163</v>
      </c>
      <c r="C60" s="117"/>
      <c r="D60" s="117"/>
      <c r="E60" s="84"/>
      <c r="F60" s="85">
        <v>209760</v>
      </c>
      <c r="G60" s="86"/>
      <c r="H60" s="86"/>
      <c r="I60" s="86"/>
      <c r="J60" s="87"/>
    </row>
    <row r="61" spans="2:10" ht="36" customHeight="1" outlineLevel="1" thickBot="1" x14ac:dyDescent="0.3">
      <c r="B61" s="107" t="s">
        <v>164</v>
      </c>
      <c r="C61" s="117"/>
      <c r="D61" s="117"/>
      <c r="E61" s="84"/>
      <c r="F61" s="85">
        <v>220800</v>
      </c>
      <c r="G61" s="86"/>
      <c r="H61" s="86"/>
      <c r="I61" s="86"/>
      <c r="J61" s="87"/>
    </row>
    <row r="62" spans="2:10" ht="36" customHeight="1" thickBot="1" x14ac:dyDescent="0.3"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5280 до 118680</v>
      </c>
      <c r="G62" s="122"/>
      <c r="H62" s="122"/>
      <c r="I62" s="122"/>
      <c r="J62" s="123"/>
    </row>
    <row r="63" spans="2:10" ht="36" customHeight="1" outlineLevel="1" x14ac:dyDescent="0.25">
      <c r="B63" s="124" t="s">
        <v>166</v>
      </c>
      <c r="C63" s="125"/>
      <c r="D63" s="125"/>
      <c r="E63" s="126"/>
      <c r="F63" s="127">
        <v>5280</v>
      </c>
      <c r="G63" s="128"/>
      <c r="H63" s="128"/>
      <c r="I63" s="128"/>
      <c r="J63" s="129"/>
    </row>
    <row r="64" spans="2:10" ht="36" customHeight="1" outlineLevel="1" x14ac:dyDescent="0.25">
      <c r="B64" s="107" t="s">
        <v>167</v>
      </c>
      <c r="C64" s="117"/>
      <c r="D64" s="117"/>
      <c r="E64" s="84"/>
      <c r="F64" s="85">
        <v>5520</v>
      </c>
      <c r="G64" s="86"/>
      <c r="H64" s="86"/>
      <c r="I64" s="86"/>
      <c r="J64" s="87"/>
    </row>
    <row r="65" spans="2:10" ht="36" customHeight="1" outlineLevel="1" x14ac:dyDescent="0.25">
      <c r="B65" s="107" t="s">
        <v>168</v>
      </c>
      <c r="C65" s="117"/>
      <c r="D65" s="117"/>
      <c r="E65" s="84"/>
      <c r="F65" s="85">
        <v>13800</v>
      </c>
      <c r="G65" s="86"/>
      <c r="H65" s="86"/>
      <c r="I65" s="86"/>
      <c r="J65" s="87"/>
    </row>
    <row r="66" spans="2:10" ht="36" customHeight="1" outlineLevel="1" x14ac:dyDescent="0.25">
      <c r="B66" s="107" t="s">
        <v>169</v>
      </c>
      <c r="C66" s="117"/>
      <c r="D66" s="117"/>
      <c r="E66" s="84"/>
      <c r="F66" s="85">
        <v>19320</v>
      </c>
      <c r="G66" s="86"/>
      <c r="H66" s="86"/>
      <c r="I66" s="86"/>
      <c r="J66" s="87"/>
    </row>
    <row r="67" spans="2:10" ht="36" customHeight="1" outlineLevel="1" x14ac:dyDescent="0.25">
      <c r="B67" s="107" t="s">
        <v>170</v>
      </c>
      <c r="C67" s="117"/>
      <c r="D67" s="117"/>
      <c r="E67" s="84"/>
      <c r="F67" s="85">
        <v>24840</v>
      </c>
      <c r="G67" s="86"/>
      <c r="H67" s="86"/>
      <c r="I67" s="86"/>
      <c r="J67" s="87"/>
    </row>
    <row r="68" spans="2:10" ht="36" customHeight="1" outlineLevel="1" x14ac:dyDescent="0.25">
      <c r="B68" s="107" t="s">
        <v>171</v>
      </c>
      <c r="C68" s="117"/>
      <c r="D68" s="117"/>
      <c r="E68" s="84"/>
      <c r="F68" s="85">
        <v>30360</v>
      </c>
      <c r="G68" s="86"/>
      <c r="H68" s="86"/>
      <c r="I68" s="86"/>
      <c r="J68" s="87"/>
    </row>
    <row r="69" spans="2:10" ht="36" customHeight="1" outlineLevel="1" x14ac:dyDescent="0.25">
      <c r="B69" s="107" t="s">
        <v>172</v>
      </c>
      <c r="C69" s="117"/>
      <c r="D69" s="117"/>
      <c r="E69" s="84"/>
      <c r="F69" s="85">
        <v>35880</v>
      </c>
      <c r="G69" s="86"/>
      <c r="H69" s="86"/>
      <c r="I69" s="86"/>
      <c r="J69" s="87"/>
    </row>
    <row r="70" spans="2:10" ht="36" customHeight="1" outlineLevel="1" x14ac:dyDescent="0.25">
      <c r="B70" s="107" t="s">
        <v>173</v>
      </c>
      <c r="C70" s="117"/>
      <c r="D70" s="117"/>
      <c r="E70" s="84"/>
      <c r="F70" s="85">
        <v>41400</v>
      </c>
      <c r="G70" s="86"/>
      <c r="H70" s="86"/>
      <c r="I70" s="86"/>
      <c r="J70" s="87"/>
    </row>
    <row r="71" spans="2:10" ht="36" customHeight="1" outlineLevel="1" x14ac:dyDescent="0.25">
      <c r="B71" s="107" t="s">
        <v>174</v>
      </c>
      <c r="C71" s="117"/>
      <c r="D71" s="117"/>
      <c r="E71" s="84"/>
      <c r="F71" s="85">
        <v>46920</v>
      </c>
      <c r="G71" s="86"/>
      <c r="H71" s="86"/>
      <c r="I71" s="86"/>
      <c r="J71" s="87"/>
    </row>
    <row r="72" spans="2:10" ht="36" customHeight="1" outlineLevel="1" x14ac:dyDescent="0.25">
      <c r="B72" s="107" t="s">
        <v>175</v>
      </c>
      <c r="C72" s="117"/>
      <c r="D72" s="117"/>
      <c r="E72" s="84"/>
      <c r="F72" s="85">
        <v>52440</v>
      </c>
      <c r="G72" s="86"/>
      <c r="H72" s="86"/>
      <c r="I72" s="86"/>
      <c r="J72" s="87"/>
    </row>
    <row r="73" spans="2:10" ht="36" customHeight="1" outlineLevel="1" x14ac:dyDescent="0.25">
      <c r="B73" s="107" t="s">
        <v>176</v>
      </c>
      <c r="C73" s="117"/>
      <c r="D73" s="117"/>
      <c r="E73" s="84"/>
      <c r="F73" s="85">
        <v>57960</v>
      </c>
      <c r="G73" s="86"/>
      <c r="H73" s="86"/>
      <c r="I73" s="86"/>
      <c r="J73" s="87"/>
    </row>
    <row r="74" spans="2:10" ht="36" customHeight="1" outlineLevel="1" x14ac:dyDescent="0.25">
      <c r="B74" s="107" t="s">
        <v>177</v>
      </c>
      <c r="C74" s="117"/>
      <c r="D74" s="117"/>
      <c r="E74" s="84"/>
      <c r="F74" s="85">
        <v>63480</v>
      </c>
      <c r="G74" s="86"/>
      <c r="H74" s="86"/>
      <c r="I74" s="86"/>
      <c r="J74" s="87"/>
    </row>
    <row r="75" spans="2:10" ht="36" customHeight="1" outlineLevel="1" x14ac:dyDescent="0.25">
      <c r="B75" s="107" t="s">
        <v>178</v>
      </c>
      <c r="C75" s="117"/>
      <c r="D75" s="117"/>
      <c r="E75" s="84"/>
      <c r="F75" s="85">
        <v>69000</v>
      </c>
      <c r="G75" s="86"/>
      <c r="H75" s="86"/>
      <c r="I75" s="86"/>
      <c r="J75" s="87"/>
    </row>
    <row r="76" spans="2:10" ht="36" customHeight="1" outlineLevel="1" x14ac:dyDescent="0.25">
      <c r="B76" s="107" t="s">
        <v>179</v>
      </c>
      <c r="C76" s="117"/>
      <c r="D76" s="117"/>
      <c r="E76" s="84"/>
      <c r="F76" s="85">
        <v>74520</v>
      </c>
      <c r="G76" s="86"/>
      <c r="H76" s="86"/>
      <c r="I76" s="86"/>
      <c r="J76" s="87"/>
    </row>
    <row r="77" spans="2:10" ht="36" customHeight="1" outlineLevel="1" x14ac:dyDescent="0.25">
      <c r="B77" s="107" t="s">
        <v>180</v>
      </c>
      <c r="C77" s="117"/>
      <c r="D77" s="117"/>
      <c r="E77" s="84"/>
      <c r="F77" s="85">
        <v>80040</v>
      </c>
      <c r="G77" s="86"/>
      <c r="H77" s="86"/>
      <c r="I77" s="86"/>
      <c r="J77" s="87"/>
    </row>
    <row r="78" spans="2:10" ht="36" customHeight="1" outlineLevel="1" x14ac:dyDescent="0.25">
      <c r="B78" s="107" t="s">
        <v>181</v>
      </c>
      <c r="C78" s="117"/>
      <c r="D78" s="117"/>
      <c r="E78" s="84"/>
      <c r="F78" s="85">
        <v>85560</v>
      </c>
      <c r="G78" s="86"/>
      <c r="H78" s="86"/>
      <c r="I78" s="86"/>
      <c r="J78" s="87"/>
    </row>
    <row r="79" spans="2:10" ht="36" customHeight="1" outlineLevel="1" x14ac:dyDescent="0.25">
      <c r="B79" s="107" t="s">
        <v>182</v>
      </c>
      <c r="C79" s="117"/>
      <c r="D79" s="117"/>
      <c r="E79" s="84"/>
      <c r="F79" s="85">
        <v>91080</v>
      </c>
      <c r="G79" s="86"/>
      <c r="H79" s="86"/>
      <c r="I79" s="86"/>
      <c r="J79" s="87"/>
    </row>
    <row r="80" spans="2:10" ht="36" customHeight="1" outlineLevel="1" x14ac:dyDescent="0.25">
      <c r="B80" s="107" t="s">
        <v>183</v>
      </c>
      <c r="C80" s="117"/>
      <c r="D80" s="117"/>
      <c r="E80" s="84"/>
      <c r="F80" s="85">
        <v>96600</v>
      </c>
      <c r="G80" s="86"/>
      <c r="H80" s="86"/>
      <c r="I80" s="86"/>
      <c r="J80" s="87"/>
    </row>
    <row r="81" spans="2:10" ht="36" customHeight="1" outlineLevel="1" x14ac:dyDescent="0.25">
      <c r="B81" s="107" t="s">
        <v>184</v>
      </c>
      <c r="C81" s="117"/>
      <c r="D81" s="117"/>
      <c r="E81" s="84"/>
      <c r="F81" s="85">
        <v>102120</v>
      </c>
      <c r="G81" s="86"/>
      <c r="H81" s="86"/>
      <c r="I81" s="86"/>
      <c r="J81" s="87"/>
    </row>
    <row r="82" spans="2:10" ht="36" customHeight="1" outlineLevel="1" x14ac:dyDescent="0.25">
      <c r="B82" s="107" t="s">
        <v>185</v>
      </c>
      <c r="C82" s="117"/>
      <c r="D82" s="117"/>
      <c r="E82" s="84"/>
      <c r="F82" s="85">
        <v>107640</v>
      </c>
      <c r="G82" s="86"/>
      <c r="H82" s="86"/>
      <c r="I82" s="86"/>
      <c r="J82" s="87"/>
    </row>
    <row r="83" spans="2:10" ht="36" customHeight="1" outlineLevel="1" x14ac:dyDescent="0.25">
      <c r="B83" s="107" t="s">
        <v>186</v>
      </c>
      <c r="C83" s="117"/>
      <c r="D83" s="117"/>
      <c r="E83" s="84"/>
      <c r="F83" s="85">
        <v>113160</v>
      </c>
      <c r="G83" s="86"/>
      <c r="H83" s="86"/>
      <c r="I83" s="86"/>
      <c r="J83" s="87"/>
    </row>
    <row r="84" spans="2:10" ht="36" customHeight="1" outlineLevel="1" thickBot="1" x14ac:dyDescent="0.3">
      <c r="B84" s="107" t="s">
        <v>187</v>
      </c>
      <c r="C84" s="117"/>
      <c r="D84" s="117"/>
      <c r="E84" s="84"/>
      <c r="F84" s="85">
        <v>118680</v>
      </c>
      <c r="G84" s="86"/>
      <c r="H84" s="86"/>
      <c r="I84" s="86"/>
      <c r="J84" s="87"/>
    </row>
    <row r="85" spans="2:10" ht="36" customHeight="1" thickBot="1" x14ac:dyDescent="0.3"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1368 до 26640</v>
      </c>
      <c r="G85" s="122"/>
      <c r="H85" s="122"/>
      <c r="I85" s="122"/>
      <c r="J85" s="123"/>
    </row>
    <row r="86" spans="2:10" ht="36" customHeight="1" x14ac:dyDescent="0.25">
      <c r="B86" s="82" t="s">
        <v>189</v>
      </c>
      <c r="C86" s="83"/>
      <c r="D86" s="83"/>
      <c r="E86" s="84"/>
      <c r="F86" s="85">
        <v>3120</v>
      </c>
      <c r="G86" s="86"/>
      <c r="H86" s="86"/>
      <c r="I86" s="86"/>
      <c r="J86" s="87"/>
    </row>
    <row r="87" spans="2:10" ht="36" customHeight="1" x14ac:dyDescent="0.25">
      <c r="B87" s="82" t="s">
        <v>190</v>
      </c>
      <c r="C87" s="83"/>
      <c r="D87" s="83"/>
      <c r="E87" s="84"/>
      <c r="F87" s="85">
        <v>12240</v>
      </c>
      <c r="G87" s="86"/>
      <c r="H87" s="86"/>
      <c r="I87" s="86"/>
      <c r="J87" s="87"/>
    </row>
    <row r="88" spans="2:10" ht="36" customHeight="1" x14ac:dyDescent="0.25">
      <c r="B88" s="82" t="s">
        <v>253</v>
      </c>
      <c r="C88" s="83"/>
      <c r="D88" s="83"/>
      <c r="E88" s="84"/>
      <c r="F88" s="85">
        <v>1680</v>
      </c>
      <c r="G88" s="86"/>
      <c r="H88" s="86"/>
      <c r="I88" s="86"/>
      <c r="J88" s="87"/>
    </row>
    <row r="89" spans="2:10" ht="36" customHeight="1" x14ac:dyDescent="0.25">
      <c r="B89" s="94" t="s">
        <v>192</v>
      </c>
      <c r="C89" s="95"/>
      <c r="D89" s="95"/>
      <c r="E89" s="96"/>
      <c r="F89" s="97">
        <v>26640</v>
      </c>
      <c r="G89" s="98"/>
      <c r="H89" s="98"/>
      <c r="I89" s="98"/>
      <c r="J89" s="99"/>
    </row>
    <row r="90" spans="2:10" ht="36" customHeight="1" x14ac:dyDescent="0.25">
      <c r="B90" s="82" t="s">
        <v>193</v>
      </c>
      <c r="C90" s="83"/>
      <c r="D90" s="83"/>
      <c r="E90" s="84"/>
      <c r="F90" s="85">
        <v>5280</v>
      </c>
      <c r="G90" s="86"/>
      <c r="H90" s="86"/>
      <c r="I90" s="86"/>
      <c r="J90" s="87"/>
    </row>
    <row r="91" spans="2:10" ht="36" customHeight="1" x14ac:dyDescent="0.25">
      <c r="B91" s="82" t="s">
        <v>194</v>
      </c>
      <c r="C91" s="83"/>
      <c r="D91" s="83"/>
      <c r="E91" s="84"/>
      <c r="F91" s="85">
        <v>16080</v>
      </c>
      <c r="G91" s="86"/>
      <c r="H91" s="86"/>
      <c r="I91" s="86"/>
      <c r="J91" s="87"/>
    </row>
    <row r="92" spans="2:10" ht="36" customHeight="1" x14ac:dyDescent="0.25">
      <c r="B92" s="82" t="s">
        <v>195</v>
      </c>
      <c r="C92" s="83"/>
      <c r="D92" s="83"/>
      <c r="E92" s="84"/>
      <c r="F92" s="85">
        <v>1368</v>
      </c>
      <c r="G92" s="86"/>
      <c r="H92" s="86"/>
      <c r="I92" s="86"/>
      <c r="J92" s="87"/>
    </row>
    <row r="93" spans="2:10" ht="36" customHeight="1" x14ac:dyDescent="0.25">
      <c r="B93" s="82" t="s">
        <v>196</v>
      </c>
      <c r="C93" s="83"/>
      <c r="D93" s="83"/>
      <c r="E93" s="84"/>
      <c r="F93" s="85">
        <v>1368</v>
      </c>
      <c r="G93" s="86"/>
      <c r="H93" s="86"/>
      <c r="I93" s="86"/>
      <c r="J93" s="87"/>
    </row>
    <row r="94" spans="2:10" ht="36" customHeight="1" x14ac:dyDescent="0.25">
      <c r="B94" s="82" t="s">
        <v>197</v>
      </c>
      <c r="C94" s="83"/>
      <c r="D94" s="83"/>
      <c r="E94" s="84"/>
      <c r="F94" s="85">
        <v>2736</v>
      </c>
      <c r="G94" s="86"/>
      <c r="H94" s="86"/>
      <c r="I94" s="86"/>
      <c r="J94" s="87"/>
    </row>
    <row r="95" spans="2:10" ht="36" customHeight="1" x14ac:dyDescent="0.25">
      <c r="B95" s="82" t="s">
        <v>198</v>
      </c>
      <c r="C95" s="83"/>
      <c r="D95" s="83"/>
      <c r="E95" s="84"/>
      <c r="F95" s="85">
        <v>4104</v>
      </c>
      <c r="G95" s="86"/>
      <c r="H95" s="86"/>
      <c r="I95" s="86"/>
      <c r="J95" s="87"/>
    </row>
    <row r="96" spans="2:10" ht="36" customHeight="1" thickBot="1" x14ac:dyDescent="0.3">
      <c r="B96" s="82" t="s">
        <v>199</v>
      </c>
      <c r="C96" s="83"/>
      <c r="D96" s="83"/>
      <c r="E96" s="84"/>
      <c r="F96" s="85">
        <v>18720</v>
      </c>
      <c r="G96" s="86"/>
      <c r="H96" s="86"/>
      <c r="I96" s="86"/>
      <c r="J96" s="87"/>
    </row>
    <row r="97" spans="1:10" ht="54" customHeight="1" thickBot="1" x14ac:dyDescent="0.3">
      <c r="B97" s="207" t="s">
        <v>254</v>
      </c>
      <c r="C97" s="208"/>
      <c r="D97" s="208"/>
      <c r="E97" s="209"/>
      <c r="F97" s="232" t="str">
        <f>"Цена от "&amp;MIN(F99,F103:J104,H105,F106:J119)&amp;" до "&amp;MAX(F99,F103:J104,H105,F106:J119)</f>
        <v>Цена от 2160 до 34800</v>
      </c>
      <c r="G97" s="233"/>
      <c r="H97" s="233"/>
      <c r="I97" s="233"/>
      <c r="J97" s="234"/>
    </row>
    <row r="98" spans="1:10" ht="24" thickBot="1" x14ac:dyDescent="0.3"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B99" s="82" t="s">
        <v>201</v>
      </c>
      <c r="C99" s="83"/>
      <c r="D99" s="83"/>
      <c r="E99" s="84"/>
      <c r="F99" s="85">
        <v>16800</v>
      </c>
      <c r="G99" s="86"/>
      <c r="H99" s="86"/>
      <c r="I99" s="86"/>
      <c r="J99" s="87"/>
    </row>
    <row r="100" spans="1:10" ht="36" customHeight="1" x14ac:dyDescent="0.25">
      <c r="B100" s="100" t="s">
        <v>202</v>
      </c>
      <c r="C100" s="101"/>
      <c r="D100" s="101"/>
      <c r="E100" s="102"/>
      <c r="F100" s="103">
        <v>1680</v>
      </c>
      <c r="G100" s="104"/>
      <c r="H100" s="104"/>
      <c r="I100" s="104"/>
      <c r="J100" s="105"/>
    </row>
    <row r="101" spans="1:10" ht="36" customHeight="1" thickBot="1" x14ac:dyDescent="0.3">
      <c r="B101" s="100" t="s">
        <v>203</v>
      </c>
      <c r="C101" s="101"/>
      <c r="D101" s="101"/>
      <c r="E101" s="102"/>
      <c r="F101" s="103">
        <v>4200</v>
      </c>
      <c r="G101" s="104"/>
      <c r="H101" s="104"/>
      <c r="I101" s="104"/>
      <c r="J101" s="105"/>
    </row>
    <row r="102" spans="1:10" ht="24" thickBot="1" x14ac:dyDescent="0.3">
      <c r="B102" s="75"/>
      <c r="C102" s="76"/>
      <c r="D102" s="76"/>
      <c r="E102" s="77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94" t="s">
        <v>204</v>
      </c>
      <c r="C103" s="95"/>
      <c r="D103" s="95"/>
      <c r="E103" s="96"/>
      <c r="F103" s="97">
        <v>12960</v>
      </c>
      <c r="G103" s="98"/>
      <c r="H103" s="98"/>
      <c r="I103" s="98"/>
      <c r="J103" s="99"/>
    </row>
    <row r="104" spans="1:10" ht="36" customHeight="1" x14ac:dyDescent="0.25">
      <c r="A104" s="8" t="s">
        <v>112</v>
      </c>
      <c r="B104" s="107" t="s">
        <v>205</v>
      </c>
      <c r="C104" s="108"/>
      <c r="D104" s="108"/>
      <c r="E104" s="109"/>
      <c r="F104" s="85">
        <v>10800</v>
      </c>
      <c r="G104" s="86"/>
      <c r="H104" s="86"/>
      <c r="I104" s="86"/>
      <c r="J104" s="87"/>
    </row>
    <row r="105" spans="1:10" ht="36" customHeight="1" x14ac:dyDescent="0.25">
      <c r="A105" s="8" t="s">
        <v>112</v>
      </c>
      <c r="B105" s="82" t="s">
        <v>206</v>
      </c>
      <c r="C105" s="83"/>
      <c r="D105" s="83"/>
      <c r="E105" s="84"/>
      <c r="F105" s="37">
        <f>H105*1.2</f>
        <v>12960</v>
      </c>
      <c r="G105" s="38">
        <f>H105*1.1</f>
        <v>11880.000000000002</v>
      </c>
      <c r="H105" s="38">
        <v>10800</v>
      </c>
      <c r="I105" s="38">
        <f>H105*0.75</f>
        <v>8100</v>
      </c>
      <c r="J105" s="39">
        <f>H105*0.5</f>
        <v>5400</v>
      </c>
    </row>
    <row r="106" spans="1:10" ht="36" customHeight="1" x14ac:dyDescent="0.25">
      <c r="A106" s="8" t="s">
        <v>112</v>
      </c>
      <c r="B106" s="82" t="s">
        <v>207</v>
      </c>
      <c r="C106" s="83"/>
      <c r="D106" s="83"/>
      <c r="E106" s="84"/>
      <c r="F106" s="85">
        <v>10800</v>
      </c>
      <c r="G106" s="86"/>
      <c r="H106" s="86"/>
      <c r="I106" s="86"/>
      <c r="J106" s="87"/>
    </row>
    <row r="107" spans="1:10" ht="36" customHeight="1" x14ac:dyDescent="0.25">
      <c r="A107" s="8" t="s">
        <v>112</v>
      </c>
      <c r="B107" s="82" t="s">
        <v>208</v>
      </c>
      <c r="C107" s="83"/>
      <c r="D107" s="83"/>
      <c r="E107" s="84"/>
      <c r="F107" s="85">
        <v>5400</v>
      </c>
      <c r="G107" s="86"/>
      <c r="H107" s="86"/>
      <c r="I107" s="86"/>
      <c r="J107" s="87"/>
    </row>
    <row r="108" spans="1:10" ht="36" customHeight="1" x14ac:dyDescent="0.25">
      <c r="A108" s="8" t="s">
        <v>112</v>
      </c>
      <c r="B108" s="82" t="s">
        <v>209</v>
      </c>
      <c r="C108" s="83"/>
      <c r="D108" s="83"/>
      <c r="E108" s="84"/>
      <c r="F108" s="85">
        <v>9072</v>
      </c>
      <c r="G108" s="86"/>
      <c r="H108" s="86"/>
      <c r="I108" s="86"/>
      <c r="J108" s="87"/>
    </row>
    <row r="109" spans="1:10" ht="36" customHeight="1" x14ac:dyDescent="0.25">
      <c r="A109" s="8" t="s">
        <v>112</v>
      </c>
      <c r="B109" s="82" t="s">
        <v>210</v>
      </c>
      <c r="C109" s="83"/>
      <c r="D109" s="83"/>
      <c r="E109" s="84"/>
      <c r="F109" s="85">
        <v>12960</v>
      </c>
      <c r="G109" s="86"/>
      <c r="H109" s="86"/>
      <c r="I109" s="86"/>
      <c r="J109" s="87"/>
    </row>
    <row r="110" spans="1:10" ht="36" customHeight="1" x14ac:dyDescent="0.25">
      <c r="A110" s="8" t="s">
        <v>112</v>
      </c>
      <c r="B110" s="82" t="s">
        <v>211</v>
      </c>
      <c r="C110" s="83"/>
      <c r="D110" s="83"/>
      <c r="E110" s="84"/>
      <c r="F110" s="85">
        <v>15552</v>
      </c>
      <c r="G110" s="86"/>
      <c r="H110" s="86"/>
      <c r="I110" s="86"/>
      <c r="J110" s="87"/>
    </row>
    <row r="111" spans="1:10" ht="36" customHeight="1" x14ac:dyDescent="0.25">
      <c r="A111" s="8" t="s">
        <v>112</v>
      </c>
      <c r="B111" s="82" t="s">
        <v>212</v>
      </c>
      <c r="C111" s="83"/>
      <c r="D111" s="83"/>
      <c r="E111" s="84"/>
      <c r="F111" s="85">
        <v>4536</v>
      </c>
      <c r="G111" s="86"/>
      <c r="H111" s="86"/>
      <c r="I111" s="86"/>
      <c r="J111" s="87"/>
    </row>
    <row r="112" spans="1:10" ht="36" customHeight="1" x14ac:dyDescent="0.25">
      <c r="A112" s="8" t="s">
        <v>112</v>
      </c>
      <c r="B112" s="82" t="s">
        <v>213</v>
      </c>
      <c r="C112" s="83"/>
      <c r="D112" s="83"/>
      <c r="E112" s="84"/>
      <c r="F112" s="85">
        <v>3888</v>
      </c>
      <c r="G112" s="86"/>
      <c r="H112" s="86"/>
      <c r="I112" s="86"/>
      <c r="J112" s="87"/>
    </row>
    <row r="113" spans="1:10" ht="36" customHeight="1" x14ac:dyDescent="0.25">
      <c r="A113" s="8" t="s">
        <v>112</v>
      </c>
      <c r="B113" s="82" t="s">
        <v>214</v>
      </c>
      <c r="C113" s="83"/>
      <c r="D113" s="83"/>
      <c r="E113" s="84"/>
      <c r="F113" s="85">
        <v>10440</v>
      </c>
      <c r="G113" s="86"/>
      <c r="H113" s="86"/>
      <c r="I113" s="86"/>
      <c r="J113" s="87"/>
    </row>
    <row r="114" spans="1:10" ht="36" customHeight="1" x14ac:dyDescent="0.25">
      <c r="B114" s="82" t="s">
        <v>215</v>
      </c>
      <c r="C114" s="83"/>
      <c r="D114" s="83"/>
      <c r="E114" s="84"/>
      <c r="F114" s="85">
        <v>9000</v>
      </c>
      <c r="G114" s="86"/>
      <c r="H114" s="86"/>
      <c r="I114" s="86"/>
      <c r="J114" s="87"/>
    </row>
    <row r="115" spans="1:10" ht="36" customHeight="1" x14ac:dyDescent="0.25">
      <c r="A115" s="8" t="s">
        <v>112</v>
      </c>
      <c r="B115" s="94" t="s">
        <v>216</v>
      </c>
      <c r="C115" s="95"/>
      <c r="D115" s="95"/>
      <c r="E115" s="96"/>
      <c r="F115" s="85">
        <v>2160</v>
      </c>
      <c r="G115" s="86"/>
      <c r="H115" s="86"/>
      <c r="I115" s="86"/>
      <c r="J115" s="87"/>
    </row>
    <row r="116" spans="1:10" ht="36" customHeight="1" x14ac:dyDescent="0.25">
      <c r="B116" s="107" t="s">
        <v>217</v>
      </c>
      <c r="C116" s="108"/>
      <c r="D116" s="108"/>
      <c r="E116" s="109"/>
      <c r="F116" s="85">
        <v>7680</v>
      </c>
      <c r="G116" s="86"/>
      <c r="H116" s="86"/>
      <c r="I116" s="86"/>
      <c r="J116" s="87"/>
    </row>
    <row r="117" spans="1:10" ht="36" customHeight="1" x14ac:dyDescent="0.25">
      <c r="B117" s="107" t="s">
        <v>218</v>
      </c>
      <c r="C117" s="108"/>
      <c r="D117" s="108"/>
      <c r="E117" s="109"/>
      <c r="F117" s="85">
        <v>6240</v>
      </c>
      <c r="G117" s="86"/>
      <c r="H117" s="86"/>
      <c r="I117" s="86"/>
      <c r="J117" s="87"/>
    </row>
    <row r="118" spans="1:10" ht="36" customHeight="1" x14ac:dyDescent="0.25">
      <c r="A118" s="8" t="s">
        <v>112</v>
      </c>
      <c r="B118" s="107" t="s">
        <v>219</v>
      </c>
      <c r="C118" s="108"/>
      <c r="D118" s="108"/>
      <c r="E118" s="109"/>
      <c r="F118" s="85">
        <v>34800</v>
      </c>
      <c r="G118" s="86"/>
      <c r="H118" s="86"/>
      <c r="I118" s="86"/>
      <c r="J118" s="87"/>
    </row>
    <row r="119" spans="1:10" ht="36" customHeight="1" x14ac:dyDescent="0.25">
      <c r="A119" s="8" t="s">
        <v>112</v>
      </c>
      <c r="B119" s="82" t="s">
        <v>220</v>
      </c>
      <c r="C119" s="83"/>
      <c r="D119" s="83"/>
      <c r="E119" s="84"/>
      <c r="F119" s="85">
        <v>8160</v>
      </c>
      <c r="G119" s="86"/>
      <c r="H119" s="86"/>
      <c r="I119" s="86"/>
      <c r="J119" s="87"/>
    </row>
    <row r="120" spans="1:10" ht="36" customHeight="1" x14ac:dyDescent="0.25">
      <c r="A120" s="8" t="s">
        <v>114</v>
      </c>
      <c r="B120" s="82" t="s">
        <v>221</v>
      </c>
      <c r="C120" s="83"/>
      <c r="D120" s="83"/>
      <c r="E120" s="84"/>
      <c r="F120" s="85">
        <v>18240</v>
      </c>
      <c r="G120" s="86"/>
      <c r="H120" s="86"/>
      <c r="I120" s="86"/>
      <c r="J120" s="87"/>
    </row>
    <row r="121" spans="1:10" ht="36" customHeight="1" x14ac:dyDescent="0.25">
      <c r="A121" s="8" t="s">
        <v>114</v>
      </c>
      <c r="B121" s="82" t="s">
        <v>222</v>
      </c>
      <c r="C121" s="83"/>
      <c r="D121" s="83"/>
      <c r="E121" s="84"/>
      <c r="F121" s="85">
        <v>15360</v>
      </c>
      <c r="G121" s="86"/>
      <c r="H121" s="86"/>
      <c r="I121" s="86"/>
      <c r="J121" s="87"/>
    </row>
    <row r="122" spans="1:10" ht="36" customHeight="1" x14ac:dyDescent="0.25">
      <c r="A122" s="8" t="s">
        <v>114</v>
      </c>
      <c r="B122" s="82" t="s">
        <v>223</v>
      </c>
      <c r="C122" s="83"/>
      <c r="D122" s="83"/>
      <c r="E122" s="84"/>
      <c r="F122" s="37">
        <f>H122*1.2</f>
        <v>18432</v>
      </c>
      <c r="G122" s="38">
        <f>H122*1.1</f>
        <v>16896</v>
      </c>
      <c r="H122" s="38">
        <v>15360</v>
      </c>
      <c r="I122" s="38">
        <f>H122*0.75</f>
        <v>11520</v>
      </c>
      <c r="J122" s="39">
        <f>H122*0.5</f>
        <v>7680</v>
      </c>
    </row>
    <row r="123" spans="1:10" ht="36" customHeight="1" x14ac:dyDescent="0.25">
      <c r="A123" s="8" t="s">
        <v>114</v>
      </c>
      <c r="B123" s="82" t="s">
        <v>224</v>
      </c>
      <c r="C123" s="83"/>
      <c r="D123" s="83"/>
      <c r="E123" s="84"/>
      <c r="F123" s="85">
        <v>15360</v>
      </c>
      <c r="G123" s="86"/>
      <c r="H123" s="86"/>
      <c r="I123" s="86"/>
      <c r="J123" s="87"/>
    </row>
    <row r="124" spans="1:10" ht="36" customHeight="1" x14ac:dyDescent="0.25">
      <c r="A124" s="8" t="s">
        <v>114</v>
      </c>
      <c r="B124" s="82" t="s">
        <v>225</v>
      </c>
      <c r="C124" s="83"/>
      <c r="D124" s="83"/>
      <c r="E124" s="84"/>
      <c r="F124" s="85">
        <v>7680</v>
      </c>
      <c r="G124" s="86"/>
      <c r="H124" s="86"/>
      <c r="I124" s="86"/>
      <c r="J124" s="87"/>
    </row>
    <row r="125" spans="1:10" ht="36" customHeight="1" x14ac:dyDescent="0.25">
      <c r="A125" s="8" t="s">
        <v>114</v>
      </c>
      <c r="B125" s="82" t="s">
        <v>226</v>
      </c>
      <c r="C125" s="83"/>
      <c r="D125" s="83"/>
      <c r="E125" s="84"/>
      <c r="F125" s="85">
        <v>12960</v>
      </c>
      <c r="G125" s="86"/>
      <c r="H125" s="86"/>
      <c r="I125" s="86"/>
      <c r="J125" s="87"/>
    </row>
    <row r="126" spans="1:10" ht="36" customHeight="1" x14ac:dyDescent="0.25">
      <c r="A126" s="8" t="s">
        <v>114</v>
      </c>
      <c r="B126" s="82" t="s">
        <v>227</v>
      </c>
      <c r="C126" s="83"/>
      <c r="D126" s="83"/>
      <c r="E126" s="84"/>
      <c r="F126" s="85">
        <v>18240</v>
      </c>
      <c r="G126" s="86"/>
      <c r="H126" s="86"/>
      <c r="I126" s="86"/>
      <c r="J126" s="87"/>
    </row>
    <row r="127" spans="1:10" ht="36" customHeight="1" x14ac:dyDescent="0.25">
      <c r="A127" s="8" t="s">
        <v>114</v>
      </c>
      <c r="B127" s="100" t="s">
        <v>228</v>
      </c>
      <c r="C127" s="101"/>
      <c r="D127" s="101"/>
      <c r="E127" s="102"/>
      <c r="F127" s="103">
        <v>21888</v>
      </c>
      <c r="G127" s="104"/>
      <c r="H127" s="104"/>
      <c r="I127" s="104"/>
      <c r="J127" s="105"/>
    </row>
    <row r="128" spans="1:10" ht="36" customHeight="1" x14ac:dyDescent="0.25">
      <c r="A128" s="8" t="s">
        <v>114</v>
      </c>
      <c r="B128" s="82" t="s">
        <v>229</v>
      </c>
      <c r="C128" s="83"/>
      <c r="D128" s="83"/>
      <c r="E128" s="84"/>
      <c r="F128" s="85">
        <v>6720</v>
      </c>
      <c r="G128" s="86"/>
      <c r="H128" s="86"/>
      <c r="I128" s="86"/>
      <c r="J128" s="87"/>
    </row>
    <row r="129" spans="1:10" ht="36" customHeight="1" x14ac:dyDescent="0.25">
      <c r="A129" s="8" t="s">
        <v>114</v>
      </c>
      <c r="B129" s="82" t="s">
        <v>230</v>
      </c>
      <c r="C129" s="83"/>
      <c r="D129" s="83"/>
      <c r="E129" s="84"/>
      <c r="F129" s="85">
        <v>5760</v>
      </c>
      <c r="G129" s="86"/>
      <c r="H129" s="86"/>
      <c r="I129" s="86"/>
      <c r="J129" s="87"/>
    </row>
    <row r="130" spans="1:10" ht="36" customHeight="1" x14ac:dyDescent="0.25">
      <c r="A130" s="8" t="s">
        <v>114</v>
      </c>
      <c r="B130" s="82" t="s">
        <v>231</v>
      </c>
      <c r="C130" s="83"/>
      <c r="D130" s="83"/>
      <c r="E130" s="84"/>
      <c r="F130" s="85">
        <v>14880</v>
      </c>
      <c r="G130" s="86"/>
      <c r="H130" s="86"/>
      <c r="I130" s="86"/>
      <c r="J130" s="87"/>
    </row>
    <row r="131" spans="1:10" ht="36" customHeight="1" x14ac:dyDescent="0.25">
      <c r="A131" s="8" t="s">
        <v>114</v>
      </c>
      <c r="B131" s="82" t="s">
        <v>232</v>
      </c>
      <c r="C131" s="83"/>
      <c r="D131" s="83"/>
      <c r="E131" s="84"/>
      <c r="F131" s="85">
        <v>3360</v>
      </c>
      <c r="G131" s="86"/>
      <c r="H131" s="86"/>
      <c r="I131" s="86"/>
      <c r="J131" s="87"/>
    </row>
    <row r="132" spans="1:10" ht="36" customHeight="1" x14ac:dyDescent="0.25">
      <c r="A132" s="8" t="s">
        <v>114</v>
      </c>
      <c r="B132" s="82" t="s">
        <v>233</v>
      </c>
      <c r="C132" s="83"/>
      <c r="D132" s="83"/>
      <c r="E132" s="84"/>
      <c r="F132" s="85">
        <v>48960</v>
      </c>
      <c r="G132" s="86"/>
      <c r="H132" s="86"/>
      <c r="I132" s="86"/>
      <c r="J132" s="87"/>
    </row>
    <row r="133" spans="1:10" ht="36" customHeight="1" thickBot="1" x14ac:dyDescent="0.3">
      <c r="A133" s="8" t="s">
        <v>114</v>
      </c>
      <c r="B133" s="82" t="s">
        <v>234</v>
      </c>
      <c r="C133" s="83"/>
      <c r="D133" s="83"/>
      <c r="E133" s="84"/>
      <c r="F133" s="85">
        <v>11520</v>
      </c>
      <c r="G133" s="86"/>
      <c r="H133" s="86"/>
      <c r="I133" s="86"/>
      <c r="J133" s="87"/>
    </row>
    <row r="134" spans="1:10" ht="54" customHeight="1" thickBot="1" x14ac:dyDescent="0.3">
      <c r="B134" s="88" t="s">
        <v>235</v>
      </c>
      <c r="C134" s="89"/>
      <c r="D134" s="89"/>
      <c r="E134" s="90"/>
      <c r="F134" s="91"/>
      <c r="G134" s="92"/>
      <c r="H134" s="92"/>
      <c r="I134" s="92"/>
      <c r="J134" s="93"/>
    </row>
    <row r="135" spans="1:10" ht="36" customHeight="1" x14ac:dyDescent="0.25">
      <c r="B135" s="94" t="s">
        <v>236</v>
      </c>
      <c r="C135" s="95"/>
      <c r="D135" s="95"/>
      <c r="E135" s="96"/>
      <c r="F135" s="97">
        <v>17136</v>
      </c>
      <c r="G135" s="98"/>
      <c r="H135" s="98"/>
      <c r="I135" s="98"/>
      <c r="J135" s="99"/>
    </row>
    <row r="136" spans="1:10" ht="36" customHeight="1" x14ac:dyDescent="0.25">
      <c r="B136" s="82" t="s">
        <v>237</v>
      </c>
      <c r="C136" s="83"/>
      <c r="D136" s="83"/>
      <c r="E136" s="84"/>
      <c r="F136" s="85">
        <v>34272</v>
      </c>
      <c r="G136" s="86"/>
      <c r="H136" s="86"/>
      <c r="I136" s="86"/>
      <c r="J136" s="87"/>
    </row>
    <row r="137" spans="1:10" ht="36" customHeight="1" x14ac:dyDescent="0.25">
      <c r="B137" s="82" t="s">
        <v>238</v>
      </c>
      <c r="C137" s="83"/>
      <c r="D137" s="83"/>
      <c r="E137" s="84"/>
      <c r="F137" s="85">
        <v>42840</v>
      </c>
      <c r="G137" s="86"/>
      <c r="H137" s="86"/>
      <c r="I137" s="86"/>
      <c r="J137" s="87"/>
    </row>
    <row r="138" spans="1:10" ht="36" customHeight="1" x14ac:dyDescent="0.25">
      <c r="B138" s="82" t="s">
        <v>239</v>
      </c>
      <c r="C138" s="83"/>
      <c r="D138" s="83"/>
      <c r="E138" s="84"/>
      <c r="F138" s="85">
        <v>552</v>
      </c>
      <c r="G138" s="86"/>
      <c r="H138" s="86"/>
      <c r="I138" s="86"/>
      <c r="J138" s="87"/>
    </row>
    <row r="139" spans="1:10" ht="36" customHeight="1" x14ac:dyDescent="0.25">
      <c r="B139" s="82" t="s">
        <v>240</v>
      </c>
      <c r="C139" s="83"/>
      <c r="D139" s="83"/>
      <c r="E139" s="84"/>
      <c r="F139" s="85">
        <v>25704</v>
      </c>
      <c r="G139" s="86"/>
      <c r="H139" s="86"/>
      <c r="I139" s="86"/>
      <c r="J139" s="87"/>
    </row>
    <row r="140" spans="1:10" ht="36" customHeight="1" x14ac:dyDescent="0.25">
      <c r="B140" s="82" t="s">
        <v>241</v>
      </c>
      <c r="C140" s="83"/>
      <c r="D140" s="83"/>
      <c r="E140" s="84"/>
      <c r="F140" s="85">
        <v>51408</v>
      </c>
      <c r="G140" s="86"/>
      <c r="H140" s="86"/>
      <c r="I140" s="86"/>
      <c r="J140" s="87"/>
    </row>
    <row r="141" spans="1:10" ht="36" customHeight="1" x14ac:dyDescent="0.25">
      <c r="B141" s="82" t="s">
        <v>242</v>
      </c>
      <c r="C141" s="83"/>
      <c r="D141" s="83"/>
      <c r="E141" s="84"/>
      <c r="F141" s="85">
        <v>64176</v>
      </c>
      <c r="G141" s="86"/>
      <c r="H141" s="86"/>
      <c r="I141" s="86"/>
      <c r="J141" s="87"/>
    </row>
    <row r="142" spans="1:10" ht="36" customHeight="1" thickBot="1" x14ac:dyDescent="0.3">
      <c r="B142" s="69" t="s">
        <v>243</v>
      </c>
      <c r="C142" s="70"/>
      <c r="D142" s="70"/>
      <c r="E142" s="71"/>
      <c r="F142" s="72">
        <v>948</v>
      </c>
      <c r="G142" s="73"/>
      <c r="H142" s="73"/>
      <c r="I142" s="73"/>
      <c r="J142" s="74"/>
    </row>
    <row r="143" spans="1:10" ht="24" thickBot="1" x14ac:dyDescent="0.3">
      <c r="B143" s="75"/>
      <c r="C143" s="76"/>
      <c r="D143" s="76"/>
      <c r="E143" s="77"/>
      <c r="F143" s="78"/>
      <c r="G143" s="79"/>
      <c r="H143" s="79"/>
      <c r="I143" s="79"/>
      <c r="J143" s="80"/>
    </row>
    <row r="144" spans="1:10" ht="18" customHeight="1" x14ac:dyDescent="0.25"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ht="67.5" customHeight="1" x14ac:dyDescent="0.25">
      <c r="B145" s="81" t="s">
        <v>293</v>
      </c>
      <c r="C145" s="81"/>
      <c r="D145" s="81"/>
      <c r="E145" s="81"/>
      <c r="F145" s="81"/>
      <c r="G145" s="81"/>
      <c r="H145" s="81"/>
      <c r="I145" s="81"/>
      <c r="J145" s="81"/>
    </row>
    <row r="146" spans="1:10" ht="40.5" customHeight="1" x14ac:dyDescent="0.25">
      <c r="B146" s="81" t="s">
        <v>245</v>
      </c>
      <c r="C146" s="81"/>
      <c r="D146" s="81"/>
      <c r="E146" s="81"/>
      <c r="F146" s="81"/>
      <c r="G146" s="81"/>
      <c r="H146" s="81"/>
      <c r="I146" s="81"/>
      <c r="J146" s="81"/>
    </row>
    <row r="147" spans="1:10" ht="27" customHeight="1" x14ac:dyDescent="0.25">
      <c r="A147" s="8" t="s">
        <v>114</v>
      </c>
      <c r="B147" s="67" t="s">
        <v>246</v>
      </c>
      <c r="C147" s="67"/>
      <c r="D147" s="67"/>
      <c r="E147" s="67"/>
      <c r="F147" s="67"/>
      <c r="G147" s="67"/>
      <c r="H147" s="67"/>
      <c r="I147" s="67"/>
      <c r="J147" s="67"/>
    </row>
    <row r="148" spans="1:10" ht="40.5" customHeight="1" x14ac:dyDescent="0.25">
      <c r="B148" s="68" t="s">
        <v>247</v>
      </c>
      <c r="C148" s="68"/>
      <c r="D148" s="68"/>
      <c r="E148" s="68"/>
      <c r="F148" s="68"/>
      <c r="G148" s="68"/>
      <c r="H148" s="68"/>
      <c r="I148" s="68"/>
      <c r="J148" s="68"/>
    </row>
    <row r="149" spans="1:10" ht="18" customHeight="1" x14ac:dyDescent="0.25"/>
  </sheetData>
  <sheetProtection selectLockedCells="1" selectUnlockedCells="1"/>
  <mergeCells count="27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98" activePane="bottomLeft" state="frozen"/>
      <selection activeCell="A198" sqref="A198:XFD198"/>
      <selection pane="bottomLeft" activeCell="F101" sqref="F101:J101"/>
    </sheetView>
  </sheetViews>
  <sheetFormatPr defaultColWidth="20.42578125" defaultRowHeight="21" outlineLevelRow="1" x14ac:dyDescent="0.25"/>
  <cols>
    <col min="1" max="1" width="0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20.42578125" style="9"/>
  </cols>
  <sheetData>
    <row r="1" spans="1:10" ht="36" customHeight="1" x14ac:dyDescent="0.25"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11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B6" s="138" t="s">
        <v>106</v>
      </c>
      <c r="C6" s="139"/>
      <c r="D6" s="139"/>
      <c r="E6" s="140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90"/>
      <c r="C7" s="191"/>
      <c r="D7" s="191"/>
      <c r="E7" s="192"/>
      <c r="F7" s="193"/>
      <c r="G7" s="194"/>
      <c r="H7" s="194"/>
      <c r="I7" s="194"/>
      <c r="J7" s="195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39916.799999999996</v>
      </c>
      <c r="G8" s="17">
        <f>H8*1.1</f>
        <v>36590.400000000001</v>
      </c>
      <c r="H8" s="17">
        <v>33264</v>
      </c>
      <c r="I8" s="17">
        <f>H8*0.75</f>
        <v>24948</v>
      </c>
      <c r="J8" s="17">
        <f>H8*0.5</f>
        <v>16632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72576</v>
      </c>
      <c r="G9" s="19">
        <f>H9*1.1</f>
        <v>66528</v>
      </c>
      <c r="H9" s="19">
        <v>60480</v>
      </c>
      <c r="I9" s="19">
        <f>H9*0.75</f>
        <v>45360</v>
      </c>
      <c r="J9" s="19">
        <f>H9*0.5</f>
        <v>30240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45446.400000000001</v>
      </c>
      <c r="G10" s="19">
        <f>H10*1.1</f>
        <v>41659.200000000004</v>
      </c>
      <c r="H10" s="19">
        <v>37872</v>
      </c>
      <c r="I10" s="19">
        <f>H10*0.75</f>
        <v>28404</v>
      </c>
      <c r="J10" s="19">
        <f>H10*0.5</f>
        <v>18936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82080</v>
      </c>
      <c r="G11" s="21">
        <f>H11*1.1</f>
        <v>75240</v>
      </c>
      <c r="H11" s="21">
        <v>68400</v>
      </c>
      <c r="I11" s="21">
        <f>H11*0.75</f>
        <v>51300</v>
      </c>
      <c r="J11" s="21">
        <f>H11*0.5</f>
        <v>34200</v>
      </c>
    </row>
    <row r="12" spans="1:10" ht="24" thickBot="1" x14ac:dyDescent="0.3"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10980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20160</v>
      </c>
      <c r="G14" s="149"/>
      <c r="H14" s="149"/>
      <c r="I14" s="149"/>
      <c r="J14" s="150"/>
    </row>
    <row r="15" spans="1:10" ht="24" thickBot="1" x14ac:dyDescent="0.3"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900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1656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1620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2952</v>
      </c>
      <c r="G19" s="149"/>
      <c r="H19" s="149"/>
      <c r="I19" s="149"/>
      <c r="J19" s="150"/>
    </row>
    <row r="20" spans="1:10" ht="24" thickBot="1" x14ac:dyDescent="0.3"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B21" s="132" t="s">
        <v>124</v>
      </c>
      <c r="C21" s="133"/>
      <c r="D21" s="133"/>
      <c r="E21" s="134"/>
      <c r="F21" s="135" t="str">
        <f>"Цена от "&amp;MIN($F$22:F61)&amp;" до "&amp;MAX($F$22:F61)</f>
        <v>Цена от 9936 до 397440</v>
      </c>
      <c r="G21" s="136"/>
      <c r="H21" s="136"/>
      <c r="I21" s="136"/>
      <c r="J21" s="137"/>
    </row>
    <row r="22" spans="1:10" ht="36" customHeight="1" outlineLevel="1" x14ac:dyDescent="0.25">
      <c r="B22" s="107" t="s">
        <v>125</v>
      </c>
      <c r="C22" s="117"/>
      <c r="D22" s="117"/>
      <c r="E22" s="84"/>
      <c r="F22" s="85">
        <v>9936</v>
      </c>
      <c r="G22" s="86"/>
      <c r="H22" s="86"/>
      <c r="I22" s="86"/>
      <c r="J22" s="87"/>
    </row>
    <row r="23" spans="1:10" ht="36" customHeight="1" outlineLevel="1" x14ac:dyDescent="0.25">
      <c r="B23" s="107" t="s">
        <v>126</v>
      </c>
      <c r="C23" s="117"/>
      <c r="D23" s="117"/>
      <c r="E23" s="84"/>
      <c r="F23" s="85">
        <v>19872</v>
      </c>
      <c r="G23" s="86"/>
      <c r="H23" s="86"/>
      <c r="I23" s="86"/>
      <c r="J23" s="87"/>
    </row>
    <row r="24" spans="1:10" ht="36" customHeight="1" outlineLevel="1" x14ac:dyDescent="0.25">
      <c r="B24" s="107" t="s">
        <v>127</v>
      </c>
      <c r="C24" s="117"/>
      <c r="D24" s="117"/>
      <c r="E24" s="84"/>
      <c r="F24" s="85">
        <v>29808</v>
      </c>
      <c r="G24" s="86"/>
      <c r="H24" s="86"/>
      <c r="I24" s="86"/>
      <c r="J24" s="87"/>
    </row>
    <row r="25" spans="1:10" ht="36" customHeight="1" outlineLevel="1" x14ac:dyDescent="0.25">
      <c r="B25" s="107" t="s">
        <v>128</v>
      </c>
      <c r="C25" s="117"/>
      <c r="D25" s="117"/>
      <c r="E25" s="84"/>
      <c r="F25" s="85">
        <v>39744</v>
      </c>
      <c r="G25" s="86"/>
      <c r="H25" s="86"/>
      <c r="I25" s="86"/>
      <c r="J25" s="87"/>
    </row>
    <row r="26" spans="1:10" ht="36" customHeight="1" outlineLevel="1" x14ac:dyDescent="0.25">
      <c r="B26" s="107" t="s">
        <v>129</v>
      </c>
      <c r="C26" s="117"/>
      <c r="D26" s="117"/>
      <c r="E26" s="84"/>
      <c r="F26" s="85">
        <v>49680</v>
      </c>
      <c r="G26" s="86"/>
      <c r="H26" s="86"/>
      <c r="I26" s="86"/>
      <c r="J26" s="87"/>
    </row>
    <row r="27" spans="1:10" ht="36" customHeight="1" outlineLevel="1" x14ac:dyDescent="0.25">
      <c r="B27" s="107" t="s">
        <v>130</v>
      </c>
      <c r="C27" s="117"/>
      <c r="D27" s="117"/>
      <c r="E27" s="84"/>
      <c r="F27" s="85">
        <v>59616</v>
      </c>
      <c r="G27" s="86"/>
      <c r="H27" s="86"/>
      <c r="I27" s="86"/>
      <c r="J27" s="87"/>
    </row>
    <row r="28" spans="1:10" ht="36" customHeight="1" outlineLevel="1" x14ac:dyDescent="0.25">
      <c r="B28" s="107" t="s">
        <v>131</v>
      </c>
      <c r="C28" s="117"/>
      <c r="D28" s="117"/>
      <c r="E28" s="84"/>
      <c r="F28" s="85">
        <v>69552</v>
      </c>
      <c r="G28" s="86"/>
      <c r="H28" s="86"/>
      <c r="I28" s="86"/>
      <c r="J28" s="87"/>
    </row>
    <row r="29" spans="1:10" ht="36" customHeight="1" outlineLevel="1" x14ac:dyDescent="0.25">
      <c r="B29" s="107" t="s">
        <v>132</v>
      </c>
      <c r="C29" s="117"/>
      <c r="D29" s="117"/>
      <c r="E29" s="84"/>
      <c r="F29" s="85">
        <v>79488</v>
      </c>
      <c r="G29" s="86"/>
      <c r="H29" s="86"/>
      <c r="I29" s="86"/>
      <c r="J29" s="87"/>
    </row>
    <row r="30" spans="1:10" ht="36" customHeight="1" outlineLevel="1" x14ac:dyDescent="0.25">
      <c r="B30" s="107" t="s">
        <v>133</v>
      </c>
      <c r="C30" s="117"/>
      <c r="D30" s="117"/>
      <c r="E30" s="84"/>
      <c r="F30" s="85">
        <v>89424</v>
      </c>
      <c r="G30" s="86"/>
      <c r="H30" s="86"/>
      <c r="I30" s="86"/>
      <c r="J30" s="87"/>
    </row>
    <row r="31" spans="1:10" ht="36" customHeight="1" outlineLevel="1" x14ac:dyDescent="0.25">
      <c r="B31" s="107" t="s">
        <v>134</v>
      </c>
      <c r="C31" s="117"/>
      <c r="D31" s="117"/>
      <c r="E31" s="84"/>
      <c r="F31" s="85">
        <v>99360</v>
      </c>
      <c r="G31" s="86"/>
      <c r="H31" s="86"/>
      <c r="I31" s="86"/>
      <c r="J31" s="87"/>
    </row>
    <row r="32" spans="1:10" ht="36" customHeight="1" outlineLevel="1" x14ac:dyDescent="0.25">
      <c r="B32" s="107" t="s">
        <v>135</v>
      </c>
      <c r="C32" s="117"/>
      <c r="D32" s="117"/>
      <c r="E32" s="84"/>
      <c r="F32" s="85">
        <v>109296</v>
      </c>
      <c r="G32" s="86"/>
      <c r="H32" s="86"/>
      <c r="I32" s="86"/>
      <c r="J32" s="87"/>
    </row>
    <row r="33" spans="2:10" ht="36" customHeight="1" outlineLevel="1" x14ac:dyDescent="0.25">
      <c r="B33" s="107" t="s">
        <v>136</v>
      </c>
      <c r="C33" s="117"/>
      <c r="D33" s="117"/>
      <c r="E33" s="84"/>
      <c r="F33" s="85">
        <v>119232</v>
      </c>
      <c r="G33" s="86"/>
      <c r="H33" s="86"/>
      <c r="I33" s="86"/>
      <c r="J33" s="87"/>
    </row>
    <row r="34" spans="2:10" ht="36" customHeight="1" outlineLevel="1" x14ac:dyDescent="0.25">
      <c r="B34" s="107" t="s">
        <v>137</v>
      </c>
      <c r="C34" s="117"/>
      <c r="D34" s="117"/>
      <c r="E34" s="84"/>
      <c r="F34" s="85">
        <v>129168</v>
      </c>
      <c r="G34" s="86"/>
      <c r="H34" s="86"/>
      <c r="I34" s="86"/>
      <c r="J34" s="87"/>
    </row>
    <row r="35" spans="2:10" ht="36" customHeight="1" outlineLevel="1" x14ac:dyDescent="0.25">
      <c r="B35" s="107" t="s">
        <v>138</v>
      </c>
      <c r="C35" s="117"/>
      <c r="D35" s="117"/>
      <c r="E35" s="84"/>
      <c r="F35" s="85">
        <v>139104</v>
      </c>
      <c r="G35" s="86"/>
      <c r="H35" s="86"/>
      <c r="I35" s="86"/>
      <c r="J35" s="87"/>
    </row>
    <row r="36" spans="2:10" ht="36" customHeight="1" outlineLevel="1" x14ac:dyDescent="0.25">
      <c r="B36" s="107" t="s">
        <v>139</v>
      </c>
      <c r="C36" s="117"/>
      <c r="D36" s="117"/>
      <c r="E36" s="84"/>
      <c r="F36" s="85">
        <v>149040</v>
      </c>
      <c r="G36" s="86"/>
      <c r="H36" s="86"/>
      <c r="I36" s="86"/>
      <c r="J36" s="87"/>
    </row>
    <row r="37" spans="2:10" ht="36" customHeight="1" outlineLevel="1" x14ac:dyDescent="0.25">
      <c r="B37" s="107" t="s">
        <v>140</v>
      </c>
      <c r="C37" s="117"/>
      <c r="D37" s="117"/>
      <c r="E37" s="84"/>
      <c r="F37" s="85">
        <v>158976</v>
      </c>
      <c r="G37" s="86"/>
      <c r="H37" s="86"/>
      <c r="I37" s="86"/>
      <c r="J37" s="87"/>
    </row>
    <row r="38" spans="2:10" ht="36" customHeight="1" outlineLevel="1" x14ac:dyDescent="0.25">
      <c r="B38" s="107" t="s">
        <v>141</v>
      </c>
      <c r="C38" s="117"/>
      <c r="D38" s="117"/>
      <c r="E38" s="84"/>
      <c r="F38" s="85">
        <v>168912</v>
      </c>
      <c r="G38" s="86"/>
      <c r="H38" s="86"/>
      <c r="I38" s="86"/>
      <c r="J38" s="87"/>
    </row>
    <row r="39" spans="2:10" ht="36" customHeight="1" outlineLevel="1" x14ac:dyDescent="0.25">
      <c r="B39" s="107" t="s">
        <v>142</v>
      </c>
      <c r="C39" s="117"/>
      <c r="D39" s="117"/>
      <c r="E39" s="84"/>
      <c r="F39" s="85">
        <v>178848</v>
      </c>
      <c r="G39" s="86"/>
      <c r="H39" s="86"/>
      <c r="I39" s="86"/>
      <c r="J39" s="87"/>
    </row>
    <row r="40" spans="2:10" ht="36" customHeight="1" outlineLevel="1" x14ac:dyDescent="0.25">
      <c r="B40" s="107" t="s">
        <v>143</v>
      </c>
      <c r="C40" s="117"/>
      <c r="D40" s="117"/>
      <c r="E40" s="84"/>
      <c r="F40" s="85">
        <v>188784</v>
      </c>
      <c r="G40" s="86"/>
      <c r="H40" s="86"/>
      <c r="I40" s="86"/>
      <c r="J40" s="87"/>
    </row>
    <row r="41" spans="2:10" ht="36" customHeight="1" outlineLevel="1" x14ac:dyDescent="0.25">
      <c r="B41" s="107" t="s">
        <v>144</v>
      </c>
      <c r="C41" s="117"/>
      <c r="D41" s="117"/>
      <c r="E41" s="84"/>
      <c r="F41" s="85">
        <v>198720</v>
      </c>
      <c r="G41" s="86"/>
      <c r="H41" s="86"/>
      <c r="I41" s="86"/>
      <c r="J41" s="87"/>
    </row>
    <row r="42" spans="2:10" ht="36" customHeight="1" outlineLevel="1" x14ac:dyDescent="0.25">
      <c r="B42" s="107" t="s">
        <v>145</v>
      </c>
      <c r="C42" s="117"/>
      <c r="D42" s="117"/>
      <c r="E42" s="84"/>
      <c r="F42" s="85">
        <v>19872</v>
      </c>
      <c r="G42" s="86"/>
      <c r="H42" s="86"/>
      <c r="I42" s="86"/>
      <c r="J42" s="87"/>
    </row>
    <row r="43" spans="2:10" ht="36" customHeight="1" outlineLevel="1" x14ac:dyDescent="0.25">
      <c r="B43" s="107" t="s">
        <v>146</v>
      </c>
      <c r="C43" s="117"/>
      <c r="D43" s="117"/>
      <c r="E43" s="84"/>
      <c r="F43" s="85">
        <v>39744</v>
      </c>
      <c r="G43" s="86"/>
      <c r="H43" s="86"/>
      <c r="I43" s="86"/>
      <c r="J43" s="87"/>
    </row>
    <row r="44" spans="2:10" ht="36" customHeight="1" outlineLevel="1" x14ac:dyDescent="0.25">
      <c r="B44" s="107" t="s">
        <v>147</v>
      </c>
      <c r="C44" s="117"/>
      <c r="D44" s="117"/>
      <c r="E44" s="84"/>
      <c r="F44" s="85">
        <v>59616</v>
      </c>
      <c r="G44" s="86"/>
      <c r="H44" s="86"/>
      <c r="I44" s="86"/>
      <c r="J44" s="87"/>
    </row>
    <row r="45" spans="2:10" ht="36" customHeight="1" outlineLevel="1" x14ac:dyDescent="0.25">
      <c r="B45" s="107" t="s">
        <v>148</v>
      </c>
      <c r="C45" s="117"/>
      <c r="D45" s="117"/>
      <c r="E45" s="84"/>
      <c r="F45" s="85">
        <v>79488</v>
      </c>
      <c r="G45" s="86"/>
      <c r="H45" s="86"/>
      <c r="I45" s="86"/>
      <c r="J45" s="87"/>
    </row>
    <row r="46" spans="2:10" ht="36" customHeight="1" outlineLevel="1" x14ac:dyDescent="0.25">
      <c r="B46" s="107" t="s">
        <v>149</v>
      </c>
      <c r="C46" s="117"/>
      <c r="D46" s="117"/>
      <c r="E46" s="84"/>
      <c r="F46" s="85">
        <v>99360</v>
      </c>
      <c r="G46" s="86"/>
      <c r="H46" s="86"/>
      <c r="I46" s="86"/>
      <c r="J46" s="87"/>
    </row>
    <row r="47" spans="2:10" ht="36" customHeight="1" outlineLevel="1" x14ac:dyDescent="0.25">
      <c r="B47" s="107" t="s">
        <v>150</v>
      </c>
      <c r="C47" s="117"/>
      <c r="D47" s="117"/>
      <c r="E47" s="84"/>
      <c r="F47" s="85">
        <v>119232</v>
      </c>
      <c r="G47" s="86"/>
      <c r="H47" s="86"/>
      <c r="I47" s="86"/>
      <c r="J47" s="87"/>
    </row>
    <row r="48" spans="2:10" ht="36" customHeight="1" outlineLevel="1" x14ac:dyDescent="0.25">
      <c r="B48" s="107" t="s">
        <v>151</v>
      </c>
      <c r="C48" s="117"/>
      <c r="D48" s="117"/>
      <c r="E48" s="84"/>
      <c r="F48" s="85">
        <v>139104</v>
      </c>
      <c r="G48" s="86"/>
      <c r="H48" s="86"/>
      <c r="I48" s="86"/>
      <c r="J48" s="87"/>
    </row>
    <row r="49" spans="2:10" ht="36" customHeight="1" outlineLevel="1" x14ac:dyDescent="0.25">
      <c r="B49" s="107" t="s">
        <v>152</v>
      </c>
      <c r="C49" s="117"/>
      <c r="D49" s="117"/>
      <c r="E49" s="84"/>
      <c r="F49" s="85">
        <v>158976</v>
      </c>
      <c r="G49" s="86"/>
      <c r="H49" s="86"/>
      <c r="I49" s="86"/>
      <c r="J49" s="87"/>
    </row>
    <row r="50" spans="2:10" ht="36" customHeight="1" outlineLevel="1" x14ac:dyDescent="0.25">
      <c r="B50" s="107" t="s">
        <v>153</v>
      </c>
      <c r="C50" s="117"/>
      <c r="D50" s="117"/>
      <c r="E50" s="84"/>
      <c r="F50" s="85">
        <v>178848</v>
      </c>
      <c r="G50" s="86"/>
      <c r="H50" s="86"/>
      <c r="I50" s="86"/>
      <c r="J50" s="87"/>
    </row>
    <row r="51" spans="2:10" ht="36" customHeight="1" outlineLevel="1" x14ac:dyDescent="0.25">
      <c r="B51" s="107" t="s">
        <v>154</v>
      </c>
      <c r="C51" s="117"/>
      <c r="D51" s="117"/>
      <c r="E51" s="84"/>
      <c r="F51" s="85">
        <v>198720</v>
      </c>
      <c r="G51" s="86"/>
      <c r="H51" s="86"/>
      <c r="I51" s="86"/>
      <c r="J51" s="87"/>
    </row>
    <row r="52" spans="2:10" ht="36" customHeight="1" outlineLevel="1" x14ac:dyDescent="0.25">
      <c r="B52" s="107" t="s">
        <v>155</v>
      </c>
      <c r="C52" s="117"/>
      <c r="D52" s="117"/>
      <c r="E52" s="84"/>
      <c r="F52" s="85">
        <v>218592</v>
      </c>
      <c r="G52" s="86"/>
      <c r="H52" s="86"/>
      <c r="I52" s="86"/>
      <c r="J52" s="87"/>
    </row>
    <row r="53" spans="2:10" ht="36" customHeight="1" outlineLevel="1" x14ac:dyDescent="0.25">
      <c r="B53" s="107" t="s">
        <v>156</v>
      </c>
      <c r="C53" s="117"/>
      <c r="D53" s="117"/>
      <c r="E53" s="84"/>
      <c r="F53" s="85">
        <v>238464</v>
      </c>
      <c r="G53" s="86"/>
      <c r="H53" s="86"/>
      <c r="I53" s="86"/>
      <c r="J53" s="87"/>
    </row>
    <row r="54" spans="2:10" ht="36" customHeight="1" outlineLevel="1" x14ac:dyDescent="0.25">
      <c r="B54" s="107" t="s">
        <v>157</v>
      </c>
      <c r="C54" s="117"/>
      <c r="D54" s="117"/>
      <c r="E54" s="84"/>
      <c r="F54" s="85">
        <v>258336</v>
      </c>
      <c r="G54" s="86"/>
      <c r="H54" s="86"/>
      <c r="I54" s="86"/>
      <c r="J54" s="87"/>
    </row>
    <row r="55" spans="2:10" ht="36" customHeight="1" outlineLevel="1" x14ac:dyDescent="0.25">
      <c r="B55" s="107" t="s">
        <v>158</v>
      </c>
      <c r="C55" s="117"/>
      <c r="D55" s="117"/>
      <c r="E55" s="84"/>
      <c r="F55" s="85">
        <v>278208</v>
      </c>
      <c r="G55" s="86"/>
      <c r="H55" s="86"/>
      <c r="I55" s="86"/>
      <c r="J55" s="87"/>
    </row>
    <row r="56" spans="2:10" ht="36" customHeight="1" outlineLevel="1" x14ac:dyDescent="0.25">
      <c r="B56" s="107" t="s">
        <v>159</v>
      </c>
      <c r="C56" s="117"/>
      <c r="D56" s="117"/>
      <c r="E56" s="84"/>
      <c r="F56" s="85">
        <v>298080</v>
      </c>
      <c r="G56" s="86"/>
      <c r="H56" s="86"/>
      <c r="I56" s="86"/>
      <c r="J56" s="87"/>
    </row>
    <row r="57" spans="2:10" ht="36" customHeight="1" outlineLevel="1" x14ac:dyDescent="0.25">
      <c r="B57" s="107" t="s">
        <v>160</v>
      </c>
      <c r="C57" s="117"/>
      <c r="D57" s="117"/>
      <c r="E57" s="84"/>
      <c r="F57" s="85">
        <v>317952</v>
      </c>
      <c r="G57" s="86"/>
      <c r="H57" s="86"/>
      <c r="I57" s="86"/>
      <c r="J57" s="87"/>
    </row>
    <row r="58" spans="2:10" ht="36" customHeight="1" outlineLevel="1" x14ac:dyDescent="0.25">
      <c r="B58" s="107" t="s">
        <v>161</v>
      </c>
      <c r="C58" s="117"/>
      <c r="D58" s="117"/>
      <c r="E58" s="84"/>
      <c r="F58" s="85">
        <v>337824</v>
      </c>
      <c r="G58" s="86"/>
      <c r="H58" s="86"/>
      <c r="I58" s="86"/>
      <c r="J58" s="87"/>
    </row>
    <row r="59" spans="2:10" ht="36" customHeight="1" outlineLevel="1" x14ac:dyDescent="0.25">
      <c r="B59" s="107" t="s">
        <v>162</v>
      </c>
      <c r="C59" s="117"/>
      <c r="D59" s="117"/>
      <c r="E59" s="84"/>
      <c r="F59" s="85">
        <v>357696</v>
      </c>
      <c r="G59" s="86"/>
      <c r="H59" s="86"/>
      <c r="I59" s="86"/>
      <c r="J59" s="87"/>
    </row>
    <row r="60" spans="2:10" ht="36" customHeight="1" outlineLevel="1" x14ac:dyDescent="0.25">
      <c r="B60" s="107" t="s">
        <v>163</v>
      </c>
      <c r="C60" s="117"/>
      <c r="D60" s="117"/>
      <c r="E60" s="84"/>
      <c r="F60" s="85">
        <v>377568</v>
      </c>
      <c r="G60" s="86"/>
      <c r="H60" s="86"/>
      <c r="I60" s="86"/>
      <c r="J60" s="87"/>
    </row>
    <row r="61" spans="2:10" ht="36" customHeight="1" outlineLevel="1" thickBot="1" x14ac:dyDescent="0.3">
      <c r="B61" s="107" t="s">
        <v>164</v>
      </c>
      <c r="C61" s="117"/>
      <c r="D61" s="117"/>
      <c r="E61" s="84"/>
      <c r="F61" s="85">
        <v>397440</v>
      </c>
      <c r="G61" s="86"/>
      <c r="H61" s="86"/>
      <c r="I61" s="86"/>
      <c r="J61" s="87"/>
    </row>
    <row r="62" spans="2:10" ht="36" customHeight="1" thickBot="1" x14ac:dyDescent="0.3"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9576 до 213624</v>
      </c>
      <c r="G62" s="122"/>
      <c r="H62" s="122"/>
      <c r="I62" s="122"/>
      <c r="J62" s="123"/>
    </row>
    <row r="63" spans="2:10" ht="36" customHeight="1" outlineLevel="1" x14ac:dyDescent="0.25">
      <c r="B63" s="124" t="s">
        <v>166</v>
      </c>
      <c r="C63" s="125"/>
      <c r="D63" s="125"/>
      <c r="E63" s="126"/>
      <c r="F63" s="127">
        <v>9576</v>
      </c>
      <c r="G63" s="128"/>
      <c r="H63" s="128"/>
      <c r="I63" s="128"/>
      <c r="J63" s="129"/>
    </row>
    <row r="64" spans="2:10" ht="36" customHeight="1" outlineLevel="1" x14ac:dyDescent="0.25">
      <c r="B64" s="107" t="s">
        <v>167</v>
      </c>
      <c r="C64" s="117"/>
      <c r="D64" s="117"/>
      <c r="E64" s="84"/>
      <c r="F64" s="85">
        <v>14184</v>
      </c>
      <c r="G64" s="86"/>
      <c r="H64" s="86"/>
      <c r="I64" s="86"/>
      <c r="J64" s="87"/>
    </row>
    <row r="65" spans="2:10" ht="36" customHeight="1" outlineLevel="1" x14ac:dyDescent="0.25">
      <c r="B65" s="107" t="s">
        <v>168</v>
      </c>
      <c r="C65" s="117"/>
      <c r="D65" s="117"/>
      <c r="E65" s="84"/>
      <c r="F65" s="85">
        <v>24840</v>
      </c>
      <c r="G65" s="86"/>
      <c r="H65" s="86"/>
      <c r="I65" s="86"/>
      <c r="J65" s="87"/>
    </row>
    <row r="66" spans="2:10" ht="36" customHeight="1" outlineLevel="1" x14ac:dyDescent="0.25">
      <c r="B66" s="107" t="s">
        <v>169</v>
      </c>
      <c r="C66" s="117"/>
      <c r="D66" s="117"/>
      <c r="E66" s="84"/>
      <c r="F66" s="85">
        <v>34776</v>
      </c>
      <c r="G66" s="86"/>
      <c r="H66" s="86"/>
      <c r="I66" s="86"/>
      <c r="J66" s="87"/>
    </row>
    <row r="67" spans="2:10" ht="36" customHeight="1" outlineLevel="1" x14ac:dyDescent="0.25">
      <c r="B67" s="107" t="s">
        <v>170</v>
      </c>
      <c r="C67" s="117"/>
      <c r="D67" s="117"/>
      <c r="E67" s="84"/>
      <c r="F67" s="85">
        <v>44712</v>
      </c>
      <c r="G67" s="86"/>
      <c r="H67" s="86"/>
      <c r="I67" s="86"/>
      <c r="J67" s="87"/>
    </row>
    <row r="68" spans="2:10" ht="36" customHeight="1" outlineLevel="1" x14ac:dyDescent="0.25">
      <c r="B68" s="107" t="s">
        <v>171</v>
      </c>
      <c r="C68" s="117"/>
      <c r="D68" s="117"/>
      <c r="E68" s="84"/>
      <c r="F68" s="85">
        <v>54648</v>
      </c>
      <c r="G68" s="86"/>
      <c r="H68" s="86"/>
      <c r="I68" s="86"/>
      <c r="J68" s="87"/>
    </row>
    <row r="69" spans="2:10" ht="36" customHeight="1" outlineLevel="1" x14ac:dyDescent="0.25">
      <c r="B69" s="107" t="s">
        <v>172</v>
      </c>
      <c r="C69" s="117"/>
      <c r="D69" s="117"/>
      <c r="E69" s="84"/>
      <c r="F69" s="85">
        <v>64584</v>
      </c>
      <c r="G69" s="86"/>
      <c r="H69" s="86"/>
      <c r="I69" s="86"/>
      <c r="J69" s="87"/>
    </row>
    <row r="70" spans="2:10" ht="36" customHeight="1" outlineLevel="1" x14ac:dyDescent="0.25">
      <c r="B70" s="107" t="s">
        <v>173</v>
      </c>
      <c r="C70" s="117"/>
      <c r="D70" s="117"/>
      <c r="E70" s="84"/>
      <c r="F70" s="85">
        <v>74520</v>
      </c>
      <c r="G70" s="86"/>
      <c r="H70" s="86"/>
      <c r="I70" s="86"/>
      <c r="J70" s="87"/>
    </row>
    <row r="71" spans="2:10" ht="36" customHeight="1" outlineLevel="1" x14ac:dyDescent="0.25">
      <c r="B71" s="107" t="s">
        <v>174</v>
      </c>
      <c r="C71" s="117"/>
      <c r="D71" s="117"/>
      <c r="E71" s="84"/>
      <c r="F71" s="85">
        <v>84456</v>
      </c>
      <c r="G71" s="86"/>
      <c r="H71" s="86"/>
      <c r="I71" s="86"/>
      <c r="J71" s="87"/>
    </row>
    <row r="72" spans="2:10" ht="36" customHeight="1" outlineLevel="1" x14ac:dyDescent="0.25">
      <c r="B72" s="107" t="s">
        <v>175</v>
      </c>
      <c r="C72" s="117"/>
      <c r="D72" s="117"/>
      <c r="E72" s="84"/>
      <c r="F72" s="85">
        <v>94392</v>
      </c>
      <c r="G72" s="86"/>
      <c r="H72" s="86"/>
      <c r="I72" s="86"/>
      <c r="J72" s="87"/>
    </row>
    <row r="73" spans="2:10" ht="36" customHeight="1" outlineLevel="1" x14ac:dyDescent="0.25">
      <c r="B73" s="107" t="s">
        <v>176</v>
      </c>
      <c r="C73" s="117"/>
      <c r="D73" s="117"/>
      <c r="E73" s="84"/>
      <c r="F73" s="85">
        <v>104328</v>
      </c>
      <c r="G73" s="86"/>
      <c r="H73" s="86"/>
      <c r="I73" s="86"/>
      <c r="J73" s="87"/>
    </row>
    <row r="74" spans="2:10" ht="36" customHeight="1" outlineLevel="1" x14ac:dyDescent="0.25">
      <c r="B74" s="107" t="s">
        <v>177</v>
      </c>
      <c r="C74" s="117"/>
      <c r="D74" s="117"/>
      <c r="E74" s="84"/>
      <c r="F74" s="85">
        <v>114264</v>
      </c>
      <c r="G74" s="86"/>
      <c r="H74" s="86"/>
      <c r="I74" s="86"/>
      <c r="J74" s="87"/>
    </row>
    <row r="75" spans="2:10" ht="36" customHeight="1" outlineLevel="1" x14ac:dyDescent="0.25">
      <c r="B75" s="107" t="s">
        <v>178</v>
      </c>
      <c r="C75" s="117"/>
      <c r="D75" s="117"/>
      <c r="E75" s="84"/>
      <c r="F75" s="85">
        <v>124200</v>
      </c>
      <c r="G75" s="86"/>
      <c r="H75" s="86"/>
      <c r="I75" s="86"/>
      <c r="J75" s="87"/>
    </row>
    <row r="76" spans="2:10" ht="36" customHeight="1" outlineLevel="1" x14ac:dyDescent="0.25">
      <c r="B76" s="107" t="s">
        <v>179</v>
      </c>
      <c r="C76" s="117"/>
      <c r="D76" s="117"/>
      <c r="E76" s="84"/>
      <c r="F76" s="85">
        <v>134136</v>
      </c>
      <c r="G76" s="86"/>
      <c r="H76" s="86"/>
      <c r="I76" s="86"/>
      <c r="J76" s="87"/>
    </row>
    <row r="77" spans="2:10" ht="36" customHeight="1" outlineLevel="1" x14ac:dyDescent="0.25">
      <c r="B77" s="107" t="s">
        <v>180</v>
      </c>
      <c r="C77" s="117"/>
      <c r="D77" s="117"/>
      <c r="E77" s="84"/>
      <c r="F77" s="85">
        <v>144072</v>
      </c>
      <c r="G77" s="86"/>
      <c r="H77" s="86"/>
      <c r="I77" s="86"/>
      <c r="J77" s="87"/>
    </row>
    <row r="78" spans="2:10" ht="36" customHeight="1" outlineLevel="1" x14ac:dyDescent="0.25">
      <c r="B78" s="107" t="s">
        <v>181</v>
      </c>
      <c r="C78" s="117"/>
      <c r="D78" s="117"/>
      <c r="E78" s="84"/>
      <c r="F78" s="85">
        <v>154008</v>
      </c>
      <c r="G78" s="86"/>
      <c r="H78" s="86"/>
      <c r="I78" s="86"/>
      <c r="J78" s="87"/>
    </row>
    <row r="79" spans="2:10" ht="36" customHeight="1" outlineLevel="1" x14ac:dyDescent="0.25">
      <c r="B79" s="107" t="s">
        <v>182</v>
      </c>
      <c r="C79" s="117"/>
      <c r="D79" s="117"/>
      <c r="E79" s="84"/>
      <c r="F79" s="85">
        <v>163944</v>
      </c>
      <c r="G79" s="86"/>
      <c r="H79" s="86"/>
      <c r="I79" s="86"/>
      <c r="J79" s="87"/>
    </row>
    <row r="80" spans="2:10" ht="36" customHeight="1" outlineLevel="1" x14ac:dyDescent="0.25">
      <c r="B80" s="107" t="s">
        <v>183</v>
      </c>
      <c r="C80" s="117"/>
      <c r="D80" s="117"/>
      <c r="E80" s="84"/>
      <c r="F80" s="85">
        <v>173880</v>
      </c>
      <c r="G80" s="86"/>
      <c r="H80" s="86"/>
      <c r="I80" s="86"/>
      <c r="J80" s="87"/>
    </row>
    <row r="81" spans="2:10" ht="36" customHeight="1" outlineLevel="1" x14ac:dyDescent="0.25">
      <c r="B81" s="107" t="s">
        <v>184</v>
      </c>
      <c r="C81" s="117"/>
      <c r="D81" s="117"/>
      <c r="E81" s="84"/>
      <c r="F81" s="85">
        <v>183816</v>
      </c>
      <c r="G81" s="86"/>
      <c r="H81" s="86"/>
      <c r="I81" s="86"/>
      <c r="J81" s="87"/>
    </row>
    <row r="82" spans="2:10" ht="36" customHeight="1" outlineLevel="1" x14ac:dyDescent="0.25">
      <c r="B82" s="107" t="s">
        <v>185</v>
      </c>
      <c r="C82" s="117"/>
      <c r="D82" s="117"/>
      <c r="E82" s="84"/>
      <c r="F82" s="85">
        <v>193752</v>
      </c>
      <c r="G82" s="86"/>
      <c r="H82" s="86"/>
      <c r="I82" s="86"/>
      <c r="J82" s="87"/>
    </row>
    <row r="83" spans="2:10" ht="36" customHeight="1" outlineLevel="1" x14ac:dyDescent="0.25">
      <c r="B83" s="107" t="s">
        <v>186</v>
      </c>
      <c r="C83" s="117"/>
      <c r="D83" s="117"/>
      <c r="E83" s="84"/>
      <c r="F83" s="85">
        <v>203688</v>
      </c>
      <c r="G83" s="86"/>
      <c r="H83" s="86"/>
      <c r="I83" s="86"/>
      <c r="J83" s="87"/>
    </row>
    <row r="84" spans="2:10" ht="36" customHeight="1" outlineLevel="1" thickBot="1" x14ac:dyDescent="0.3">
      <c r="B84" s="107" t="s">
        <v>187</v>
      </c>
      <c r="C84" s="117"/>
      <c r="D84" s="117"/>
      <c r="E84" s="84"/>
      <c r="F84" s="85">
        <v>213624</v>
      </c>
      <c r="G84" s="86"/>
      <c r="H84" s="86"/>
      <c r="I84" s="86"/>
      <c r="J84" s="87"/>
    </row>
    <row r="85" spans="2:10" ht="36" customHeight="1" thickBot="1" x14ac:dyDescent="0.3"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1620 до 49680</v>
      </c>
      <c r="G85" s="122"/>
      <c r="H85" s="122"/>
      <c r="I85" s="122"/>
      <c r="J85" s="123"/>
    </row>
    <row r="86" spans="2:10" ht="36" customHeight="1" x14ac:dyDescent="0.25">
      <c r="B86" s="82" t="s">
        <v>189</v>
      </c>
      <c r="C86" s="83"/>
      <c r="D86" s="83"/>
      <c r="E86" s="84"/>
      <c r="F86" s="85">
        <v>5868</v>
      </c>
      <c r="G86" s="86"/>
      <c r="H86" s="86"/>
      <c r="I86" s="86"/>
      <c r="J86" s="87"/>
    </row>
    <row r="87" spans="2:10" ht="36" customHeight="1" x14ac:dyDescent="0.25">
      <c r="B87" s="82" t="s">
        <v>190</v>
      </c>
      <c r="C87" s="83"/>
      <c r="D87" s="83"/>
      <c r="E87" s="84"/>
      <c r="F87" s="85">
        <v>11700</v>
      </c>
      <c r="G87" s="86"/>
      <c r="H87" s="86"/>
      <c r="I87" s="86"/>
      <c r="J87" s="87"/>
    </row>
    <row r="88" spans="2:10" ht="36" customHeight="1" x14ac:dyDescent="0.25">
      <c r="B88" s="82" t="s">
        <v>253</v>
      </c>
      <c r="C88" s="83"/>
      <c r="D88" s="83"/>
      <c r="E88" s="84"/>
      <c r="F88" s="85">
        <v>2304</v>
      </c>
      <c r="G88" s="86"/>
      <c r="H88" s="86"/>
      <c r="I88" s="86"/>
      <c r="J88" s="87"/>
    </row>
    <row r="89" spans="2:10" ht="36" customHeight="1" x14ac:dyDescent="0.25">
      <c r="B89" s="94" t="s">
        <v>192</v>
      </c>
      <c r="C89" s="95"/>
      <c r="D89" s="95"/>
      <c r="E89" s="96"/>
      <c r="F89" s="97">
        <v>49680</v>
      </c>
      <c r="G89" s="98"/>
      <c r="H89" s="98"/>
      <c r="I89" s="98"/>
      <c r="J89" s="99"/>
    </row>
    <row r="90" spans="2:10" ht="36" customHeight="1" x14ac:dyDescent="0.25">
      <c r="B90" s="82" t="s">
        <v>193</v>
      </c>
      <c r="C90" s="83"/>
      <c r="D90" s="83"/>
      <c r="E90" s="84"/>
      <c r="F90" s="85">
        <v>9756</v>
      </c>
      <c r="G90" s="86"/>
      <c r="H90" s="86"/>
      <c r="I90" s="86"/>
      <c r="J90" s="87"/>
    </row>
    <row r="91" spans="2:10" ht="36" customHeight="1" x14ac:dyDescent="0.25">
      <c r="B91" s="82" t="s">
        <v>194</v>
      </c>
      <c r="C91" s="83"/>
      <c r="D91" s="83"/>
      <c r="E91" s="84"/>
      <c r="F91" s="85">
        <v>29556</v>
      </c>
      <c r="G91" s="86"/>
      <c r="H91" s="86"/>
      <c r="I91" s="86"/>
      <c r="J91" s="87"/>
    </row>
    <row r="92" spans="2:10" ht="36" customHeight="1" x14ac:dyDescent="0.25">
      <c r="B92" s="82" t="s">
        <v>195</v>
      </c>
      <c r="C92" s="83"/>
      <c r="D92" s="83"/>
      <c r="E92" s="84"/>
      <c r="F92" s="85">
        <v>1620</v>
      </c>
      <c r="G92" s="86"/>
      <c r="H92" s="86"/>
      <c r="I92" s="86"/>
      <c r="J92" s="87"/>
    </row>
    <row r="93" spans="2:10" ht="36" customHeight="1" x14ac:dyDescent="0.25">
      <c r="B93" s="82" t="s">
        <v>196</v>
      </c>
      <c r="C93" s="83"/>
      <c r="D93" s="83"/>
      <c r="E93" s="84"/>
      <c r="F93" s="85">
        <v>1620</v>
      </c>
      <c r="G93" s="86"/>
      <c r="H93" s="86"/>
      <c r="I93" s="86"/>
      <c r="J93" s="87"/>
    </row>
    <row r="94" spans="2:10" ht="36" customHeight="1" x14ac:dyDescent="0.25">
      <c r="B94" s="82" t="s">
        <v>197</v>
      </c>
      <c r="C94" s="83"/>
      <c r="D94" s="83"/>
      <c r="E94" s="84"/>
      <c r="F94" s="85">
        <v>3240</v>
      </c>
      <c r="G94" s="86"/>
      <c r="H94" s="86"/>
      <c r="I94" s="86"/>
      <c r="J94" s="87"/>
    </row>
    <row r="95" spans="2:10" ht="36" customHeight="1" x14ac:dyDescent="0.25">
      <c r="B95" s="82" t="s">
        <v>198</v>
      </c>
      <c r="C95" s="83"/>
      <c r="D95" s="83"/>
      <c r="E95" s="84"/>
      <c r="F95" s="85">
        <v>4860</v>
      </c>
      <c r="G95" s="86"/>
      <c r="H95" s="86"/>
      <c r="I95" s="86"/>
      <c r="J95" s="87"/>
    </row>
    <row r="96" spans="2:10" ht="36" customHeight="1" thickBot="1" x14ac:dyDescent="0.3">
      <c r="B96" s="82" t="s">
        <v>199</v>
      </c>
      <c r="C96" s="83"/>
      <c r="D96" s="83"/>
      <c r="E96" s="84"/>
      <c r="F96" s="85">
        <v>27612</v>
      </c>
      <c r="G96" s="86"/>
      <c r="H96" s="86"/>
      <c r="I96" s="86"/>
      <c r="J96" s="87"/>
    </row>
    <row r="97" spans="1:10" ht="54" customHeight="1" thickBot="1" x14ac:dyDescent="0.3">
      <c r="B97" s="207" t="s">
        <v>254</v>
      </c>
      <c r="C97" s="208"/>
      <c r="D97" s="208"/>
      <c r="E97" s="209"/>
      <c r="F97" s="232" t="str">
        <f>"Цена от "&amp;MIN(F99,F103:J104,H105,F106:J119)&amp;" до "&amp;MAX(F99,F103:J104,H105,F106:J119)</f>
        <v>Цена от 3384 до 165132</v>
      </c>
      <c r="G97" s="233"/>
      <c r="H97" s="233"/>
      <c r="I97" s="233"/>
      <c r="J97" s="234"/>
    </row>
    <row r="98" spans="1:10" ht="24" thickBot="1" x14ac:dyDescent="0.3"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B99" s="82" t="s">
        <v>201</v>
      </c>
      <c r="C99" s="83"/>
      <c r="D99" s="83"/>
      <c r="E99" s="84"/>
      <c r="F99" s="85">
        <v>28440</v>
      </c>
      <c r="G99" s="86"/>
      <c r="H99" s="86"/>
      <c r="I99" s="86"/>
      <c r="J99" s="87"/>
    </row>
    <row r="100" spans="1:10" ht="36" customHeight="1" x14ac:dyDescent="0.25">
      <c r="B100" s="100" t="s">
        <v>202</v>
      </c>
      <c r="C100" s="101"/>
      <c r="D100" s="101"/>
      <c r="E100" s="102"/>
      <c r="F100" s="103">
        <v>2844</v>
      </c>
      <c r="G100" s="104"/>
      <c r="H100" s="104"/>
      <c r="I100" s="104"/>
      <c r="J100" s="105"/>
    </row>
    <row r="101" spans="1:10" ht="36" customHeight="1" thickBot="1" x14ac:dyDescent="0.3">
      <c r="B101" s="100" t="s">
        <v>203</v>
      </c>
      <c r="C101" s="101"/>
      <c r="D101" s="101"/>
      <c r="E101" s="102"/>
      <c r="F101" s="103">
        <v>7110</v>
      </c>
      <c r="G101" s="104"/>
      <c r="H101" s="104"/>
      <c r="I101" s="104"/>
      <c r="J101" s="105"/>
    </row>
    <row r="102" spans="1:10" ht="24" thickBot="1" x14ac:dyDescent="0.3">
      <c r="B102" s="75"/>
      <c r="C102" s="76"/>
      <c r="D102" s="76"/>
      <c r="E102" s="77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94" t="s">
        <v>204</v>
      </c>
      <c r="C103" s="95"/>
      <c r="D103" s="95"/>
      <c r="E103" s="96"/>
      <c r="F103" s="97">
        <v>22680</v>
      </c>
      <c r="G103" s="98"/>
      <c r="H103" s="98"/>
      <c r="I103" s="98"/>
      <c r="J103" s="99"/>
    </row>
    <row r="104" spans="1:10" ht="36" customHeight="1" x14ac:dyDescent="0.25">
      <c r="A104" s="8" t="s">
        <v>112</v>
      </c>
      <c r="B104" s="107" t="s">
        <v>205</v>
      </c>
      <c r="C104" s="108"/>
      <c r="D104" s="108"/>
      <c r="E104" s="109"/>
      <c r="F104" s="85">
        <v>26568</v>
      </c>
      <c r="G104" s="86"/>
      <c r="H104" s="86"/>
      <c r="I104" s="86"/>
      <c r="J104" s="87"/>
    </row>
    <row r="105" spans="1:10" ht="36" customHeight="1" x14ac:dyDescent="0.25">
      <c r="A105" s="8" t="s">
        <v>112</v>
      </c>
      <c r="B105" s="82" t="s">
        <v>206</v>
      </c>
      <c r="C105" s="83"/>
      <c r="D105" s="83"/>
      <c r="E105" s="84"/>
      <c r="F105" s="37">
        <f>H105*1.2</f>
        <v>30801.599999999999</v>
      </c>
      <c r="G105" s="38">
        <f>H105*1.1</f>
        <v>28234.800000000003</v>
      </c>
      <c r="H105" s="38">
        <v>25668</v>
      </c>
      <c r="I105" s="38">
        <f>H105*0.75</f>
        <v>19251</v>
      </c>
      <c r="J105" s="39">
        <f>H105*0.5</f>
        <v>12834</v>
      </c>
    </row>
    <row r="106" spans="1:10" ht="36" customHeight="1" x14ac:dyDescent="0.25">
      <c r="A106" s="8" t="s">
        <v>112</v>
      </c>
      <c r="B106" s="82" t="s">
        <v>207</v>
      </c>
      <c r="C106" s="83"/>
      <c r="D106" s="83"/>
      <c r="E106" s="84"/>
      <c r="F106" s="85">
        <v>12060</v>
      </c>
      <c r="G106" s="86"/>
      <c r="H106" s="86"/>
      <c r="I106" s="86"/>
      <c r="J106" s="87"/>
    </row>
    <row r="107" spans="1:10" ht="36" customHeight="1" x14ac:dyDescent="0.25">
      <c r="A107" s="8" t="s">
        <v>112</v>
      </c>
      <c r="B107" s="82" t="s">
        <v>208</v>
      </c>
      <c r="C107" s="83"/>
      <c r="D107" s="83"/>
      <c r="E107" s="84"/>
      <c r="F107" s="85">
        <v>13284</v>
      </c>
      <c r="G107" s="86"/>
      <c r="H107" s="86"/>
      <c r="I107" s="86"/>
      <c r="J107" s="87"/>
    </row>
    <row r="108" spans="1:10" ht="36" customHeight="1" x14ac:dyDescent="0.25">
      <c r="A108" s="8" t="s">
        <v>112</v>
      </c>
      <c r="B108" s="82" t="s">
        <v>209</v>
      </c>
      <c r="C108" s="83"/>
      <c r="D108" s="83"/>
      <c r="E108" s="84"/>
      <c r="F108" s="85">
        <v>31500</v>
      </c>
      <c r="G108" s="86"/>
      <c r="H108" s="86"/>
      <c r="I108" s="86"/>
      <c r="J108" s="87"/>
    </row>
    <row r="109" spans="1:10" ht="36" customHeight="1" x14ac:dyDescent="0.25">
      <c r="A109" s="8" t="s">
        <v>112</v>
      </c>
      <c r="B109" s="82" t="s">
        <v>210</v>
      </c>
      <c r="C109" s="83"/>
      <c r="D109" s="83"/>
      <c r="E109" s="84"/>
      <c r="F109" s="85">
        <v>28332</v>
      </c>
      <c r="G109" s="86"/>
      <c r="H109" s="86"/>
      <c r="I109" s="86"/>
      <c r="J109" s="87"/>
    </row>
    <row r="110" spans="1:10" ht="36" customHeight="1" x14ac:dyDescent="0.25">
      <c r="A110" s="8" t="s">
        <v>112</v>
      </c>
      <c r="B110" s="82" t="s">
        <v>211</v>
      </c>
      <c r="C110" s="83"/>
      <c r="D110" s="83"/>
      <c r="E110" s="84"/>
      <c r="F110" s="85">
        <v>33998.399999999994</v>
      </c>
      <c r="G110" s="86"/>
      <c r="H110" s="86"/>
      <c r="I110" s="86"/>
      <c r="J110" s="87"/>
    </row>
    <row r="111" spans="1:10" ht="36" customHeight="1" x14ac:dyDescent="0.25">
      <c r="A111" s="8" t="s">
        <v>112</v>
      </c>
      <c r="B111" s="82" t="s">
        <v>212</v>
      </c>
      <c r="C111" s="83"/>
      <c r="D111" s="83"/>
      <c r="E111" s="84"/>
      <c r="F111" s="85">
        <v>26568</v>
      </c>
      <c r="G111" s="86"/>
      <c r="H111" s="86"/>
      <c r="I111" s="86"/>
      <c r="J111" s="87"/>
    </row>
    <row r="112" spans="1:10" ht="36" customHeight="1" x14ac:dyDescent="0.25">
      <c r="A112" s="8" t="s">
        <v>112</v>
      </c>
      <c r="B112" s="82" t="s">
        <v>213</v>
      </c>
      <c r="C112" s="83"/>
      <c r="D112" s="83"/>
      <c r="E112" s="84"/>
      <c r="F112" s="85">
        <v>26568</v>
      </c>
      <c r="G112" s="86"/>
      <c r="H112" s="86"/>
      <c r="I112" s="86"/>
      <c r="J112" s="87"/>
    </row>
    <row r="113" spans="1:10" ht="36" customHeight="1" x14ac:dyDescent="0.25">
      <c r="A113" s="8" t="s">
        <v>112</v>
      </c>
      <c r="B113" s="82" t="s">
        <v>214</v>
      </c>
      <c r="C113" s="83"/>
      <c r="D113" s="83"/>
      <c r="E113" s="84"/>
      <c r="F113" s="85">
        <v>33120</v>
      </c>
      <c r="G113" s="86"/>
      <c r="H113" s="86"/>
      <c r="I113" s="86"/>
      <c r="J113" s="87"/>
    </row>
    <row r="114" spans="1:10" ht="36" customHeight="1" x14ac:dyDescent="0.25">
      <c r="B114" s="82" t="s">
        <v>215</v>
      </c>
      <c r="C114" s="83"/>
      <c r="D114" s="83"/>
      <c r="E114" s="84"/>
      <c r="F114" s="85">
        <v>120600</v>
      </c>
      <c r="G114" s="86"/>
      <c r="H114" s="86"/>
      <c r="I114" s="86"/>
      <c r="J114" s="87"/>
    </row>
    <row r="115" spans="1:10" ht="36" customHeight="1" x14ac:dyDescent="0.25">
      <c r="A115" s="8" t="s">
        <v>112</v>
      </c>
      <c r="B115" s="94" t="s">
        <v>216</v>
      </c>
      <c r="C115" s="95"/>
      <c r="D115" s="95"/>
      <c r="E115" s="96"/>
      <c r="F115" s="85">
        <v>3384</v>
      </c>
      <c r="G115" s="86"/>
      <c r="H115" s="86"/>
      <c r="I115" s="86"/>
      <c r="J115" s="87"/>
    </row>
    <row r="116" spans="1:10" ht="36" customHeight="1" x14ac:dyDescent="0.25">
      <c r="B116" s="107" t="s">
        <v>217</v>
      </c>
      <c r="C116" s="108"/>
      <c r="D116" s="108"/>
      <c r="E116" s="109"/>
      <c r="F116" s="85">
        <v>30096</v>
      </c>
      <c r="G116" s="86"/>
      <c r="H116" s="86"/>
      <c r="I116" s="86"/>
      <c r="J116" s="87"/>
    </row>
    <row r="117" spans="1:10" ht="36" customHeight="1" x14ac:dyDescent="0.25">
      <c r="B117" s="107" t="s">
        <v>218</v>
      </c>
      <c r="C117" s="108"/>
      <c r="D117" s="108"/>
      <c r="E117" s="109"/>
      <c r="F117" s="85">
        <v>25128</v>
      </c>
      <c r="G117" s="86"/>
      <c r="H117" s="86"/>
      <c r="I117" s="86"/>
      <c r="J117" s="87"/>
    </row>
    <row r="118" spans="1:10" ht="36" customHeight="1" x14ac:dyDescent="0.25">
      <c r="A118" s="8" t="s">
        <v>112</v>
      </c>
      <c r="B118" s="107" t="s">
        <v>219</v>
      </c>
      <c r="C118" s="108"/>
      <c r="D118" s="108"/>
      <c r="E118" s="109"/>
      <c r="F118" s="85">
        <v>165132</v>
      </c>
      <c r="G118" s="86"/>
      <c r="H118" s="86"/>
      <c r="I118" s="86"/>
      <c r="J118" s="87"/>
    </row>
    <row r="119" spans="1:10" ht="36" customHeight="1" x14ac:dyDescent="0.25">
      <c r="A119" s="8" t="s">
        <v>112</v>
      </c>
      <c r="B119" s="82" t="s">
        <v>220</v>
      </c>
      <c r="C119" s="83"/>
      <c r="D119" s="83"/>
      <c r="E119" s="84"/>
      <c r="F119" s="85">
        <v>165132</v>
      </c>
      <c r="G119" s="86"/>
      <c r="H119" s="86"/>
      <c r="I119" s="86"/>
      <c r="J119" s="87"/>
    </row>
    <row r="120" spans="1:10" ht="36" customHeight="1" x14ac:dyDescent="0.25">
      <c r="A120" s="8" t="s">
        <v>114</v>
      </c>
      <c r="B120" s="82" t="s">
        <v>221</v>
      </c>
      <c r="C120" s="83"/>
      <c r="D120" s="83"/>
      <c r="E120" s="84"/>
      <c r="F120" s="85">
        <v>41040</v>
      </c>
      <c r="G120" s="86"/>
      <c r="H120" s="86"/>
      <c r="I120" s="86"/>
      <c r="J120" s="87"/>
    </row>
    <row r="121" spans="1:10" ht="36" customHeight="1" x14ac:dyDescent="0.25">
      <c r="A121" s="8" t="s">
        <v>114</v>
      </c>
      <c r="B121" s="82" t="s">
        <v>222</v>
      </c>
      <c r="C121" s="83"/>
      <c r="D121" s="83"/>
      <c r="E121" s="84"/>
      <c r="F121" s="85">
        <v>48240</v>
      </c>
      <c r="G121" s="86"/>
      <c r="H121" s="86"/>
      <c r="I121" s="86"/>
      <c r="J121" s="87"/>
    </row>
    <row r="122" spans="1:10" ht="36" customHeight="1" x14ac:dyDescent="0.25">
      <c r="A122" s="8" t="s">
        <v>114</v>
      </c>
      <c r="B122" s="82" t="s">
        <v>223</v>
      </c>
      <c r="C122" s="83"/>
      <c r="D122" s="83"/>
      <c r="E122" s="84"/>
      <c r="F122" s="37">
        <f>H122*1.2</f>
        <v>56160</v>
      </c>
      <c r="G122" s="38">
        <f>H122*1.1</f>
        <v>51480.000000000007</v>
      </c>
      <c r="H122" s="38">
        <v>46800</v>
      </c>
      <c r="I122" s="38">
        <f>H122*0.75</f>
        <v>35100</v>
      </c>
      <c r="J122" s="39">
        <f>H122*0.5</f>
        <v>23400</v>
      </c>
    </row>
    <row r="123" spans="1:10" ht="36" customHeight="1" x14ac:dyDescent="0.25">
      <c r="A123" s="8" t="s">
        <v>114</v>
      </c>
      <c r="B123" s="82" t="s">
        <v>224</v>
      </c>
      <c r="C123" s="83"/>
      <c r="D123" s="83"/>
      <c r="E123" s="84"/>
      <c r="F123" s="85">
        <v>22320</v>
      </c>
      <c r="G123" s="86"/>
      <c r="H123" s="86"/>
      <c r="I123" s="86"/>
      <c r="J123" s="87"/>
    </row>
    <row r="124" spans="1:10" ht="36" customHeight="1" x14ac:dyDescent="0.25">
      <c r="A124" s="8" t="s">
        <v>114</v>
      </c>
      <c r="B124" s="82" t="s">
        <v>225</v>
      </c>
      <c r="C124" s="83"/>
      <c r="D124" s="83"/>
      <c r="E124" s="84"/>
      <c r="F124" s="85">
        <v>24480</v>
      </c>
      <c r="G124" s="86"/>
      <c r="H124" s="86"/>
      <c r="I124" s="86"/>
      <c r="J124" s="87"/>
    </row>
    <row r="125" spans="1:10" ht="36" customHeight="1" x14ac:dyDescent="0.25">
      <c r="A125" s="8" t="s">
        <v>114</v>
      </c>
      <c r="B125" s="82" t="s">
        <v>226</v>
      </c>
      <c r="C125" s="83"/>
      <c r="D125" s="83"/>
      <c r="E125" s="84"/>
      <c r="F125" s="85">
        <v>56880</v>
      </c>
      <c r="G125" s="86"/>
      <c r="H125" s="86"/>
      <c r="I125" s="86"/>
      <c r="J125" s="87"/>
    </row>
    <row r="126" spans="1:10" ht="36" customHeight="1" x14ac:dyDescent="0.25">
      <c r="A126" s="8" t="s">
        <v>114</v>
      </c>
      <c r="B126" s="82" t="s">
        <v>227</v>
      </c>
      <c r="C126" s="83"/>
      <c r="D126" s="83"/>
      <c r="E126" s="84"/>
      <c r="F126" s="85">
        <v>51120</v>
      </c>
      <c r="G126" s="86"/>
      <c r="H126" s="86"/>
      <c r="I126" s="86"/>
      <c r="J126" s="87"/>
    </row>
    <row r="127" spans="1:10" ht="36" customHeight="1" x14ac:dyDescent="0.25">
      <c r="A127" s="8" t="s">
        <v>114</v>
      </c>
      <c r="B127" s="100" t="s">
        <v>228</v>
      </c>
      <c r="C127" s="101"/>
      <c r="D127" s="101"/>
      <c r="E127" s="102"/>
      <c r="F127" s="103">
        <v>61344</v>
      </c>
      <c r="G127" s="104"/>
      <c r="H127" s="104"/>
      <c r="I127" s="104"/>
      <c r="J127" s="105"/>
    </row>
    <row r="128" spans="1:10" ht="36" customHeight="1" x14ac:dyDescent="0.25">
      <c r="A128" s="8" t="s">
        <v>114</v>
      </c>
      <c r="B128" s="82" t="s">
        <v>229</v>
      </c>
      <c r="C128" s="83"/>
      <c r="D128" s="83"/>
      <c r="E128" s="84"/>
      <c r="F128" s="85">
        <v>48240</v>
      </c>
      <c r="G128" s="86"/>
      <c r="H128" s="86"/>
      <c r="I128" s="86"/>
      <c r="J128" s="87"/>
    </row>
    <row r="129" spans="1:10" ht="36" customHeight="1" x14ac:dyDescent="0.25">
      <c r="A129" s="8" t="s">
        <v>114</v>
      </c>
      <c r="B129" s="82" t="s">
        <v>230</v>
      </c>
      <c r="C129" s="83"/>
      <c r="D129" s="83"/>
      <c r="E129" s="84"/>
      <c r="F129" s="85">
        <v>48240</v>
      </c>
      <c r="G129" s="86"/>
      <c r="H129" s="86"/>
      <c r="I129" s="86"/>
      <c r="J129" s="87"/>
    </row>
    <row r="130" spans="1:10" ht="36" customHeight="1" x14ac:dyDescent="0.25">
      <c r="A130" s="8" t="s">
        <v>114</v>
      </c>
      <c r="B130" s="82" t="s">
        <v>231</v>
      </c>
      <c r="C130" s="83"/>
      <c r="D130" s="83"/>
      <c r="E130" s="84"/>
      <c r="F130" s="85">
        <v>59760</v>
      </c>
      <c r="G130" s="86"/>
      <c r="H130" s="86"/>
      <c r="I130" s="86"/>
      <c r="J130" s="87"/>
    </row>
    <row r="131" spans="1:10" ht="36" customHeight="1" x14ac:dyDescent="0.25">
      <c r="A131" s="8" t="s">
        <v>114</v>
      </c>
      <c r="B131" s="82" t="s">
        <v>232</v>
      </c>
      <c r="C131" s="83"/>
      <c r="D131" s="83"/>
      <c r="E131" s="84"/>
      <c r="F131" s="85">
        <v>6480</v>
      </c>
      <c r="G131" s="86"/>
      <c r="H131" s="86"/>
      <c r="I131" s="86"/>
      <c r="J131" s="87"/>
    </row>
    <row r="132" spans="1:10" ht="36" customHeight="1" x14ac:dyDescent="0.25">
      <c r="A132" s="8" t="s">
        <v>114</v>
      </c>
      <c r="B132" s="82" t="s">
        <v>233</v>
      </c>
      <c r="C132" s="83"/>
      <c r="D132" s="83"/>
      <c r="E132" s="84"/>
      <c r="F132" s="85">
        <v>297360</v>
      </c>
      <c r="G132" s="86"/>
      <c r="H132" s="86"/>
      <c r="I132" s="86"/>
      <c r="J132" s="87"/>
    </row>
    <row r="133" spans="1:10" ht="36" customHeight="1" thickBot="1" x14ac:dyDescent="0.3">
      <c r="A133" s="8" t="s">
        <v>114</v>
      </c>
      <c r="B133" s="82" t="s">
        <v>234</v>
      </c>
      <c r="C133" s="83"/>
      <c r="D133" s="83"/>
      <c r="E133" s="84"/>
      <c r="F133" s="85">
        <v>297360</v>
      </c>
      <c r="G133" s="86"/>
      <c r="H133" s="86"/>
      <c r="I133" s="86"/>
      <c r="J133" s="87"/>
    </row>
    <row r="134" spans="1:10" ht="54" customHeight="1" thickBot="1" x14ac:dyDescent="0.3">
      <c r="B134" s="88" t="s">
        <v>235</v>
      </c>
      <c r="C134" s="89"/>
      <c r="D134" s="89"/>
      <c r="E134" s="90"/>
      <c r="F134" s="91"/>
      <c r="G134" s="92"/>
      <c r="H134" s="92"/>
      <c r="I134" s="92"/>
      <c r="J134" s="93"/>
    </row>
    <row r="135" spans="1:10" ht="36" customHeight="1" x14ac:dyDescent="0.25">
      <c r="B135" s="94" t="s">
        <v>236</v>
      </c>
      <c r="C135" s="95"/>
      <c r="D135" s="95"/>
      <c r="E135" s="96"/>
      <c r="F135" s="97">
        <v>47448</v>
      </c>
      <c r="G135" s="98"/>
      <c r="H135" s="98"/>
      <c r="I135" s="98"/>
      <c r="J135" s="99"/>
    </row>
    <row r="136" spans="1:10" ht="36" customHeight="1" x14ac:dyDescent="0.25">
      <c r="B136" s="82" t="s">
        <v>237</v>
      </c>
      <c r="C136" s="83"/>
      <c r="D136" s="83"/>
      <c r="E136" s="84"/>
      <c r="F136" s="85">
        <v>95040</v>
      </c>
      <c r="G136" s="86"/>
      <c r="H136" s="86"/>
      <c r="I136" s="86"/>
      <c r="J136" s="87"/>
    </row>
    <row r="137" spans="1:10" ht="36" customHeight="1" x14ac:dyDescent="0.25">
      <c r="B137" s="82" t="s">
        <v>238</v>
      </c>
      <c r="C137" s="83"/>
      <c r="D137" s="83"/>
      <c r="E137" s="84"/>
      <c r="F137" s="85">
        <v>118764</v>
      </c>
      <c r="G137" s="86"/>
      <c r="H137" s="86"/>
      <c r="I137" s="86"/>
      <c r="J137" s="87"/>
    </row>
    <row r="138" spans="1:10" ht="36" customHeight="1" x14ac:dyDescent="0.25">
      <c r="B138" s="82" t="s">
        <v>239</v>
      </c>
      <c r="C138" s="83"/>
      <c r="D138" s="83"/>
      <c r="E138" s="84"/>
      <c r="F138" s="85">
        <v>1620</v>
      </c>
      <c r="G138" s="86"/>
      <c r="H138" s="86"/>
      <c r="I138" s="86"/>
      <c r="J138" s="87"/>
    </row>
    <row r="139" spans="1:10" ht="36" customHeight="1" x14ac:dyDescent="0.25">
      <c r="B139" s="82" t="s">
        <v>240</v>
      </c>
      <c r="C139" s="83"/>
      <c r="D139" s="83"/>
      <c r="E139" s="84"/>
      <c r="F139" s="85">
        <v>71496</v>
      </c>
      <c r="G139" s="86"/>
      <c r="H139" s="86"/>
      <c r="I139" s="86"/>
      <c r="J139" s="87"/>
    </row>
    <row r="140" spans="1:10" ht="36" customHeight="1" x14ac:dyDescent="0.25">
      <c r="B140" s="82" t="s">
        <v>241</v>
      </c>
      <c r="C140" s="83"/>
      <c r="D140" s="83"/>
      <c r="E140" s="84"/>
      <c r="F140" s="85">
        <v>142668</v>
      </c>
      <c r="G140" s="86"/>
      <c r="H140" s="86"/>
      <c r="I140" s="86"/>
      <c r="J140" s="87"/>
    </row>
    <row r="141" spans="1:10" ht="36" customHeight="1" x14ac:dyDescent="0.25">
      <c r="B141" s="82" t="s">
        <v>242</v>
      </c>
      <c r="C141" s="83"/>
      <c r="D141" s="83"/>
      <c r="E141" s="84"/>
      <c r="F141" s="85">
        <v>178416</v>
      </c>
      <c r="G141" s="86"/>
      <c r="H141" s="86"/>
      <c r="I141" s="86"/>
      <c r="J141" s="87"/>
    </row>
    <row r="142" spans="1:10" ht="36" customHeight="1" thickBot="1" x14ac:dyDescent="0.3">
      <c r="B142" s="69" t="s">
        <v>243</v>
      </c>
      <c r="C142" s="70"/>
      <c r="D142" s="70"/>
      <c r="E142" s="71"/>
      <c r="F142" s="72">
        <v>2304</v>
      </c>
      <c r="G142" s="73"/>
      <c r="H142" s="73"/>
      <c r="I142" s="73"/>
      <c r="J142" s="74"/>
    </row>
    <row r="143" spans="1:10" ht="24" thickBot="1" x14ac:dyDescent="0.3">
      <c r="B143" s="75"/>
      <c r="C143" s="76"/>
      <c r="D143" s="76"/>
      <c r="E143" s="77"/>
      <c r="F143" s="78"/>
      <c r="G143" s="79"/>
      <c r="H143" s="79"/>
      <c r="I143" s="79"/>
      <c r="J143" s="80"/>
    </row>
    <row r="144" spans="1:10" ht="18" customHeight="1" x14ac:dyDescent="0.25"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ht="67.5" customHeight="1" x14ac:dyDescent="0.25">
      <c r="B145" s="81" t="s">
        <v>293</v>
      </c>
      <c r="C145" s="81"/>
      <c r="D145" s="81"/>
      <c r="E145" s="81"/>
      <c r="F145" s="81"/>
      <c r="G145" s="81"/>
      <c r="H145" s="81"/>
      <c r="I145" s="81"/>
      <c r="J145" s="81"/>
    </row>
    <row r="146" spans="1:10" ht="40.5" customHeight="1" x14ac:dyDescent="0.25">
      <c r="B146" s="81" t="s">
        <v>245</v>
      </c>
      <c r="C146" s="81"/>
      <c r="D146" s="81"/>
      <c r="E146" s="81"/>
      <c r="F146" s="81"/>
      <c r="G146" s="81"/>
      <c r="H146" s="81"/>
      <c r="I146" s="81"/>
      <c r="J146" s="81"/>
    </row>
    <row r="147" spans="1:10" ht="27" customHeight="1" x14ac:dyDescent="0.25">
      <c r="A147" s="8" t="s">
        <v>114</v>
      </c>
      <c r="B147" s="67" t="s">
        <v>246</v>
      </c>
      <c r="C147" s="67"/>
      <c r="D147" s="67"/>
      <c r="E147" s="67"/>
      <c r="F147" s="67"/>
      <c r="G147" s="67"/>
      <c r="H147" s="67"/>
      <c r="I147" s="67"/>
      <c r="J147" s="67"/>
    </row>
    <row r="148" spans="1:10" ht="40.5" customHeight="1" x14ac:dyDescent="0.25">
      <c r="B148" s="68" t="s">
        <v>247</v>
      </c>
      <c r="C148" s="68"/>
      <c r="D148" s="68"/>
      <c r="E148" s="68"/>
      <c r="F148" s="68"/>
      <c r="G148" s="68"/>
      <c r="H148" s="68"/>
      <c r="I148" s="68"/>
      <c r="J148" s="68"/>
    </row>
    <row r="149" spans="1:10" ht="18" customHeight="1" x14ac:dyDescent="0.25"/>
  </sheetData>
  <sheetProtection selectLockedCells="1" selectUnlockedCells="1"/>
  <mergeCells count="27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92" activePane="bottomLeft" state="frozen"/>
      <selection activeCell="A198" sqref="A198:XFD198"/>
      <selection pane="bottomLeft" activeCell="F101" sqref="F101:J101"/>
    </sheetView>
  </sheetViews>
  <sheetFormatPr defaultColWidth="9.140625" defaultRowHeight="21" outlineLevelRow="1" x14ac:dyDescent="0.25"/>
  <cols>
    <col min="1" max="1" width="27.855468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12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B6" s="138" t="s">
        <v>106</v>
      </c>
      <c r="C6" s="139"/>
      <c r="D6" s="139"/>
      <c r="E6" s="140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90"/>
      <c r="C7" s="191"/>
      <c r="D7" s="191"/>
      <c r="E7" s="192"/>
      <c r="F7" s="193"/>
      <c r="G7" s="194"/>
      <c r="H7" s="194"/>
      <c r="I7" s="194"/>
      <c r="J7" s="195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33696</v>
      </c>
      <c r="G8" s="17">
        <f>H8*1.1</f>
        <v>30888.000000000004</v>
      </c>
      <c r="H8" s="17">
        <v>28080</v>
      </c>
      <c r="I8" s="17">
        <f>H8*0.75</f>
        <v>21060</v>
      </c>
      <c r="J8" s="17">
        <f>H8*0.5</f>
        <v>14040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47520</v>
      </c>
      <c r="G9" s="19">
        <f>H9*1.1</f>
        <v>43560</v>
      </c>
      <c r="H9" s="19">
        <v>39600</v>
      </c>
      <c r="I9" s="19">
        <f>H9*0.75</f>
        <v>29700</v>
      </c>
      <c r="J9" s="19">
        <f>H9*0.5</f>
        <v>19800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42984</v>
      </c>
      <c r="G10" s="19">
        <f>H10*1.1</f>
        <v>39402</v>
      </c>
      <c r="H10" s="19">
        <v>35820</v>
      </c>
      <c r="I10" s="19">
        <f>H10*0.75</f>
        <v>26865</v>
      </c>
      <c r="J10" s="19">
        <f>H10*0.5</f>
        <v>17910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60480</v>
      </c>
      <c r="G11" s="21">
        <f>H11*1.1</f>
        <v>55440.000000000007</v>
      </c>
      <c r="H11" s="21">
        <v>50400</v>
      </c>
      <c r="I11" s="21">
        <f>H11*0.75</f>
        <v>37800</v>
      </c>
      <c r="J11" s="21">
        <f>H11*0.5</f>
        <v>25200</v>
      </c>
    </row>
    <row r="12" spans="1:10" ht="24" thickBot="1" x14ac:dyDescent="0.3"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9000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12960</v>
      </c>
      <c r="G14" s="149"/>
      <c r="H14" s="149"/>
      <c r="I14" s="149"/>
      <c r="J14" s="150"/>
    </row>
    <row r="15" spans="1:10" ht="24" thickBot="1" x14ac:dyDescent="0.3"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1440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2016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2340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3312</v>
      </c>
      <c r="G19" s="149"/>
      <c r="H19" s="149"/>
      <c r="I19" s="149"/>
      <c r="J19" s="150"/>
    </row>
    <row r="20" spans="1:10" ht="24" thickBot="1" x14ac:dyDescent="0.3"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B21" s="132" t="s">
        <v>124</v>
      </c>
      <c r="C21" s="133"/>
      <c r="D21" s="133"/>
      <c r="E21" s="134"/>
      <c r="F21" s="135" t="str">
        <f>"Цена от "&amp;MIN($F$22:F61)&amp;" до "&amp;MAX($F$22:F61)</f>
        <v>Цена от 3600 до 144000</v>
      </c>
      <c r="G21" s="136"/>
      <c r="H21" s="136"/>
      <c r="I21" s="136"/>
      <c r="J21" s="137"/>
    </row>
    <row r="22" spans="1:10" ht="36" customHeight="1" outlineLevel="1" x14ac:dyDescent="0.25">
      <c r="B22" s="107" t="s">
        <v>125</v>
      </c>
      <c r="C22" s="117"/>
      <c r="D22" s="117"/>
      <c r="E22" s="84"/>
      <c r="F22" s="85">
        <v>3600</v>
      </c>
      <c r="G22" s="86"/>
      <c r="H22" s="86"/>
      <c r="I22" s="86"/>
      <c r="J22" s="87"/>
    </row>
    <row r="23" spans="1:10" ht="36" customHeight="1" outlineLevel="1" x14ac:dyDescent="0.25">
      <c r="B23" s="107" t="s">
        <v>126</v>
      </c>
      <c r="C23" s="117"/>
      <c r="D23" s="117"/>
      <c r="E23" s="84"/>
      <c r="F23" s="85">
        <v>7200</v>
      </c>
      <c r="G23" s="86"/>
      <c r="H23" s="86"/>
      <c r="I23" s="86"/>
      <c r="J23" s="87"/>
    </row>
    <row r="24" spans="1:10" ht="36" customHeight="1" outlineLevel="1" x14ac:dyDescent="0.25">
      <c r="B24" s="107" t="s">
        <v>127</v>
      </c>
      <c r="C24" s="117"/>
      <c r="D24" s="117"/>
      <c r="E24" s="84"/>
      <c r="F24" s="85">
        <v>10800</v>
      </c>
      <c r="G24" s="86"/>
      <c r="H24" s="86"/>
      <c r="I24" s="86"/>
      <c r="J24" s="87"/>
    </row>
    <row r="25" spans="1:10" ht="36" customHeight="1" outlineLevel="1" x14ac:dyDescent="0.25">
      <c r="B25" s="107" t="s">
        <v>128</v>
      </c>
      <c r="C25" s="117"/>
      <c r="D25" s="117"/>
      <c r="E25" s="84"/>
      <c r="F25" s="85">
        <v>14400</v>
      </c>
      <c r="G25" s="86"/>
      <c r="H25" s="86"/>
      <c r="I25" s="86"/>
      <c r="J25" s="87"/>
    </row>
    <row r="26" spans="1:10" ht="36" customHeight="1" outlineLevel="1" x14ac:dyDescent="0.25">
      <c r="B26" s="107" t="s">
        <v>129</v>
      </c>
      <c r="C26" s="117"/>
      <c r="D26" s="117"/>
      <c r="E26" s="84"/>
      <c r="F26" s="85">
        <v>18000</v>
      </c>
      <c r="G26" s="86"/>
      <c r="H26" s="86"/>
      <c r="I26" s="86"/>
      <c r="J26" s="87"/>
    </row>
    <row r="27" spans="1:10" ht="36" customHeight="1" outlineLevel="1" x14ac:dyDescent="0.25">
      <c r="B27" s="107" t="s">
        <v>130</v>
      </c>
      <c r="C27" s="117"/>
      <c r="D27" s="117"/>
      <c r="E27" s="84"/>
      <c r="F27" s="85">
        <v>21600</v>
      </c>
      <c r="G27" s="86"/>
      <c r="H27" s="86"/>
      <c r="I27" s="86"/>
      <c r="J27" s="87"/>
    </row>
    <row r="28" spans="1:10" ht="36" customHeight="1" outlineLevel="1" x14ac:dyDescent="0.25">
      <c r="B28" s="107" t="s">
        <v>131</v>
      </c>
      <c r="C28" s="117"/>
      <c r="D28" s="117"/>
      <c r="E28" s="84"/>
      <c r="F28" s="85">
        <v>25200</v>
      </c>
      <c r="G28" s="86"/>
      <c r="H28" s="86"/>
      <c r="I28" s="86"/>
      <c r="J28" s="87"/>
    </row>
    <row r="29" spans="1:10" ht="36" customHeight="1" outlineLevel="1" x14ac:dyDescent="0.25">
      <c r="B29" s="107" t="s">
        <v>132</v>
      </c>
      <c r="C29" s="117"/>
      <c r="D29" s="117"/>
      <c r="E29" s="84"/>
      <c r="F29" s="85">
        <v>28800</v>
      </c>
      <c r="G29" s="86"/>
      <c r="H29" s="86"/>
      <c r="I29" s="86"/>
      <c r="J29" s="87"/>
    </row>
    <row r="30" spans="1:10" ht="36" customHeight="1" outlineLevel="1" x14ac:dyDescent="0.25">
      <c r="B30" s="107" t="s">
        <v>133</v>
      </c>
      <c r="C30" s="117"/>
      <c r="D30" s="117"/>
      <c r="E30" s="84"/>
      <c r="F30" s="85">
        <v>32400</v>
      </c>
      <c r="G30" s="86"/>
      <c r="H30" s="86"/>
      <c r="I30" s="86"/>
      <c r="J30" s="87"/>
    </row>
    <row r="31" spans="1:10" ht="36" customHeight="1" outlineLevel="1" x14ac:dyDescent="0.25">
      <c r="B31" s="107" t="s">
        <v>134</v>
      </c>
      <c r="C31" s="117"/>
      <c r="D31" s="117"/>
      <c r="E31" s="84"/>
      <c r="F31" s="85">
        <v>36000</v>
      </c>
      <c r="G31" s="86"/>
      <c r="H31" s="86"/>
      <c r="I31" s="86"/>
      <c r="J31" s="87"/>
    </row>
    <row r="32" spans="1:10" ht="36" customHeight="1" outlineLevel="1" x14ac:dyDescent="0.25">
      <c r="B32" s="107" t="s">
        <v>135</v>
      </c>
      <c r="C32" s="117"/>
      <c r="D32" s="117"/>
      <c r="E32" s="84"/>
      <c r="F32" s="85">
        <v>39600</v>
      </c>
      <c r="G32" s="86"/>
      <c r="H32" s="86"/>
      <c r="I32" s="86"/>
      <c r="J32" s="87"/>
    </row>
    <row r="33" spans="2:10" ht="36" customHeight="1" outlineLevel="1" x14ac:dyDescent="0.25">
      <c r="B33" s="107" t="s">
        <v>136</v>
      </c>
      <c r="C33" s="117"/>
      <c r="D33" s="117"/>
      <c r="E33" s="84"/>
      <c r="F33" s="85">
        <v>43200</v>
      </c>
      <c r="G33" s="86"/>
      <c r="H33" s="86"/>
      <c r="I33" s="86"/>
      <c r="J33" s="87"/>
    </row>
    <row r="34" spans="2:10" ht="36" customHeight="1" outlineLevel="1" x14ac:dyDescent="0.25">
      <c r="B34" s="107" t="s">
        <v>137</v>
      </c>
      <c r="C34" s="117"/>
      <c r="D34" s="117"/>
      <c r="E34" s="84"/>
      <c r="F34" s="85">
        <v>46800</v>
      </c>
      <c r="G34" s="86"/>
      <c r="H34" s="86"/>
      <c r="I34" s="86"/>
      <c r="J34" s="87"/>
    </row>
    <row r="35" spans="2:10" ht="36" customHeight="1" outlineLevel="1" x14ac:dyDescent="0.25">
      <c r="B35" s="107" t="s">
        <v>138</v>
      </c>
      <c r="C35" s="117"/>
      <c r="D35" s="117"/>
      <c r="E35" s="84"/>
      <c r="F35" s="85">
        <v>50400</v>
      </c>
      <c r="G35" s="86"/>
      <c r="H35" s="86"/>
      <c r="I35" s="86"/>
      <c r="J35" s="87"/>
    </row>
    <row r="36" spans="2:10" ht="36" customHeight="1" outlineLevel="1" x14ac:dyDescent="0.25">
      <c r="B36" s="107" t="s">
        <v>139</v>
      </c>
      <c r="C36" s="117"/>
      <c r="D36" s="117"/>
      <c r="E36" s="84"/>
      <c r="F36" s="85">
        <v>54000</v>
      </c>
      <c r="G36" s="86"/>
      <c r="H36" s="86"/>
      <c r="I36" s="86"/>
      <c r="J36" s="87"/>
    </row>
    <row r="37" spans="2:10" ht="36" customHeight="1" outlineLevel="1" x14ac:dyDescent="0.25">
      <c r="B37" s="107" t="s">
        <v>140</v>
      </c>
      <c r="C37" s="117"/>
      <c r="D37" s="117"/>
      <c r="E37" s="84"/>
      <c r="F37" s="85">
        <v>57600</v>
      </c>
      <c r="G37" s="86"/>
      <c r="H37" s="86"/>
      <c r="I37" s="86"/>
      <c r="J37" s="87"/>
    </row>
    <row r="38" spans="2:10" ht="36" customHeight="1" outlineLevel="1" x14ac:dyDescent="0.25">
      <c r="B38" s="107" t="s">
        <v>141</v>
      </c>
      <c r="C38" s="117"/>
      <c r="D38" s="117"/>
      <c r="E38" s="84"/>
      <c r="F38" s="85">
        <v>61200</v>
      </c>
      <c r="G38" s="86"/>
      <c r="H38" s="86"/>
      <c r="I38" s="86"/>
      <c r="J38" s="87"/>
    </row>
    <row r="39" spans="2:10" ht="36" customHeight="1" outlineLevel="1" x14ac:dyDescent="0.25">
      <c r="B39" s="107" t="s">
        <v>142</v>
      </c>
      <c r="C39" s="117"/>
      <c r="D39" s="117"/>
      <c r="E39" s="84"/>
      <c r="F39" s="85">
        <v>64800</v>
      </c>
      <c r="G39" s="86"/>
      <c r="H39" s="86"/>
      <c r="I39" s="86"/>
      <c r="J39" s="87"/>
    </row>
    <row r="40" spans="2:10" ht="36" customHeight="1" outlineLevel="1" x14ac:dyDescent="0.25">
      <c r="B40" s="107" t="s">
        <v>143</v>
      </c>
      <c r="C40" s="117"/>
      <c r="D40" s="117"/>
      <c r="E40" s="84"/>
      <c r="F40" s="85">
        <v>68400</v>
      </c>
      <c r="G40" s="86"/>
      <c r="H40" s="86"/>
      <c r="I40" s="86"/>
      <c r="J40" s="87"/>
    </row>
    <row r="41" spans="2:10" ht="36" customHeight="1" outlineLevel="1" x14ac:dyDescent="0.25">
      <c r="B41" s="107" t="s">
        <v>144</v>
      </c>
      <c r="C41" s="117"/>
      <c r="D41" s="117"/>
      <c r="E41" s="84"/>
      <c r="F41" s="85">
        <v>72000</v>
      </c>
      <c r="G41" s="86"/>
      <c r="H41" s="86"/>
      <c r="I41" s="86"/>
      <c r="J41" s="87"/>
    </row>
    <row r="42" spans="2:10" ht="36" customHeight="1" outlineLevel="1" x14ac:dyDescent="0.25">
      <c r="B42" s="107" t="s">
        <v>145</v>
      </c>
      <c r="C42" s="117"/>
      <c r="D42" s="117"/>
      <c r="E42" s="84"/>
      <c r="F42" s="85">
        <v>7200</v>
      </c>
      <c r="G42" s="86"/>
      <c r="H42" s="86"/>
      <c r="I42" s="86"/>
      <c r="J42" s="87"/>
    </row>
    <row r="43" spans="2:10" ht="36" customHeight="1" outlineLevel="1" x14ac:dyDescent="0.25">
      <c r="B43" s="107" t="s">
        <v>146</v>
      </c>
      <c r="C43" s="117"/>
      <c r="D43" s="117"/>
      <c r="E43" s="84"/>
      <c r="F43" s="85">
        <v>14400</v>
      </c>
      <c r="G43" s="86"/>
      <c r="H43" s="86"/>
      <c r="I43" s="86"/>
      <c r="J43" s="87"/>
    </row>
    <row r="44" spans="2:10" ht="36" customHeight="1" outlineLevel="1" x14ac:dyDescent="0.25">
      <c r="B44" s="107" t="s">
        <v>147</v>
      </c>
      <c r="C44" s="117"/>
      <c r="D44" s="117"/>
      <c r="E44" s="84"/>
      <c r="F44" s="85">
        <v>21600</v>
      </c>
      <c r="G44" s="86"/>
      <c r="H44" s="86"/>
      <c r="I44" s="86"/>
      <c r="J44" s="87"/>
    </row>
    <row r="45" spans="2:10" ht="36" customHeight="1" outlineLevel="1" x14ac:dyDescent="0.25">
      <c r="B45" s="107" t="s">
        <v>148</v>
      </c>
      <c r="C45" s="117"/>
      <c r="D45" s="117"/>
      <c r="E45" s="84"/>
      <c r="F45" s="85">
        <v>28800</v>
      </c>
      <c r="G45" s="86"/>
      <c r="H45" s="86"/>
      <c r="I45" s="86"/>
      <c r="J45" s="87"/>
    </row>
    <row r="46" spans="2:10" ht="36" customHeight="1" outlineLevel="1" x14ac:dyDescent="0.25">
      <c r="B46" s="107" t="s">
        <v>149</v>
      </c>
      <c r="C46" s="117"/>
      <c r="D46" s="117"/>
      <c r="E46" s="84"/>
      <c r="F46" s="85">
        <v>36000</v>
      </c>
      <c r="G46" s="86"/>
      <c r="H46" s="86"/>
      <c r="I46" s="86"/>
      <c r="J46" s="87"/>
    </row>
    <row r="47" spans="2:10" ht="36" customHeight="1" outlineLevel="1" x14ac:dyDescent="0.25">
      <c r="B47" s="107" t="s">
        <v>150</v>
      </c>
      <c r="C47" s="117"/>
      <c r="D47" s="117"/>
      <c r="E47" s="84"/>
      <c r="F47" s="85">
        <v>43200</v>
      </c>
      <c r="G47" s="86"/>
      <c r="H47" s="86"/>
      <c r="I47" s="86"/>
      <c r="J47" s="87"/>
    </row>
    <row r="48" spans="2:10" ht="36" customHeight="1" outlineLevel="1" x14ac:dyDescent="0.25">
      <c r="B48" s="107" t="s">
        <v>151</v>
      </c>
      <c r="C48" s="117"/>
      <c r="D48" s="117"/>
      <c r="E48" s="84"/>
      <c r="F48" s="85">
        <v>50400</v>
      </c>
      <c r="G48" s="86"/>
      <c r="H48" s="86"/>
      <c r="I48" s="86"/>
      <c r="J48" s="87"/>
    </row>
    <row r="49" spans="2:10" ht="36" customHeight="1" outlineLevel="1" x14ac:dyDescent="0.25">
      <c r="B49" s="107" t="s">
        <v>152</v>
      </c>
      <c r="C49" s="117"/>
      <c r="D49" s="117"/>
      <c r="E49" s="84"/>
      <c r="F49" s="85">
        <v>57600</v>
      </c>
      <c r="G49" s="86"/>
      <c r="H49" s="86"/>
      <c r="I49" s="86"/>
      <c r="J49" s="87"/>
    </row>
    <row r="50" spans="2:10" ht="36" customHeight="1" outlineLevel="1" x14ac:dyDescent="0.25">
      <c r="B50" s="107" t="s">
        <v>153</v>
      </c>
      <c r="C50" s="117"/>
      <c r="D50" s="117"/>
      <c r="E50" s="84"/>
      <c r="F50" s="85">
        <v>64800</v>
      </c>
      <c r="G50" s="86"/>
      <c r="H50" s="86"/>
      <c r="I50" s="86"/>
      <c r="J50" s="87"/>
    </row>
    <row r="51" spans="2:10" ht="36" customHeight="1" outlineLevel="1" x14ac:dyDescent="0.25">
      <c r="B51" s="107" t="s">
        <v>154</v>
      </c>
      <c r="C51" s="117"/>
      <c r="D51" s="117"/>
      <c r="E51" s="84"/>
      <c r="F51" s="85">
        <v>72000</v>
      </c>
      <c r="G51" s="86"/>
      <c r="H51" s="86"/>
      <c r="I51" s="86"/>
      <c r="J51" s="87"/>
    </row>
    <row r="52" spans="2:10" ht="36" customHeight="1" outlineLevel="1" x14ac:dyDescent="0.25">
      <c r="B52" s="107" t="s">
        <v>155</v>
      </c>
      <c r="C52" s="117"/>
      <c r="D52" s="117"/>
      <c r="E52" s="84"/>
      <c r="F52" s="85">
        <v>79200</v>
      </c>
      <c r="G52" s="86"/>
      <c r="H52" s="86"/>
      <c r="I52" s="86"/>
      <c r="J52" s="87"/>
    </row>
    <row r="53" spans="2:10" ht="36" customHeight="1" outlineLevel="1" x14ac:dyDescent="0.25">
      <c r="B53" s="107" t="s">
        <v>156</v>
      </c>
      <c r="C53" s="117"/>
      <c r="D53" s="117"/>
      <c r="E53" s="84"/>
      <c r="F53" s="85">
        <v>86400</v>
      </c>
      <c r="G53" s="86"/>
      <c r="H53" s="86"/>
      <c r="I53" s="86"/>
      <c r="J53" s="87"/>
    </row>
    <row r="54" spans="2:10" ht="36" customHeight="1" outlineLevel="1" x14ac:dyDescent="0.25">
      <c r="B54" s="107" t="s">
        <v>157</v>
      </c>
      <c r="C54" s="117"/>
      <c r="D54" s="117"/>
      <c r="E54" s="84"/>
      <c r="F54" s="85">
        <v>93600</v>
      </c>
      <c r="G54" s="86"/>
      <c r="H54" s="86"/>
      <c r="I54" s="86"/>
      <c r="J54" s="87"/>
    </row>
    <row r="55" spans="2:10" ht="36" customHeight="1" outlineLevel="1" x14ac:dyDescent="0.25">
      <c r="B55" s="107" t="s">
        <v>158</v>
      </c>
      <c r="C55" s="117"/>
      <c r="D55" s="117"/>
      <c r="E55" s="84"/>
      <c r="F55" s="85">
        <v>100800</v>
      </c>
      <c r="G55" s="86"/>
      <c r="H55" s="86"/>
      <c r="I55" s="86"/>
      <c r="J55" s="87"/>
    </row>
    <row r="56" spans="2:10" ht="36" customHeight="1" outlineLevel="1" x14ac:dyDescent="0.25">
      <c r="B56" s="107" t="s">
        <v>159</v>
      </c>
      <c r="C56" s="117"/>
      <c r="D56" s="117"/>
      <c r="E56" s="84"/>
      <c r="F56" s="85">
        <v>108000</v>
      </c>
      <c r="G56" s="86"/>
      <c r="H56" s="86"/>
      <c r="I56" s="86"/>
      <c r="J56" s="87"/>
    </row>
    <row r="57" spans="2:10" ht="36" customHeight="1" outlineLevel="1" x14ac:dyDescent="0.25">
      <c r="B57" s="107" t="s">
        <v>160</v>
      </c>
      <c r="C57" s="117"/>
      <c r="D57" s="117"/>
      <c r="E57" s="84"/>
      <c r="F57" s="85">
        <v>115200</v>
      </c>
      <c r="G57" s="86"/>
      <c r="H57" s="86"/>
      <c r="I57" s="86"/>
      <c r="J57" s="87"/>
    </row>
    <row r="58" spans="2:10" ht="36" customHeight="1" outlineLevel="1" x14ac:dyDescent="0.25">
      <c r="B58" s="107" t="s">
        <v>161</v>
      </c>
      <c r="C58" s="117"/>
      <c r="D58" s="117"/>
      <c r="E58" s="84"/>
      <c r="F58" s="85">
        <v>122400</v>
      </c>
      <c r="G58" s="86"/>
      <c r="H58" s="86"/>
      <c r="I58" s="86"/>
      <c r="J58" s="87"/>
    </row>
    <row r="59" spans="2:10" ht="36" customHeight="1" outlineLevel="1" x14ac:dyDescent="0.25">
      <c r="B59" s="107" t="s">
        <v>162</v>
      </c>
      <c r="C59" s="117"/>
      <c r="D59" s="117"/>
      <c r="E59" s="84"/>
      <c r="F59" s="85">
        <v>129600</v>
      </c>
      <c r="G59" s="86"/>
      <c r="H59" s="86"/>
      <c r="I59" s="86"/>
      <c r="J59" s="87"/>
    </row>
    <row r="60" spans="2:10" ht="36" customHeight="1" outlineLevel="1" x14ac:dyDescent="0.25">
      <c r="B60" s="107" t="s">
        <v>163</v>
      </c>
      <c r="C60" s="117"/>
      <c r="D60" s="117"/>
      <c r="E60" s="84"/>
      <c r="F60" s="85">
        <v>136800</v>
      </c>
      <c r="G60" s="86"/>
      <c r="H60" s="86"/>
      <c r="I60" s="86"/>
      <c r="J60" s="87"/>
    </row>
    <row r="61" spans="2:10" ht="36" customHeight="1" outlineLevel="1" thickBot="1" x14ac:dyDescent="0.3">
      <c r="B61" s="107" t="s">
        <v>164</v>
      </c>
      <c r="C61" s="117"/>
      <c r="D61" s="117"/>
      <c r="E61" s="84"/>
      <c r="F61" s="85">
        <v>144000</v>
      </c>
      <c r="G61" s="86"/>
      <c r="H61" s="86"/>
      <c r="I61" s="86"/>
      <c r="J61" s="87"/>
    </row>
    <row r="62" spans="2:10" ht="36" customHeight="1" thickBot="1" x14ac:dyDescent="0.3"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9000 до 77400</v>
      </c>
      <c r="G62" s="122"/>
      <c r="H62" s="122"/>
      <c r="I62" s="122"/>
      <c r="J62" s="123"/>
    </row>
    <row r="63" spans="2:10" ht="36" customHeight="1" outlineLevel="1" x14ac:dyDescent="0.25">
      <c r="B63" s="124" t="s">
        <v>166</v>
      </c>
      <c r="C63" s="125"/>
      <c r="D63" s="125"/>
      <c r="E63" s="126"/>
      <c r="F63" s="127">
        <v>11700</v>
      </c>
      <c r="G63" s="128"/>
      <c r="H63" s="128"/>
      <c r="I63" s="128"/>
      <c r="J63" s="129"/>
    </row>
    <row r="64" spans="2:10" ht="36" customHeight="1" outlineLevel="1" x14ac:dyDescent="0.25">
      <c r="B64" s="107" t="s">
        <v>167</v>
      </c>
      <c r="C64" s="117"/>
      <c r="D64" s="117"/>
      <c r="E64" s="84"/>
      <c r="F64" s="85">
        <v>16740</v>
      </c>
      <c r="G64" s="86"/>
      <c r="H64" s="86"/>
      <c r="I64" s="86"/>
      <c r="J64" s="87"/>
    </row>
    <row r="65" spans="2:10" ht="36" customHeight="1" outlineLevel="1" x14ac:dyDescent="0.25">
      <c r="B65" s="107" t="s">
        <v>168</v>
      </c>
      <c r="C65" s="117"/>
      <c r="D65" s="117"/>
      <c r="E65" s="84"/>
      <c r="F65" s="85">
        <v>9000</v>
      </c>
      <c r="G65" s="86"/>
      <c r="H65" s="86"/>
      <c r="I65" s="86"/>
      <c r="J65" s="87"/>
    </row>
    <row r="66" spans="2:10" ht="36" customHeight="1" outlineLevel="1" x14ac:dyDescent="0.25">
      <c r="B66" s="107" t="s">
        <v>169</v>
      </c>
      <c r="C66" s="117"/>
      <c r="D66" s="117"/>
      <c r="E66" s="84"/>
      <c r="F66" s="85">
        <v>12600</v>
      </c>
      <c r="G66" s="86"/>
      <c r="H66" s="86"/>
      <c r="I66" s="86"/>
      <c r="J66" s="87"/>
    </row>
    <row r="67" spans="2:10" ht="36" customHeight="1" outlineLevel="1" x14ac:dyDescent="0.25">
      <c r="B67" s="107" t="s">
        <v>170</v>
      </c>
      <c r="C67" s="117"/>
      <c r="D67" s="117"/>
      <c r="E67" s="84"/>
      <c r="F67" s="85">
        <v>16200</v>
      </c>
      <c r="G67" s="86"/>
      <c r="H67" s="86"/>
      <c r="I67" s="86"/>
      <c r="J67" s="87"/>
    </row>
    <row r="68" spans="2:10" ht="36" customHeight="1" outlineLevel="1" x14ac:dyDescent="0.25">
      <c r="B68" s="107" t="s">
        <v>171</v>
      </c>
      <c r="C68" s="117"/>
      <c r="D68" s="117"/>
      <c r="E68" s="84"/>
      <c r="F68" s="85">
        <v>19800</v>
      </c>
      <c r="G68" s="86"/>
      <c r="H68" s="86"/>
      <c r="I68" s="86"/>
      <c r="J68" s="87"/>
    </row>
    <row r="69" spans="2:10" ht="36" customHeight="1" outlineLevel="1" x14ac:dyDescent="0.25">
      <c r="B69" s="107" t="s">
        <v>172</v>
      </c>
      <c r="C69" s="117"/>
      <c r="D69" s="117"/>
      <c r="E69" s="84"/>
      <c r="F69" s="85">
        <v>23400</v>
      </c>
      <c r="G69" s="86"/>
      <c r="H69" s="86"/>
      <c r="I69" s="86"/>
      <c r="J69" s="87"/>
    </row>
    <row r="70" spans="2:10" ht="36" customHeight="1" outlineLevel="1" x14ac:dyDescent="0.25">
      <c r="B70" s="107" t="s">
        <v>173</v>
      </c>
      <c r="C70" s="117"/>
      <c r="D70" s="117"/>
      <c r="E70" s="84"/>
      <c r="F70" s="85">
        <v>27000</v>
      </c>
      <c r="G70" s="86"/>
      <c r="H70" s="86"/>
      <c r="I70" s="86"/>
      <c r="J70" s="87"/>
    </row>
    <row r="71" spans="2:10" ht="36" customHeight="1" outlineLevel="1" x14ac:dyDescent="0.25">
      <c r="B71" s="107" t="s">
        <v>174</v>
      </c>
      <c r="C71" s="117"/>
      <c r="D71" s="117"/>
      <c r="E71" s="84"/>
      <c r="F71" s="85">
        <v>30600</v>
      </c>
      <c r="G71" s="86"/>
      <c r="H71" s="86"/>
      <c r="I71" s="86"/>
      <c r="J71" s="87"/>
    </row>
    <row r="72" spans="2:10" ht="36" customHeight="1" outlineLevel="1" x14ac:dyDescent="0.25">
      <c r="B72" s="107" t="s">
        <v>175</v>
      </c>
      <c r="C72" s="117"/>
      <c r="D72" s="117"/>
      <c r="E72" s="84"/>
      <c r="F72" s="85">
        <v>34200</v>
      </c>
      <c r="G72" s="86"/>
      <c r="H72" s="86"/>
      <c r="I72" s="86"/>
      <c r="J72" s="87"/>
    </row>
    <row r="73" spans="2:10" ht="36" customHeight="1" outlineLevel="1" x14ac:dyDescent="0.25">
      <c r="B73" s="107" t="s">
        <v>176</v>
      </c>
      <c r="C73" s="117"/>
      <c r="D73" s="117"/>
      <c r="E73" s="84"/>
      <c r="F73" s="85">
        <v>37800</v>
      </c>
      <c r="G73" s="86"/>
      <c r="H73" s="86"/>
      <c r="I73" s="86"/>
      <c r="J73" s="87"/>
    </row>
    <row r="74" spans="2:10" ht="36" customHeight="1" outlineLevel="1" x14ac:dyDescent="0.25">
      <c r="B74" s="107" t="s">
        <v>177</v>
      </c>
      <c r="C74" s="117"/>
      <c r="D74" s="117"/>
      <c r="E74" s="84"/>
      <c r="F74" s="85">
        <v>41400</v>
      </c>
      <c r="G74" s="86"/>
      <c r="H74" s="86"/>
      <c r="I74" s="86"/>
      <c r="J74" s="87"/>
    </row>
    <row r="75" spans="2:10" ht="36" customHeight="1" outlineLevel="1" x14ac:dyDescent="0.25">
      <c r="B75" s="107" t="s">
        <v>178</v>
      </c>
      <c r="C75" s="117"/>
      <c r="D75" s="117"/>
      <c r="E75" s="84"/>
      <c r="F75" s="85">
        <v>45000</v>
      </c>
      <c r="G75" s="86"/>
      <c r="H75" s="86"/>
      <c r="I75" s="86"/>
      <c r="J75" s="87"/>
    </row>
    <row r="76" spans="2:10" ht="36" customHeight="1" outlineLevel="1" x14ac:dyDescent="0.25">
      <c r="B76" s="107" t="s">
        <v>179</v>
      </c>
      <c r="C76" s="117"/>
      <c r="D76" s="117"/>
      <c r="E76" s="84"/>
      <c r="F76" s="85">
        <v>48600</v>
      </c>
      <c r="G76" s="86"/>
      <c r="H76" s="86"/>
      <c r="I76" s="86"/>
      <c r="J76" s="87"/>
    </row>
    <row r="77" spans="2:10" ht="36" customHeight="1" outlineLevel="1" x14ac:dyDescent="0.25">
      <c r="B77" s="107" t="s">
        <v>180</v>
      </c>
      <c r="C77" s="117"/>
      <c r="D77" s="117"/>
      <c r="E77" s="84"/>
      <c r="F77" s="85">
        <v>52200</v>
      </c>
      <c r="G77" s="86"/>
      <c r="H77" s="86"/>
      <c r="I77" s="86"/>
      <c r="J77" s="87"/>
    </row>
    <row r="78" spans="2:10" ht="36" customHeight="1" outlineLevel="1" x14ac:dyDescent="0.25">
      <c r="B78" s="107" t="s">
        <v>181</v>
      </c>
      <c r="C78" s="117"/>
      <c r="D78" s="117"/>
      <c r="E78" s="84"/>
      <c r="F78" s="85">
        <v>55800</v>
      </c>
      <c r="G78" s="86"/>
      <c r="H78" s="86"/>
      <c r="I78" s="86"/>
      <c r="J78" s="87"/>
    </row>
    <row r="79" spans="2:10" ht="36" customHeight="1" outlineLevel="1" x14ac:dyDescent="0.25">
      <c r="B79" s="107" t="s">
        <v>182</v>
      </c>
      <c r="C79" s="117"/>
      <c r="D79" s="117"/>
      <c r="E79" s="84"/>
      <c r="F79" s="85">
        <v>59400</v>
      </c>
      <c r="G79" s="86"/>
      <c r="H79" s="86"/>
      <c r="I79" s="86"/>
      <c r="J79" s="87"/>
    </row>
    <row r="80" spans="2:10" ht="36" customHeight="1" outlineLevel="1" x14ac:dyDescent="0.25">
      <c r="B80" s="107" t="s">
        <v>183</v>
      </c>
      <c r="C80" s="117"/>
      <c r="D80" s="117"/>
      <c r="E80" s="84"/>
      <c r="F80" s="85">
        <v>63000</v>
      </c>
      <c r="G80" s="86"/>
      <c r="H80" s="86"/>
      <c r="I80" s="86"/>
      <c r="J80" s="87"/>
    </row>
    <row r="81" spans="2:10" ht="36" customHeight="1" outlineLevel="1" x14ac:dyDescent="0.25">
      <c r="B81" s="107" t="s">
        <v>184</v>
      </c>
      <c r="C81" s="117"/>
      <c r="D81" s="117"/>
      <c r="E81" s="84"/>
      <c r="F81" s="85">
        <v>66600</v>
      </c>
      <c r="G81" s="86"/>
      <c r="H81" s="86"/>
      <c r="I81" s="86"/>
      <c r="J81" s="87"/>
    </row>
    <row r="82" spans="2:10" ht="36" customHeight="1" outlineLevel="1" x14ac:dyDescent="0.25">
      <c r="B82" s="107" t="s">
        <v>185</v>
      </c>
      <c r="C82" s="117"/>
      <c r="D82" s="117"/>
      <c r="E82" s="84"/>
      <c r="F82" s="85">
        <v>70200</v>
      </c>
      <c r="G82" s="86"/>
      <c r="H82" s="86"/>
      <c r="I82" s="86"/>
      <c r="J82" s="87"/>
    </row>
    <row r="83" spans="2:10" ht="36" customHeight="1" outlineLevel="1" x14ac:dyDescent="0.25">
      <c r="B83" s="107" t="s">
        <v>186</v>
      </c>
      <c r="C83" s="117"/>
      <c r="D83" s="117"/>
      <c r="E83" s="84"/>
      <c r="F83" s="85">
        <v>73800</v>
      </c>
      <c r="G83" s="86"/>
      <c r="H83" s="86"/>
      <c r="I83" s="86"/>
      <c r="J83" s="87"/>
    </row>
    <row r="84" spans="2:10" ht="36" customHeight="1" outlineLevel="1" thickBot="1" x14ac:dyDescent="0.3">
      <c r="B84" s="107" t="s">
        <v>187</v>
      </c>
      <c r="C84" s="117"/>
      <c r="D84" s="117"/>
      <c r="E84" s="84"/>
      <c r="F84" s="85">
        <v>77400</v>
      </c>
      <c r="G84" s="86"/>
      <c r="H84" s="86"/>
      <c r="I84" s="86"/>
      <c r="J84" s="87"/>
    </row>
    <row r="85" spans="2:10" ht="36" customHeight="1" thickBot="1" x14ac:dyDescent="0.3"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2520 до 32400</v>
      </c>
      <c r="G85" s="122"/>
      <c r="H85" s="122"/>
      <c r="I85" s="122"/>
      <c r="J85" s="123"/>
    </row>
    <row r="86" spans="2:10" ht="36" customHeight="1" x14ac:dyDescent="0.25">
      <c r="B86" s="82" t="s">
        <v>189</v>
      </c>
      <c r="C86" s="83"/>
      <c r="D86" s="83"/>
      <c r="E86" s="84"/>
      <c r="F86" s="85">
        <v>4680</v>
      </c>
      <c r="G86" s="86"/>
      <c r="H86" s="86"/>
      <c r="I86" s="86"/>
      <c r="J86" s="87"/>
    </row>
    <row r="87" spans="2:10" ht="36" customHeight="1" x14ac:dyDescent="0.25">
      <c r="B87" s="82" t="s">
        <v>190</v>
      </c>
      <c r="C87" s="83"/>
      <c r="D87" s="83"/>
      <c r="E87" s="84"/>
      <c r="F87" s="85">
        <v>9216</v>
      </c>
      <c r="G87" s="86"/>
      <c r="H87" s="86"/>
      <c r="I87" s="86"/>
      <c r="J87" s="87"/>
    </row>
    <row r="88" spans="2:10" ht="36" customHeight="1" x14ac:dyDescent="0.25">
      <c r="B88" s="82" t="s">
        <v>253</v>
      </c>
      <c r="C88" s="83"/>
      <c r="D88" s="83"/>
      <c r="E88" s="84"/>
      <c r="F88" s="85">
        <v>3600</v>
      </c>
      <c r="G88" s="86"/>
      <c r="H88" s="86"/>
      <c r="I88" s="86"/>
      <c r="J88" s="87"/>
    </row>
    <row r="89" spans="2:10" ht="36" customHeight="1" x14ac:dyDescent="0.25">
      <c r="B89" s="94" t="s">
        <v>192</v>
      </c>
      <c r="C89" s="95"/>
      <c r="D89" s="95"/>
      <c r="E89" s="96"/>
      <c r="F89" s="97">
        <v>14400</v>
      </c>
      <c r="G89" s="98"/>
      <c r="H89" s="98"/>
      <c r="I89" s="98"/>
      <c r="J89" s="99"/>
    </row>
    <row r="90" spans="2:10" ht="36" customHeight="1" x14ac:dyDescent="0.25">
      <c r="B90" s="82" t="s">
        <v>193</v>
      </c>
      <c r="C90" s="83"/>
      <c r="D90" s="83"/>
      <c r="E90" s="84"/>
      <c r="F90" s="85">
        <v>5868</v>
      </c>
      <c r="G90" s="86"/>
      <c r="H90" s="86"/>
      <c r="I90" s="86"/>
      <c r="J90" s="87"/>
    </row>
    <row r="91" spans="2:10" ht="36" customHeight="1" x14ac:dyDescent="0.25">
      <c r="B91" s="82" t="s">
        <v>194</v>
      </c>
      <c r="C91" s="83"/>
      <c r="D91" s="83"/>
      <c r="E91" s="84"/>
      <c r="F91" s="85">
        <v>7920</v>
      </c>
      <c r="G91" s="86"/>
      <c r="H91" s="86"/>
      <c r="I91" s="86"/>
      <c r="J91" s="87"/>
    </row>
    <row r="92" spans="2:10" ht="36" customHeight="1" x14ac:dyDescent="0.25">
      <c r="B92" s="82" t="s">
        <v>195</v>
      </c>
      <c r="C92" s="83"/>
      <c r="D92" s="83"/>
      <c r="E92" s="84"/>
      <c r="F92" s="85">
        <v>2520</v>
      </c>
      <c r="G92" s="86"/>
      <c r="H92" s="86"/>
      <c r="I92" s="86"/>
      <c r="J92" s="87"/>
    </row>
    <row r="93" spans="2:10" ht="36" customHeight="1" x14ac:dyDescent="0.25">
      <c r="B93" s="82" t="s">
        <v>196</v>
      </c>
      <c r="C93" s="83"/>
      <c r="D93" s="83"/>
      <c r="E93" s="84"/>
      <c r="F93" s="85">
        <v>2520</v>
      </c>
      <c r="G93" s="86"/>
      <c r="H93" s="86"/>
      <c r="I93" s="86"/>
      <c r="J93" s="87"/>
    </row>
    <row r="94" spans="2:10" ht="36" customHeight="1" x14ac:dyDescent="0.25">
      <c r="B94" s="82" t="s">
        <v>197</v>
      </c>
      <c r="C94" s="83"/>
      <c r="D94" s="83"/>
      <c r="E94" s="84"/>
      <c r="F94" s="85">
        <v>5040</v>
      </c>
      <c r="G94" s="86"/>
      <c r="H94" s="86"/>
      <c r="I94" s="86"/>
      <c r="J94" s="87"/>
    </row>
    <row r="95" spans="2:10" ht="36" customHeight="1" x14ac:dyDescent="0.25">
      <c r="B95" s="82" t="s">
        <v>198</v>
      </c>
      <c r="C95" s="83"/>
      <c r="D95" s="83"/>
      <c r="E95" s="84"/>
      <c r="F95" s="85">
        <v>7560</v>
      </c>
      <c r="G95" s="86"/>
      <c r="H95" s="86"/>
      <c r="I95" s="86"/>
      <c r="J95" s="87"/>
    </row>
    <row r="96" spans="2:10" ht="36" customHeight="1" thickBot="1" x14ac:dyDescent="0.3">
      <c r="B96" s="82" t="s">
        <v>199</v>
      </c>
      <c r="C96" s="83"/>
      <c r="D96" s="83"/>
      <c r="E96" s="84"/>
      <c r="F96" s="85">
        <v>32400</v>
      </c>
      <c r="G96" s="86"/>
      <c r="H96" s="86"/>
      <c r="I96" s="86"/>
      <c r="J96" s="87"/>
    </row>
    <row r="97" spans="1:10" ht="54" customHeight="1" thickBot="1" x14ac:dyDescent="0.3">
      <c r="B97" s="207" t="s">
        <v>254</v>
      </c>
      <c r="C97" s="208"/>
      <c r="D97" s="208"/>
      <c r="E97" s="209"/>
      <c r="F97" s="232" t="str">
        <f>"Цена от "&amp;MIN(F99,F103:J104,H105,F106:J119)&amp;" до "&amp;MAX(F99,F103:J104,H105,F106:J119)</f>
        <v>Цена от 3024 до 53280</v>
      </c>
      <c r="G97" s="233"/>
      <c r="H97" s="233"/>
      <c r="I97" s="233"/>
      <c r="J97" s="234"/>
    </row>
    <row r="98" spans="1:10" ht="24" thickBot="1" x14ac:dyDescent="0.3"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B99" s="82" t="s">
        <v>201</v>
      </c>
      <c r="C99" s="83"/>
      <c r="D99" s="83"/>
      <c r="E99" s="84"/>
      <c r="F99" s="85">
        <v>21996</v>
      </c>
      <c r="G99" s="86"/>
      <c r="H99" s="86"/>
      <c r="I99" s="86"/>
      <c r="J99" s="87"/>
    </row>
    <row r="100" spans="1:10" ht="36" customHeight="1" x14ac:dyDescent="0.25">
      <c r="B100" s="100" t="s">
        <v>202</v>
      </c>
      <c r="C100" s="101"/>
      <c r="D100" s="101"/>
      <c r="E100" s="102"/>
      <c r="F100" s="103">
        <v>2199.6</v>
      </c>
      <c r="G100" s="104"/>
      <c r="H100" s="104"/>
      <c r="I100" s="104"/>
      <c r="J100" s="105"/>
    </row>
    <row r="101" spans="1:10" ht="36" customHeight="1" thickBot="1" x14ac:dyDescent="0.3">
      <c r="B101" s="100" t="s">
        <v>203</v>
      </c>
      <c r="C101" s="101"/>
      <c r="D101" s="101"/>
      <c r="E101" s="102"/>
      <c r="F101" s="103">
        <v>5490</v>
      </c>
      <c r="G101" s="104"/>
      <c r="H101" s="104"/>
      <c r="I101" s="104"/>
      <c r="J101" s="105"/>
    </row>
    <row r="102" spans="1:10" ht="24" thickBot="1" x14ac:dyDescent="0.3">
      <c r="B102" s="75"/>
      <c r="C102" s="76"/>
      <c r="D102" s="76"/>
      <c r="E102" s="77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94" t="s">
        <v>204</v>
      </c>
      <c r="C103" s="95"/>
      <c r="D103" s="95"/>
      <c r="E103" s="96"/>
      <c r="F103" s="97">
        <v>18000</v>
      </c>
      <c r="G103" s="98"/>
      <c r="H103" s="98"/>
      <c r="I103" s="98"/>
      <c r="J103" s="99"/>
    </row>
    <row r="104" spans="1:10" ht="36" customHeight="1" x14ac:dyDescent="0.25">
      <c r="A104" s="8" t="s">
        <v>112</v>
      </c>
      <c r="B104" s="107" t="s">
        <v>205</v>
      </c>
      <c r="C104" s="108"/>
      <c r="D104" s="108"/>
      <c r="E104" s="109"/>
      <c r="F104" s="85">
        <v>15156</v>
      </c>
      <c r="G104" s="86"/>
      <c r="H104" s="86"/>
      <c r="I104" s="86"/>
      <c r="J104" s="87"/>
    </row>
    <row r="105" spans="1:10" ht="36" customHeight="1" x14ac:dyDescent="0.25">
      <c r="A105" s="8" t="s">
        <v>112</v>
      </c>
      <c r="B105" s="82" t="s">
        <v>206</v>
      </c>
      <c r="C105" s="83"/>
      <c r="D105" s="83"/>
      <c r="E105" s="84"/>
      <c r="F105" s="37">
        <f>H105*1.2</f>
        <v>30412.799999999999</v>
      </c>
      <c r="G105" s="38">
        <f>H105*1.1</f>
        <v>27878.400000000001</v>
      </c>
      <c r="H105" s="38">
        <v>25344</v>
      </c>
      <c r="I105" s="38">
        <f>H105*0.75</f>
        <v>19008</v>
      </c>
      <c r="J105" s="39">
        <f>H105*0.5</f>
        <v>12672</v>
      </c>
    </row>
    <row r="106" spans="1:10" ht="36" customHeight="1" x14ac:dyDescent="0.25">
      <c r="A106" s="8" t="s">
        <v>112</v>
      </c>
      <c r="B106" s="82" t="s">
        <v>207</v>
      </c>
      <c r="C106" s="83"/>
      <c r="D106" s="83"/>
      <c r="E106" s="84"/>
      <c r="F106" s="85">
        <v>3960</v>
      </c>
      <c r="G106" s="86"/>
      <c r="H106" s="86"/>
      <c r="I106" s="86"/>
      <c r="J106" s="87"/>
    </row>
    <row r="107" spans="1:10" ht="36" customHeight="1" x14ac:dyDescent="0.25">
      <c r="A107" s="8" t="s">
        <v>112</v>
      </c>
      <c r="B107" s="82" t="s">
        <v>208</v>
      </c>
      <c r="C107" s="83"/>
      <c r="D107" s="83"/>
      <c r="E107" s="84"/>
      <c r="F107" s="85">
        <v>3960</v>
      </c>
      <c r="G107" s="86"/>
      <c r="H107" s="86"/>
      <c r="I107" s="86"/>
      <c r="J107" s="87"/>
    </row>
    <row r="108" spans="1:10" ht="36" customHeight="1" x14ac:dyDescent="0.25">
      <c r="A108" s="8" t="s">
        <v>112</v>
      </c>
      <c r="B108" s="82" t="s">
        <v>209</v>
      </c>
      <c r="C108" s="83"/>
      <c r="D108" s="83"/>
      <c r="E108" s="84"/>
      <c r="F108" s="85">
        <v>37782</v>
      </c>
      <c r="G108" s="86"/>
      <c r="H108" s="86"/>
      <c r="I108" s="86"/>
      <c r="J108" s="87"/>
    </row>
    <row r="109" spans="1:10" ht="36" customHeight="1" x14ac:dyDescent="0.25">
      <c r="A109" s="8" t="s">
        <v>112</v>
      </c>
      <c r="B109" s="82" t="s">
        <v>210</v>
      </c>
      <c r="C109" s="83"/>
      <c r="D109" s="83"/>
      <c r="E109" s="84"/>
      <c r="F109" s="85">
        <v>35856</v>
      </c>
      <c r="G109" s="86"/>
      <c r="H109" s="86"/>
      <c r="I109" s="86"/>
      <c r="J109" s="87"/>
    </row>
    <row r="110" spans="1:10" ht="36" customHeight="1" x14ac:dyDescent="0.25">
      <c r="A110" s="8" t="s">
        <v>112</v>
      </c>
      <c r="B110" s="82" t="s">
        <v>211</v>
      </c>
      <c r="C110" s="83"/>
      <c r="D110" s="83"/>
      <c r="E110" s="84"/>
      <c r="F110" s="85">
        <v>43027.199999999997</v>
      </c>
      <c r="G110" s="86"/>
      <c r="H110" s="86"/>
      <c r="I110" s="86"/>
      <c r="J110" s="87"/>
    </row>
    <row r="111" spans="1:10" ht="36" customHeight="1" x14ac:dyDescent="0.25">
      <c r="A111" s="8" t="s">
        <v>112</v>
      </c>
      <c r="B111" s="82" t="s">
        <v>212</v>
      </c>
      <c r="C111" s="83"/>
      <c r="D111" s="83"/>
      <c r="E111" s="84"/>
      <c r="F111" s="85">
        <v>17532</v>
      </c>
      <c r="G111" s="86"/>
      <c r="H111" s="86"/>
      <c r="I111" s="86"/>
      <c r="J111" s="87"/>
    </row>
    <row r="112" spans="1:10" ht="36" customHeight="1" x14ac:dyDescent="0.25">
      <c r="A112" s="8" t="s">
        <v>112</v>
      </c>
      <c r="B112" s="82" t="s">
        <v>213</v>
      </c>
      <c r="C112" s="83"/>
      <c r="D112" s="83"/>
      <c r="E112" s="84"/>
      <c r="F112" s="85">
        <v>18720</v>
      </c>
      <c r="G112" s="86"/>
      <c r="H112" s="86"/>
      <c r="I112" s="86"/>
      <c r="J112" s="87"/>
    </row>
    <row r="113" spans="1:10" ht="36" customHeight="1" x14ac:dyDescent="0.25">
      <c r="A113" s="8" t="s">
        <v>112</v>
      </c>
      <c r="B113" s="82" t="s">
        <v>214</v>
      </c>
      <c r="C113" s="83"/>
      <c r="D113" s="83"/>
      <c r="E113" s="84"/>
      <c r="F113" s="85">
        <v>45540.000000000007</v>
      </c>
      <c r="G113" s="86"/>
      <c r="H113" s="86"/>
      <c r="I113" s="86"/>
      <c r="J113" s="87"/>
    </row>
    <row r="114" spans="1:10" ht="36" customHeight="1" x14ac:dyDescent="0.25">
      <c r="B114" s="82" t="s">
        <v>215</v>
      </c>
      <c r="C114" s="83"/>
      <c r="D114" s="83"/>
      <c r="E114" s="84"/>
      <c r="F114" s="85">
        <v>48060</v>
      </c>
      <c r="G114" s="86"/>
      <c r="H114" s="86"/>
      <c r="I114" s="86"/>
      <c r="J114" s="87"/>
    </row>
    <row r="115" spans="1:10" ht="36" customHeight="1" x14ac:dyDescent="0.25">
      <c r="A115" s="8" t="s">
        <v>112</v>
      </c>
      <c r="B115" s="94" t="s">
        <v>216</v>
      </c>
      <c r="C115" s="95"/>
      <c r="D115" s="95"/>
      <c r="E115" s="96"/>
      <c r="F115" s="85">
        <v>3024</v>
      </c>
      <c r="G115" s="86"/>
      <c r="H115" s="86"/>
      <c r="I115" s="86"/>
      <c r="J115" s="87"/>
    </row>
    <row r="116" spans="1:10" ht="36" customHeight="1" x14ac:dyDescent="0.25">
      <c r="B116" s="107" t="s">
        <v>217</v>
      </c>
      <c r="C116" s="108"/>
      <c r="D116" s="108"/>
      <c r="E116" s="109"/>
      <c r="F116" s="85">
        <v>13680</v>
      </c>
      <c r="G116" s="86"/>
      <c r="H116" s="86"/>
      <c r="I116" s="86"/>
      <c r="J116" s="87"/>
    </row>
    <row r="117" spans="1:10" ht="36" customHeight="1" x14ac:dyDescent="0.25">
      <c r="B117" s="107" t="s">
        <v>218</v>
      </c>
      <c r="C117" s="108"/>
      <c r="D117" s="108"/>
      <c r="E117" s="109"/>
      <c r="F117" s="85">
        <v>9360</v>
      </c>
      <c r="G117" s="86"/>
      <c r="H117" s="86"/>
      <c r="I117" s="86"/>
      <c r="J117" s="87"/>
    </row>
    <row r="118" spans="1:10" ht="36" customHeight="1" x14ac:dyDescent="0.25">
      <c r="A118" s="8" t="s">
        <v>112</v>
      </c>
      <c r="B118" s="107" t="s">
        <v>219</v>
      </c>
      <c r="C118" s="108"/>
      <c r="D118" s="108"/>
      <c r="E118" s="109"/>
      <c r="F118" s="85">
        <v>53280</v>
      </c>
      <c r="G118" s="86"/>
      <c r="H118" s="86"/>
      <c r="I118" s="86"/>
      <c r="J118" s="87"/>
    </row>
    <row r="119" spans="1:10" ht="36" customHeight="1" x14ac:dyDescent="0.25">
      <c r="A119" s="8" t="s">
        <v>112</v>
      </c>
      <c r="B119" s="82" t="s">
        <v>220</v>
      </c>
      <c r="C119" s="83"/>
      <c r="D119" s="83"/>
      <c r="E119" s="84"/>
      <c r="F119" s="85">
        <v>7920</v>
      </c>
      <c r="G119" s="86"/>
      <c r="H119" s="86"/>
      <c r="I119" s="86"/>
      <c r="J119" s="87"/>
    </row>
    <row r="120" spans="1:10" ht="36" customHeight="1" x14ac:dyDescent="0.25">
      <c r="A120" s="8" t="s">
        <v>114</v>
      </c>
      <c r="B120" s="82" t="s">
        <v>221</v>
      </c>
      <c r="C120" s="83"/>
      <c r="D120" s="83"/>
      <c r="E120" s="84"/>
      <c r="F120" s="85">
        <v>25200</v>
      </c>
      <c r="G120" s="86"/>
      <c r="H120" s="86"/>
      <c r="I120" s="86"/>
      <c r="J120" s="87"/>
    </row>
    <row r="121" spans="1:10" ht="36" customHeight="1" x14ac:dyDescent="0.25">
      <c r="A121" s="8" t="s">
        <v>114</v>
      </c>
      <c r="B121" s="82" t="s">
        <v>222</v>
      </c>
      <c r="C121" s="83"/>
      <c r="D121" s="83"/>
      <c r="E121" s="84"/>
      <c r="F121" s="85">
        <v>21600</v>
      </c>
      <c r="G121" s="86"/>
      <c r="H121" s="86"/>
      <c r="I121" s="86"/>
      <c r="J121" s="87"/>
    </row>
    <row r="122" spans="1:10" ht="36" customHeight="1" x14ac:dyDescent="0.25">
      <c r="A122" s="8" t="s">
        <v>114</v>
      </c>
      <c r="B122" s="82" t="s">
        <v>223</v>
      </c>
      <c r="C122" s="83"/>
      <c r="D122" s="83"/>
      <c r="E122" s="84"/>
      <c r="F122" s="37">
        <f>H122*1.2</f>
        <v>43200</v>
      </c>
      <c r="G122" s="38">
        <f>H122*1.1</f>
        <v>39600</v>
      </c>
      <c r="H122" s="38">
        <v>36000</v>
      </c>
      <c r="I122" s="38">
        <f>H122*0.75</f>
        <v>27000</v>
      </c>
      <c r="J122" s="39">
        <f>H122*0.5</f>
        <v>18000</v>
      </c>
    </row>
    <row r="123" spans="1:10" ht="36" customHeight="1" x14ac:dyDescent="0.25">
      <c r="A123" s="8" t="s">
        <v>114</v>
      </c>
      <c r="B123" s="82" t="s">
        <v>224</v>
      </c>
      <c r="C123" s="83"/>
      <c r="D123" s="83"/>
      <c r="E123" s="84"/>
      <c r="F123" s="85">
        <v>5760</v>
      </c>
      <c r="G123" s="86"/>
      <c r="H123" s="86"/>
      <c r="I123" s="86"/>
      <c r="J123" s="87"/>
    </row>
    <row r="124" spans="1:10" ht="36" customHeight="1" x14ac:dyDescent="0.25">
      <c r="A124" s="8" t="s">
        <v>114</v>
      </c>
      <c r="B124" s="82" t="s">
        <v>225</v>
      </c>
      <c r="C124" s="83"/>
      <c r="D124" s="83"/>
      <c r="E124" s="84"/>
      <c r="F124" s="85">
        <v>5760</v>
      </c>
      <c r="G124" s="86"/>
      <c r="H124" s="86"/>
      <c r="I124" s="86"/>
      <c r="J124" s="87"/>
    </row>
    <row r="125" spans="1:10" ht="36" customHeight="1" x14ac:dyDescent="0.25">
      <c r="A125" s="8" t="s">
        <v>114</v>
      </c>
      <c r="B125" s="82" t="s">
        <v>226</v>
      </c>
      <c r="C125" s="83"/>
      <c r="D125" s="83"/>
      <c r="E125" s="84"/>
      <c r="F125" s="85">
        <v>53280</v>
      </c>
      <c r="G125" s="86"/>
      <c r="H125" s="86"/>
      <c r="I125" s="86"/>
      <c r="J125" s="87"/>
    </row>
    <row r="126" spans="1:10" ht="36" customHeight="1" x14ac:dyDescent="0.25">
      <c r="A126" s="8" t="s">
        <v>114</v>
      </c>
      <c r="B126" s="82" t="s">
        <v>227</v>
      </c>
      <c r="C126" s="83"/>
      <c r="D126" s="83"/>
      <c r="E126" s="84"/>
      <c r="F126" s="85">
        <v>50400</v>
      </c>
      <c r="G126" s="86"/>
      <c r="H126" s="86"/>
      <c r="I126" s="86"/>
      <c r="J126" s="87"/>
    </row>
    <row r="127" spans="1:10" ht="36" customHeight="1" x14ac:dyDescent="0.25">
      <c r="A127" s="8" t="s">
        <v>114</v>
      </c>
      <c r="B127" s="100" t="s">
        <v>228</v>
      </c>
      <c r="C127" s="101"/>
      <c r="D127" s="101"/>
      <c r="E127" s="102"/>
      <c r="F127" s="103">
        <v>60480</v>
      </c>
      <c r="G127" s="104"/>
      <c r="H127" s="104"/>
      <c r="I127" s="104"/>
      <c r="J127" s="105"/>
    </row>
    <row r="128" spans="1:10" ht="36" customHeight="1" x14ac:dyDescent="0.25">
      <c r="A128" s="8" t="s">
        <v>114</v>
      </c>
      <c r="B128" s="82" t="s">
        <v>229</v>
      </c>
      <c r="C128" s="83"/>
      <c r="D128" s="83"/>
      <c r="E128" s="84"/>
      <c r="F128" s="85">
        <v>25200</v>
      </c>
      <c r="G128" s="86"/>
      <c r="H128" s="86"/>
      <c r="I128" s="86"/>
      <c r="J128" s="87"/>
    </row>
    <row r="129" spans="1:10" ht="36" customHeight="1" x14ac:dyDescent="0.25">
      <c r="A129" s="8" t="s">
        <v>114</v>
      </c>
      <c r="B129" s="82" t="s">
        <v>230</v>
      </c>
      <c r="C129" s="83"/>
      <c r="D129" s="83"/>
      <c r="E129" s="84"/>
      <c r="F129" s="85">
        <v>26640</v>
      </c>
      <c r="G129" s="86"/>
      <c r="H129" s="86"/>
      <c r="I129" s="86"/>
      <c r="J129" s="87"/>
    </row>
    <row r="130" spans="1:10" ht="36" customHeight="1" x14ac:dyDescent="0.25">
      <c r="A130" s="8" t="s">
        <v>114</v>
      </c>
      <c r="B130" s="82" t="s">
        <v>231</v>
      </c>
      <c r="C130" s="83"/>
      <c r="D130" s="83"/>
      <c r="E130" s="84"/>
      <c r="F130" s="85">
        <v>64080</v>
      </c>
      <c r="G130" s="86"/>
      <c r="H130" s="86"/>
      <c r="I130" s="86"/>
      <c r="J130" s="87"/>
    </row>
    <row r="131" spans="1:10" ht="36" customHeight="1" x14ac:dyDescent="0.25">
      <c r="A131" s="8" t="s">
        <v>114</v>
      </c>
      <c r="B131" s="82" t="s">
        <v>232</v>
      </c>
      <c r="C131" s="83"/>
      <c r="D131" s="83"/>
      <c r="E131" s="84"/>
      <c r="F131" s="85">
        <v>4320</v>
      </c>
      <c r="G131" s="86"/>
      <c r="H131" s="86"/>
      <c r="I131" s="86"/>
      <c r="J131" s="87"/>
    </row>
    <row r="132" spans="1:10" ht="36" customHeight="1" x14ac:dyDescent="0.25">
      <c r="A132" s="8" t="s">
        <v>114</v>
      </c>
      <c r="B132" s="82" t="s">
        <v>233</v>
      </c>
      <c r="C132" s="83"/>
      <c r="D132" s="83"/>
      <c r="E132" s="84"/>
      <c r="F132" s="85">
        <v>74880</v>
      </c>
      <c r="G132" s="86"/>
      <c r="H132" s="86"/>
      <c r="I132" s="86"/>
      <c r="J132" s="87"/>
    </row>
    <row r="133" spans="1:10" ht="36" customHeight="1" thickBot="1" x14ac:dyDescent="0.3">
      <c r="A133" s="8" t="s">
        <v>114</v>
      </c>
      <c r="B133" s="82" t="s">
        <v>234</v>
      </c>
      <c r="C133" s="83"/>
      <c r="D133" s="83"/>
      <c r="E133" s="84"/>
      <c r="F133" s="85">
        <v>11520</v>
      </c>
      <c r="G133" s="86"/>
      <c r="H133" s="86"/>
      <c r="I133" s="86"/>
      <c r="J133" s="87"/>
    </row>
    <row r="134" spans="1:10" ht="54" customHeight="1" thickBot="1" x14ac:dyDescent="0.3">
      <c r="B134" s="88" t="s">
        <v>235</v>
      </c>
      <c r="C134" s="89"/>
      <c r="D134" s="89"/>
      <c r="E134" s="90"/>
      <c r="F134" s="91"/>
      <c r="G134" s="92"/>
      <c r="H134" s="92"/>
      <c r="I134" s="92"/>
      <c r="J134" s="93"/>
    </row>
    <row r="135" spans="1:10" ht="36" customHeight="1" x14ac:dyDescent="0.25">
      <c r="B135" s="94" t="s">
        <v>236</v>
      </c>
      <c r="C135" s="95"/>
      <c r="D135" s="95"/>
      <c r="E135" s="96"/>
      <c r="F135" s="97">
        <v>15300</v>
      </c>
      <c r="G135" s="98"/>
      <c r="H135" s="98"/>
      <c r="I135" s="98"/>
      <c r="J135" s="99"/>
    </row>
    <row r="136" spans="1:10" ht="36" customHeight="1" x14ac:dyDescent="0.25">
      <c r="B136" s="82" t="s">
        <v>237</v>
      </c>
      <c r="C136" s="83"/>
      <c r="D136" s="83"/>
      <c r="E136" s="84"/>
      <c r="F136" s="85">
        <v>29700</v>
      </c>
      <c r="G136" s="86"/>
      <c r="H136" s="86"/>
      <c r="I136" s="86"/>
      <c r="J136" s="87"/>
    </row>
    <row r="137" spans="1:10" ht="36" customHeight="1" x14ac:dyDescent="0.25">
      <c r="B137" s="82" t="s">
        <v>238</v>
      </c>
      <c r="C137" s="83"/>
      <c r="D137" s="83"/>
      <c r="E137" s="84"/>
      <c r="F137" s="85">
        <v>37800</v>
      </c>
      <c r="G137" s="86"/>
      <c r="H137" s="86"/>
      <c r="I137" s="86"/>
      <c r="J137" s="87"/>
    </row>
    <row r="138" spans="1:10" ht="36" customHeight="1" x14ac:dyDescent="0.25">
      <c r="B138" s="82" t="s">
        <v>239</v>
      </c>
      <c r="C138" s="83"/>
      <c r="D138" s="83"/>
      <c r="E138" s="84"/>
      <c r="F138" s="85">
        <v>792</v>
      </c>
      <c r="G138" s="86"/>
      <c r="H138" s="86"/>
      <c r="I138" s="86"/>
      <c r="J138" s="87"/>
    </row>
    <row r="139" spans="1:10" ht="36" customHeight="1" x14ac:dyDescent="0.25">
      <c r="B139" s="82" t="s">
        <v>240</v>
      </c>
      <c r="C139" s="83"/>
      <c r="D139" s="83"/>
      <c r="E139" s="84"/>
      <c r="F139" s="85">
        <v>22500</v>
      </c>
      <c r="G139" s="86"/>
      <c r="H139" s="86"/>
      <c r="I139" s="86"/>
      <c r="J139" s="87"/>
    </row>
    <row r="140" spans="1:10" ht="36" customHeight="1" x14ac:dyDescent="0.25">
      <c r="B140" s="82" t="s">
        <v>241</v>
      </c>
      <c r="C140" s="83"/>
      <c r="D140" s="83"/>
      <c r="E140" s="84"/>
      <c r="F140" s="85">
        <v>45936.000000000007</v>
      </c>
      <c r="G140" s="86"/>
      <c r="H140" s="86"/>
      <c r="I140" s="86"/>
      <c r="J140" s="87"/>
    </row>
    <row r="141" spans="1:10" ht="36" customHeight="1" x14ac:dyDescent="0.25">
      <c r="B141" s="82" t="s">
        <v>242</v>
      </c>
      <c r="C141" s="83"/>
      <c r="D141" s="83"/>
      <c r="E141" s="84"/>
      <c r="F141" s="85">
        <v>57960</v>
      </c>
      <c r="G141" s="86"/>
      <c r="H141" s="86"/>
      <c r="I141" s="86"/>
      <c r="J141" s="87"/>
    </row>
    <row r="142" spans="1:10" ht="36" customHeight="1" thickBot="1" x14ac:dyDescent="0.3">
      <c r="B142" s="69" t="s">
        <v>243</v>
      </c>
      <c r="C142" s="70"/>
      <c r="D142" s="70"/>
      <c r="E142" s="71"/>
      <c r="F142" s="72">
        <v>1188.0000000000002</v>
      </c>
      <c r="G142" s="73"/>
      <c r="H142" s="73"/>
      <c r="I142" s="73"/>
      <c r="J142" s="74"/>
    </row>
    <row r="143" spans="1:10" ht="24" thickBot="1" x14ac:dyDescent="0.3">
      <c r="B143" s="75"/>
      <c r="C143" s="76"/>
      <c r="D143" s="76"/>
      <c r="E143" s="77"/>
      <c r="F143" s="78"/>
      <c r="G143" s="79"/>
      <c r="H143" s="79"/>
      <c r="I143" s="79"/>
      <c r="J143" s="80"/>
    </row>
    <row r="144" spans="1:10" ht="18" customHeight="1" x14ac:dyDescent="0.25"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ht="67.5" customHeight="1" x14ac:dyDescent="0.25">
      <c r="B145" s="81" t="s">
        <v>293</v>
      </c>
      <c r="C145" s="81"/>
      <c r="D145" s="81"/>
      <c r="E145" s="81"/>
      <c r="F145" s="81"/>
      <c r="G145" s="81"/>
      <c r="H145" s="81"/>
      <c r="I145" s="81"/>
      <c r="J145" s="81"/>
    </row>
    <row r="146" spans="1:10" ht="40.5" customHeight="1" x14ac:dyDescent="0.25">
      <c r="B146" s="81" t="s">
        <v>245</v>
      </c>
      <c r="C146" s="81"/>
      <c r="D146" s="81"/>
      <c r="E146" s="81"/>
      <c r="F146" s="81"/>
      <c r="G146" s="81"/>
      <c r="H146" s="81"/>
      <c r="I146" s="81"/>
      <c r="J146" s="81"/>
    </row>
    <row r="147" spans="1:10" ht="27" customHeight="1" x14ac:dyDescent="0.25">
      <c r="A147" s="8" t="s">
        <v>114</v>
      </c>
      <c r="B147" s="67" t="s">
        <v>246</v>
      </c>
      <c r="C147" s="67"/>
      <c r="D147" s="67"/>
      <c r="E147" s="67"/>
      <c r="F147" s="67"/>
      <c r="G147" s="67"/>
      <c r="H147" s="67"/>
      <c r="I147" s="67"/>
      <c r="J147" s="67"/>
    </row>
    <row r="148" spans="1:10" ht="40.5" customHeight="1" x14ac:dyDescent="0.25">
      <c r="B148" s="68" t="s">
        <v>247</v>
      </c>
      <c r="C148" s="68"/>
      <c r="D148" s="68"/>
      <c r="E148" s="68"/>
      <c r="F148" s="68"/>
      <c r="G148" s="68"/>
      <c r="H148" s="68"/>
      <c r="I148" s="68"/>
      <c r="J148" s="68"/>
    </row>
    <row r="149" spans="1:10" ht="18" customHeight="1" x14ac:dyDescent="0.25"/>
  </sheetData>
  <sheetProtection selectLockedCells="1" selectUnlockedCells="1"/>
  <mergeCells count="27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95" activePane="bottomLeft" state="frozen"/>
      <selection activeCell="A198" sqref="A198:XFD198"/>
      <selection pane="bottomLeft" activeCell="F101" sqref="F101:J101"/>
    </sheetView>
  </sheetViews>
  <sheetFormatPr defaultColWidth="9.140625" defaultRowHeight="21" outlineLevelRow="1" x14ac:dyDescent="0.25"/>
  <cols>
    <col min="1" max="1" width="16.71093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13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B6" s="138" t="s">
        <v>106</v>
      </c>
      <c r="C6" s="139"/>
      <c r="D6" s="139"/>
      <c r="E6" s="140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90"/>
      <c r="C7" s="191"/>
      <c r="D7" s="191"/>
      <c r="E7" s="192"/>
      <c r="F7" s="193"/>
      <c r="G7" s="194"/>
      <c r="H7" s="194"/>
      <c r="I7" s="194"/>
      <c r="J7" s="195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30585.599999999999</v>
      </c>
      <c r="G8" s="17">
        <f>H8*1.1</f>
        <v>28036.800000000003</v>
      </c>
      <c r="H8" s="17">
        <v>25488</v>
      </c>
      <c r="I8" s="17">
        <f>H8*0.75</f>
        <v>19116</v>
      </c>
      <c r="J8" s="17">
        <f>H8*0.5</f>
        <v>12744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43200</v>
      </c>
      <c r="G9" s="19">
        <f>H9*1.1</f>
        <v>39600</v>
      </c>
      <c r="H9" s="19">
        <v>36000</v>
      </c>
      <c r="I9" s="19">
        <f>H9*0.75</f>
        <v>27000</v>
      </c>
      <c r="J9" s="19">
        <f>H9*0.5</f>
        <v>18000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36979.199999999997</v>
      </c>
      <c r="G10" s="19">
        <f>H10*1.1</f>
        <v>33897.600000000006</v>
      </c>
      <c r="H10" s="19">
        <v>30816</v>
      </c>
      <c r="I10" s="19">
        <f>H10*0.75</f>
        <v>23112</v>
      </c>
      <c r="J10" s="19">
        <f>H10*0.5</f>
        <v>15408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51840</v>
      </c>
      <c r="G11" s="21">
        <f>H11*1.1</f>
        <v>47520.000000000007</v>
      </c>
      <c r="H11" s="21">
        <v>43200</v>
      </c>
      <c r="I11" s="21">
        <f>H11*0.75</f>
        <v>32400</v>
      </c>
      <c r="J11" s="21">
        <f>H11*0.5</f>
        <v>21600</v>
      </c>
    </row>
    <row r="12" spans="1:10" ht="24" thickBot="1" x14ac:dyDescent="0.3"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7812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11520</v>
      </c>
      <c r="G14" s="149"/>
      <c r="H14" s="149"/>
      <c r="I14" s="149"/>
      <c r="J14" s="150"/>
    </row>
    <row r="15" spans="1:10" ht="24" thickBot="1" x14ac:dyDescent="0.3"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1080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1512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1440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2016</v>
      </c>
      <c r="G19" s="149"/>
      <c r="H19" s="149"/>
      <c r="I19" s="149"/>
      <c r="J19" s="150"/>
    </row>
    <row r="20" spans="1:10" ht="24" thickBot="1" x14ac:dyDescent="0.3"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B21" s="132" t="s">
        <v>124</v>
      </c>
      <c r="C21" s="133"/>
      <c r="D21" s="133"/>
      <c r="E21" s="134"/>
      <c r="F21" s="135" t="str">
        <f>"Цена от "&amp;MIN($F$22:F61)&amp;" до "&amp;MAX($F$22:F61)</f>
        <v>Цена от 2124 до 84960</v>
      </c>
      <c r="G21" s="136"/>
      <c r="H21" s="136"/>
      <c r="I21" s="136"/>
      <c r="J21" s="137"/>
    </row>
    <row r="22" spans="1:10" ht="36" customHeight="1" outlineLevel="1" x14ac:dyDescent="0.25">
      <c r="B22" s="107" t="s">
        <v>125</v>
      </c>
      <c r="C22" s="117"/>
      <c r="D22" s="117"/>
      <c r="E22" s="84"/>
      <c r="F22" s="85">
        <v>2124</v>
      </c>
      <c r="G22" s="86"/>
      <c r="H22" s="86"/>
      <c r="I22" s="86"/>
      <c r="J22" s="87"/>
    </row>
    <row r="23" spans="1:10" ht="36" customHeight="1" outlineLevel="1" x14ac:dyDescent="0.25">
      <c r="B23" s="107" t="s">
        <v>126</v>
      </c>
      <c r="C23" s="117"/>
      <c r="D23" s="117"/>
      <c r="E23" s="84"/>
      <c r="F23" s="85">
        <v>4248</v>
      </c>
      <c r="G23" s="86"/>
      <c r="H23" s="86"/>
      <c r="I23" s="86"/>
      <c r="J23" s="87"/>
    </row>
    <row r="24" spans="1:10" ht="36" customHeight="1" outlineLevel="1" x14ac:dyDescent="0.25">
      <c r="B24" s="107" t="s">
        <v>127</v>
      </c>
      <c r="C24" s="117"/>
      <c r="D24" s="117"/>
      <c r="E24" s="84"/>
      <c r="F24" s="85">
        <v>6372</v>
      </c>
      <c r="G24" s="86"/>
      <c r="H24" s="86"/>
      <c r="I24" s="86"/>
      <c r="J24" s="87"/>
    </row>
    <row r="25" spans="1:10" ht="36" customHeight="1" outlineLevel="1" x14ac:dyDescent="0.25">
      <c r="B25" s="107" t="s">
        <v>128</v>
      </c>
      <c r="C25" s="117"/>
      <c r="D25" s="117"/>
      <c r="E25" s="84"/>
      <c r="F25" s="85">
        <v>8496</v>
      </c>
      <c r="G25" s="86"/>
      <c r="H25" s="86"/>
      <c r="I25" s="86"/>
      <c r="J25" s="87"/>
    </row>
    <row r="26" spans="1:10" ht="36" customHeight="1" outlineLevel="1" x14ac:dyDescent="0.25">
      <c r="B26" s="107" t="s">
        <v>129</v>
      </c>
      <c r="C26" s="117"/>
      <c r="D26" s="117"/>
      <c r="E26" s="84"/>
      <c r="F26" s="85">
        <v>10620</v>
      </c>
      <c r="G26" s="86"/>
      <c r="H26" s="86"/>
      <c r="I26" s="86"/>
      <c r="J26" s="87"/>
    </row>
    <row r="27" spans="1:10" ht="36" customHeight="1" outlineLevel="1" x14ac:dyDescent="0.25">
      <c r="B27" s="107" t="s">
        <v>130</v>
      </c>
      <c r="C27" s="117"/>
      <c r="D27" s="117"/>
      <c r="E27" s="84"/>
      <c r="F27" s="85">
        <v>12744</v>
      </c>
      <c r="G27" s="86"/>
      <c r="H27" s="86"/>
      <c r="I27" s="86"/>
      <c r="J27" s="87"/>
    </row>
    <row r="28" spans="1:10" ht="36" customHeight="1" outlineLevel="1" x14ac:dyDescent="0.25">
      <c r="B28" s="107" t="s">
        <v>131</v>
      </c>
      <c r="C28" s="117"/>
      <c r="D28" s="117"/>
      <c r="E28" s="84"/>
      <c r="F28" s="85">
        <v>14868</v>
      </c>
      <c r="G28" s="86"/>
      <c r="H28" s="86"/>
      <c r="I28" s="86"/>
      <c r="J28" s="87"/>
    </row>
    <row r="29" spans="1:10" ht="36" customHeight="1" outlineLevel="1" x14ac:dyDescent="0.25">
      <c r="B29" s="107" t="s">
        <v>132</v>
      </c>
      <c r="C29" s="117"/>
      <c r="D29" s="117"/>
      <c r="E29" s="84"/>
      <c r="F29" s="85">
        <v>16992</v>
      </c>
      <c r="G29" s="86"/>
      <c r="H29" s="86"/>
      <c r="I29" s="86"/>
      <c r="J29" s="87"/>
    </row>
    <row r="30" spans="1:10" ht="36" customHeight="1" outlineLevel="1" x14ac:dyDescent="0.25">
      <c r="B30" s="107" t="s">
        <v>133</v>
      </c>
      <c r="C30" s="117"/>
      <c r="D30" s="117"/>
      <c r="E30" s="84"/>
      <c r="F30" s="85">
        <v>19116</v>
      </c>
      <c r="G30" s="86"/>
      <c r="H30" s="86"/>
      <c r="I30" s="86"/>
      <c r="J30" s="87"/>
    </row>
    <row r="31" spans="1:10" ht="36" customHeight="1" outlineLevel="1" x14ac:dyDescent="0.25">
      <c r="B31" s="107" t="s">
        <v>134</v>
      </c>
      <c r="C31" s="117"/>
      <c r="D31" s="117"/>
      <c r="E31" s="84"/>
      <c r="F31" s="85">
        <v>21240</v>
      </c>
      <c r="G31" s="86"/>
      <c r="H31" s="86"/>
      <c r="I31" s="86"/>
      <c r="J31" s="87"/>
    </row>
    <row r="32" spans="1:10" ht="36" customHeight="1" outlineLevel="1" x14ac:dyDescent="0.25">
      <c r="B32" s="107" t="s">
        <v>135</v>
      </c>
      <c r="C32" s="117"/>
      <c r="D32" s="117"/>
      <c r="E32" s="84"/>
      <c r="F32" s="85">
        <v>23364</v>
      </c>
      <c r="G32" s="86"/>
      <c r="H32" s="86"/>
      <c r="I32" s="86"/>
      <c r="J32" s="87"/>
    </row>
    <row r="33" spans="2:10" ht="36" customHeight="1" outlineLevel="1" x14ac:dyDescent="0.25">
      <c r="B33" s="107" t="s">
        <v>136</v>
      </c>
      <c r="C33" s="117"/>
      <c r="D33" s="117"/>
      <c r="E33" s="84"/>
      <c r="F33" s="85">
        <v>25488</v>
      </c>
      <c r="G33" s="86"/>
      <c r="H33" s="86"/>
      <c r="I33" s="86"/>
      <c r="J33" s="87"/>
    </row>
    <row r="34" spans="2:10" ht="36" customHeight="1" outlineLevel="1" x14ac:dyDescent="0.25">
      <c r="B34" s="107" t="s">
        <v>137</v>
      </c>
      <c r="C34" s="117"/>
      <c r="D34" s="117"/>
      <c r="E34" s="84"/>
      <c r="F34" s="85">
        <v>27612</v>
      </c>
      <c r="G34" s="86"/>
      <c r="H34" s="86"/>
      <c r="I34" s="86"/>
      <c r="J34" s="87"/>
    </row>
    <row r="35" spans="2:10" ht="36" customHeight="1" outlineLevel="1" x14ac:dyDescent="0.25">
      <c r="B35" s="107" t="s">
        <v>138</v>
      </c>
      <c r="C35" s="117"/>
      <c r="D35" s="117"/>
      <c r="E35" s="84"/>
      <c r="F35" s="85">
        <v>29736</v>
      </c>
      <c r="G35" s="86"/>
      <c r="H35" s="86"/>
      <c r="I35" s="86"/>
      <c r="J35" s="87"/>
    </row>
    <row r="36" spans="2:10" ht="36" customHeight="1" outlineLevel="1" x14ac:dyDescent="0.25">
      <c r="B36" s="107" t="s">
        <v>139</v>
      </c>
      <c r="C36" s="117"/>
      <c r="D36" s="117"/>
      <c r="E36" s="84"/>
      <c r="F36" s="85">
        <v>31860</v>
      </c>
      <c r="G36" s="86"/>
      <c r="H36" s="86"/>
      <c r="I36" s="86"/>
      <c r="J36" s="87"/>
    </row>
    <row r="37" spans="2:10" ht="36" customHeight="1" outlineLevel="1" x14ac:dyDescent="0.25">
      <c r="B37" s="107" t="s">
        <v>140</v>
      </c>
      <c r="C37" s="117"/>
      <c r="D37" s="117"/>
      <c r="E37" s="84"/>
      <c r="F37" s="85">
        <v>33984</v>
      </c>
      <c r="G37" s="86"/>
      <c r="H37" s="86"/>
      <c r="I37" s="86"/>
      <c r="J37" s="87"/>
    </row>
    <row r="38" spans="2:10" ht="36" customHeight="1" outlineLevel="1" x14ac:dyDescent="0.25">
      <c r="B38" s="107" t="s">
        <v>141</v>
      </c>
      <c r="C38" s="117"/>
      <c r="D38" s="117"/>
      <c r="E38" s="84"/>
      <c r="F38" s="85">
        <v>36108</v>
      </c>
      <c r="G38" s="86"/>
      <c r="H38" s="86"/>
      <c r="I38" s="86"/>
      <c r="J38" s="87"/>
    </row>
    <row r="39" spans="2:10" ht="36" customHeight="1" outlineLevel="1" x14ac:dyDescent="0.25">
      <c r="B39" s="107" t="s">
        <v>142</v>
      </c>
      <c r="C39" s="117"/>
      <c r="D39" s="117"/>
      <c r="E39" s="84"/>
      <c r="F39" s="85">
        <v>38232</v>
      </c>
      <c r="G39" s="86"/>
      <c r="H39" s="86"/>
      <c r="I39" s="86"/>
      <c r="J39" s="87"/>
    </row>
    <row r="40" spans="2:10" ht="36" customHeight="1" outlineLevel="1" x14ac:dyDescent="0.25">
      <c r="B40" s="107" t="s">
        <v>143</v>
      </c>
      <c r="C40" s="117"/>
      <c r="D40" s="117"/>
      <c r="E40" s="84"/>
      <c r="F40" s="85">
        <v>40356</v>
      </c>
      <c r="G40" s="86"/>
      <c r="H40" s="86"/>
      <c r="I40" s="86"/>
      <c r="J40" s="87"/>
    </row>
    <row r="41" spans="2:10" ht="36" customHeight="1" outlineLevel="1" x14ac:dyDescent="0.25">
      <c r="B41" s="107" t="s">
        <v>144</v>
      </c>
      <c r="C41" s="117"/>
      <c r="D41" s="117"/>
      <c r="E41" s="84"/>
      <c r="F41" s="85">
        <v>42480</v>
      </c>
      <c r="G41" s="86"/>
      <c r="H41" s="86"/>
      <c r="I41" s="86"/>
      <c r="J41" s="87"/>
    </row>
    <row r="42" spans="2:10" ht="36" customHeight="1" outlineLevel="1" x14ac:dyDescent="0.25">
      <c r="B42" s="107" t="s">
        <v>145</v>
      </c>
      <c r="C42" s="117"/>
      <c r="D42" s="117"/>
      <c r="E42" s="84"/>
      <c r="F42" s="85">
        <v>4248</v>
      </c>
      <c r="G42" s="86"/>
      <c r="H42" s="86"/>
      <c r="I42" s="86"/>
      <c r="J42" s="87"/>
    </row>
    <row r="43" spans="2:10" ht="36" customHeight="1" outlineLevel="1" x14ac:dyDescent="0.25">
      <c r="B43" s="107" t="s">
        <v>146</v>
      </c>
      <c r="C43" s="117"/>
      <c r="D43" s="117"/>
      <c r="E43" s="84"/>
      <c r="F43" s="85">
        <v>8496</v>
      </c>
      <c r="G43" s="86"/>
      <c r="H43" s="86"/>
      <c r="I43" s="86"/>
      <c r="J43" s="87"/>
    </row>
    <row r="44" spans="2:10" ht="36" customHeight="1" outlineLevel="1" x14ac:dyDescent="0.25">
      <c r="B44" s="107" t="s">
        <v>147</v>
      </c>
      <c r="C44" s="117"/>
      <c r="D44" s="117"/>
      <c r="E44" s="84"/>
      <c r="F44" s="85">
        <v>12744</v>
      </c>
      <c r="G44" s="86"/>
      <c r="H44" s="86"/>
      <c r="I44" s="86"/>
      <c r="J44" s="87"/>
    </row>
    <row r="45" spans="2:10" ht="36" customHeight="1" outlineLevel="1" x14ac:dyDescent="0.25">
      <c r="B45" s="107" t="s">
        <v>148</v>
      </c>
      <c r="C45" s="117"/>
      <c r="D45" s="117"/>
      <c r="E45" s="84"/>
      <c r="F45" s="85">
        <v>16992</v>
      </c>
      <c r="G45" s="86"/>
      <c r="H45" s="86"/>
      <c r="I45" s="86"/>
      <c r="J45" s="87"/>
    </row>
    <row r="46" spans="2:10" ht="36" customHeight="1" outlineLevel="1" x14ac:dyDescent="0.25">
      <c r="B46" s="107" t="s">
        <v>149</v>
      </c>
      <c r="C46" s="117"/>
      <c r="D46" s="117"/>
      <c r="E46" s="84"/>
      <c r="F46" s="85">
        <v>21240</v>
      </c>
      <c r="G46" s="86"/>
      <c r="H46" s="86"/>
      <c r="I46" s="86"/>
      <c r="J46" s="87"/>
    </row>
    <row r="47" spans="2:10" ht="36" customHeight="1" outlineLevel="1" x14ac:dyDescent="0.25">
      <c r="B47" s="107" t="s">
        <v>150</v>
      </c>
      <c r="C47" s="117"/>
      <c r="D47" s="117"/>
      <c r="E47" s="84"/>
      <c r="F47" s="85">
        <v>25488</v>
      </c>
      <c r="G47" s="86"/>
      <c r="H47" s="86"/>
      <c r="I47" s="86"/>
      <c r="J47" s="87"/>
    </row>
    <row r="48" spans="2:10" ht="36" customHeight="1" outlineLevel="1" x14ac:dyDescent="0.25">
      <c r="B48" s="107" t="s">
        <v>151</v>
      </c>
      <c r="C48" s="117"/>
      <c r="D48" s="117"/>
      <c r="E48" s="84"/>
      <c r="F48" s="85">
        <v>29736</v>
      </c>
      <c r="G48" s="86"/>
      <c r="H48" s="86"/>
      <c r="I48" s="86"/>
      <c r="J48" s="87"/>
    </row>
    <row r="49" spans="2:10" ht="36" customHeight="1" outlineLevel="1" x14ac:dyDescent="0.25">
      <c r="B49" s="107" t="s">
        <v>152</v>
      </c>
      <c r="C49" s="117"/>
      <c r="D49" s="117"/>
      <c r="E49" s="84"/>
      <c r="F49" s="85">
        <v>33984</v>
      </c>
      <c r="G49" s="86"/>
      <c r="H49" s="86"/>
      <c r="I49" s="86"/>
      <c r="J49" s="87"/>
    </row>
    <row r="50" spans="2:10" ht="36" customHeight="1" outlineLevel="1" x14ac:dyDescent="0.25">
      <c r="B50" s="107" t="s">
        <v>153</v>
      </c>
      <c r="C50" s="117"/>
      <c r="D50" s="117"/>
      <c r="E50" s="84"/>
      <c r="F50" s="85">
        <v>38232</v>
      </c>
      <c r="G50" s="86"/>
      <c r="H50" s="86"/>
      <c r="I50" s="86"/>
      <c r="J50" s="87"/>
    </row>
    <row r="51" spans="2:10" ht="36" customHeight="1" outlineLevel="1" x14ac:dyDescent="0.25">
      <c r="B51" s="107" t="s">
        <v>154</v>
      </c>
      <c r="C51" s="117"/>
      <c r="D51" s="117"/>
      <c r="E51" s="84"/>
      <c r="F51" s="85">
        <v>42480</v>
      </c>
      <c r="G51" s="86"/>
      <c r="H51" s="86"/>
      <c r="I51" s="86"/>
      <c r="J51" s="87"/>
    </row>
    <row r="52" spans="2:10" ht="36" customHeight="1" outlineLevel="1" x14ac:dyDescent="0.25">
      <c r="B52" s="107" t="s">
        <v>155</v>
      </c>
      <c r="C52" s="117"/>
      <c r="D52" s="117"/>
      <c r="E52" s="84"/>
      <c r="F52" s="85">
        <v>46728</v>
      </c>
      <c r="G52" s="86"/>
      <c r="H52" s="86"/>
      <c r="I52" s="86"/>
      <c r="J52" s="87"/>
    </row>
    <row r="53" spans="2:10" ht="36" customHeight="1" outlineLevel="1" x14ac:dyDescent="0.25">
      <c r="B53" s="107" t="s">
        <v>156</v>
      </c>
      <c r="C53" s="117"/>
      <c r="D53" s="117"/>
      <c r="E53" s="84"/>
      <c r="F53" s="85">
        <v>50976</v>
      </c>
      <c r="G53" s="86"/>
      <c r="H53" s="86"/>
      <c r="I53" s="86"/>
      <c r="J53" s="87"/>
    </row>
    <row r="54" spans="2:10" ht="36" customHeight="1" outlineLevel="1" x14ac:dyDescent="0.25">
      <c r="B54" s="107" t="s">
        <v>157</v>
      </c>
      <c r="C54" s="117"/>
      <c r="D54" s="117"/>
      <c r="E54" s="84"/>
      <c r="F54" s="85">
        <v>55224</v>
      </c>
      <c r="G54" s="86"/>
      <c r="H54" s="86"/>
      <c r="I54" s="86"/>
      <c r="J54" s="87"/>
    </row>
    <row r="55" spans="2:10" ht="36" customHeight="1" outlineLevel="1" x14ac:dyDescent="0.25">
      <c r="B55" s="107" t="s">
        <v>158</v>
      </c>
      <c r="C55" s="117"/>
      <c r="D55" s="117"/>
      <c r="E55" s="84"/>
      <c r="F55" s="85">
        <v>59472</v>
      </c>
      <c r="G55" s="86"/>
      <c r="H55" s="86"/>
      <c r="I55" s="86"/>
      <c r="J55" s="87"/>
    </row>
    <row r="56" spans="2:10" ht="36" customHeight="1" outlineLevel="1" x14ac:dyDescent="0.25">
      <c r="B56" s="107" t="s">
        <v>159</v>
      </c>
      <c r="C56" s="117"/>
      <c r="D56" s="117"/>
      <c r="E56" s="84"/>
      <c r="F56" s="85">
        <v>63720</v>
      </c>
      <c r="G56" s="86"/>
      <c r="H56" s="86"/>
      <c r="I56" s="86"/>
      <c r="J56" s="87"/>
    </row>
    <row r="57" spans="2:10" ht="36" customHeight="1" outlineLevel="1" x14ac:dyDescent="0.25">
      <c r="B57" s="107" t="s">
        <v>160</v>
      </c>
      <c r="C57" s="117"/>
      <c r="D57" s="117"/>
      <c r="E57" s="84"/>
      <c r="F57" s="85">
        <v>67968</v>
      </c>
      <c r="G57" s="86"/>
      <c r="H57" s="86"/>
      <c r="I57" s="86"/>
      <c r="J57" s="87"/>
    </row>
    <row r="58" spans="2:10" ht="36" customHeight="1" outlineLevel="1" x14ac:dyDescent="0.25">
      <c r="B58" s="107" t="s">
        <v>161</v>
      </c>
      <c r="C58" s="117"/>
      <c r="D58" s="117"/>
      <c r="E58" s="84"/>
      <c r="F58" s="85">
        <v>72216</v>
      </c>
      <c r="G58" s="86"/>
      <c r="H58" s="86"/>
      <c r="I58" s="86"/>
      <c r="J58" s="87"/>
    </row>
    <row r="59" spans="2:10" ht="36" customHeight="1" outlineLevel="1" x14ac:dyDescent="0.25">
      <c r="B59" s="107" t="s">
        <v>162</v>
      </c>
      <c r="C59" s="117"/>
      <c r="D59" s="117"/>
      <c r="E59" s="84"/>
      <c r="F59" s="85">
        <v>76464</v>
      </c>
      <c r="G59" s="86"/>
      <c r="H59" s="86"/>
      <c r="I59" s="86"/>
      <c r="J59" s="87"/>
    </row>
    <row r="60" spans="2:10" ht="36" customHeight="1" outlineLevel="1" x14ac:dyDescent="0.25">
      <c r="B60" s="107" t="s">
        <v>163</v>
      </c>
      <c r="C60" s="117"/>
      <c r="D60" s="117"/>
      <c r="E60" s="84"/>
      <c r="F60" s="85">
        <v>80712</v>
      </c>
      <c r="G60" s="86"/>
      <c r="H60" s="86"/>
      <c r="I60" s="86"/>
      <c r="J60" s="87"/>
    </row>
    <row r="61" spans="2:10" ht="36" customHeight="1" outlineLevel="1" thickBot="1" x14ac:dyDescent="0.3">
      <c r="B61" s="107" t="s">
        <v>164</v>
      </c>
      <c r="C61" s="117"/>
      <c r="D61" s="117"/>
      <c r="E61" s="84"/>
      <c r="F61" s="85">
        <v>84960</v>
      </c>
      <c r="G61" s="86"/>
      <c r="H61" s="86"/>
      <c r="I61" s="86"/>
      <c r="J61" s="87"/>
    </row>
    <row r="62" spans="2:10" ht="36" customHeight="1" thickBot="1" x14ac:dyDescent="0.3"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5310 до 45666</v>
      </c>
      <c r="G62" s="122"/>
      <c r="H62" s="122"/>
      <c r="I62" s="122"/>
      <c r="J62" s="123"/>
    </row>
    <row r="63" spans="2:10" ht="36" customHeight="1" outlineLevel="1" x14ac:dyDescent="0.25">
      <c r="B63" s="124" t="s">
        <v>166</v>
      </c>
      <c r="C63" s="125"/>
      <c r="D63" s="125"/>
      <c r="E63" s="126"/>
      <c r="F63" s="127">
        <v>9216</v>
      </c>
      <c r="G63" s="128"/>
      <c r="H63" s="128"/>
      <c r="I63" s="128"/>
      <c r="J63" s="129"/>
    </row>
    <row r="64" spans="2:10" ht="36" customHeight="1" outlineLevel="1" x14ac:dyDescent="0.25">
      <c r="B64" s="107" t="s">
        <v>167</v>
      </c>
      <c r="C64" s="117"/>
      <c r="D64" s="117"/>
      <c r="E64" s="84"/>
      <c r="F64" s="85">
        <v>14580</v>
      </c>
      <c r="G64" s="86"/>
      <c r="H64" s="86"/>
      <c r="I64" s="86"/>
      <c r="J64" s="87"/>
    </row>
    <row r="65" spans="2:10" ht="36" customHeight="1" outlineLevel="1" x14ac:dyDescent="0.25">
      <c r="B65" s="107" t="s">
        <v>168</v>
      </c>
      <c r="C65" s="117"/>
      <c r="D65" s="117"/>
      <c r="E65" s="84"/>
      <c r="F65" s="85">
        <v>5310</v>
      </c>
      <c r="G65" s="86"/>
      <c r="H65" s="86"/>
      <c r="I65" s="86"/>
      <c r="J65" s="87"/>
    </row>
    <row r="66" spans="2:10" ht="36" customHeight="1" outlineLevel="1" x14ac:dyDescent="0.25">
      <c r="B66" s="107" t="s">
        <v>169</v>
      </c>
      <c r="C66" s="117"/>
      <c r="D66" s="117"/>
      <c r="E66" s="84"/>
      <c r="F66" s="85">
        <v>7434</v>
      </c>
      <c r="G66" s="86"/>
      <c r="H66" s="86"/>
      <c r="I66" s="86"/>
      <c r="J66" s="87"/>
    </row>
    <row r="67" spans="2:10" ht="36" customHeight="1" outlineLevel="1" x14ac:dyDescent="0.25">
      <c r="B67" s="107" t="s">
        <v>170</v>
      </c>
      <c r="C67" s="117"/>
      <c r="D67" s="117"/>
      <c r="E67" s="84"/>
      <c r="F67" s="85">
        <v>9558</v>
      </c>
      <c r="G67" s="86"/>
      <c r="H67" s="86"/>
      <c r="I67" s="86"/>
      <c r="J67" s="87"/>
    </row>
    <row r="68" spans="2:10" ht="36" customHeight="1" outlineLevel="1" x14ac:dyDescent="0.25">
      <c r="B68" s="107" t="s">
        <v>171</v>
      </c>
      <c r="C68" s="117"/>
      <c r="D68" s="117"/>
      <c r="E68" s="84"/>
      <c r="F68" s="85">
        <v>11682</v>
      </c>
      <c r="G68" s="86"/>
      <c r="H68" s="86"/>
      <c r="I68" s="86"/>
      <c r="J68" s="87"/>
    </row>
    <row r="69" spans="2:10" ht="36" customHeight="1" outlineLevel="1" x14ac:dyDescent="0.25">
      <c r="B69" s="107" t="s">
        <v>172</v>
      </c>
      <c r="C69" s="117"/>
      <c r="D69" s="117"/>
      <c r="E69" s="84"/>
      <c r="F69" s="85">
        <v>13806</v>
      </c>
      <c r="G69" s="86"/>
      <c r="H69" s="86"/>
      <c r="I69" s="86"/>
      <c r="J69" s="87"/>
    </row>
    <row r="70" spans="2:10" ht="36" customHeight="1" outlineLevel="1" x14ac:dyDescent="0.25">
      <c r="B70" s="107" t="s">
        <v>173</v>
      </c>
      <c r="C70" s="117"/>
      <c r="D70" s="117"/>
      <c r="E70" s="84"/>
      <c r="F70" s="85">
        <v>15930</v>
      </c>
      <c r="G70" s="86"/>
      <c r="H70" s="86"/>
      <c r="I70" s="86"/>
      <c r="J70" s="87"/>
    </row>
    <row r="71" spans="2:10" ht="36" customHeight="1" outlineLevel="1" x14ac:dyDescent="0.25">
      <c r="B71" s="107" t="s">
        <v>174</v>
      </c>
      <c r="C71" s="117"/>
      <c r="D71" s="117"/>
      <c r="E71" s="84"/>
      <c r="F71" s="85">
        <v>18054</v>
      </c>
      <c r="G71" s="86"/>
      <c r="H71" s="86"/>
      <c r="I71" s="86"/>
      <c r="J71" s="87"/>
    </row>
    <row r="72" spans="2:10" ht="36" customHeight="1" outlineLevel="1" x14ac:dyDescent="0.25">
      <c r="B72" s="107" t="s">
        <v>175</v>
      </c>
      <c r="C72" s="117"/>
      <c r="D72" s="117"/>
      <c r="E72" s="84"/>
      <c r="F72" s="85">
        <v>20178</v>
      </c>
      <c r="G72" s="86"/>
      <c r="H72" s="86"/>
      <c r="I72" s="86"/>
      <c r="J72" s="87"/>
    </row>
    <row r="73" spans="2:10" ht="36" customHeight="1" outlineLevel="1" x14ac:dyDescent="0.25">
      <c r="B73" s="107" t="s">
        <v>176</v>
      </c>
      <c r="C73" s="117"/>
      <c r="D73" s="117"/>
      <c r="E73" s="84"/>
      <c r="F73" s="85">
        <v>22302</v>
      </c>
      <c r="G73" s="86"/>
      <c r="H73" s="86"/>
      <c r="I73" s="86"/>
      <c r="J73" s="87"/>
    </row>
    <row r="74" spans="2:10" ht="36" customHeight="1" outlineLevel="1" x14ac:dyDescent="0.25">
      <c r="B74" s="107" t="s">
        <v>177</v>
      </c>
      <c r="C74" s="117"/>
      <c r="D74" s="117"/>
      <c r="E74" s="84"/>
      <c r="F74" s="85">
        <v>24426</v>
      </c>
      <c r="G74" s="86"/>
      <c r="H74" s="86"/>
      <c r="I74" s="86"/>
      <c r="J74" s="87"/>
    </row>
    <row r="75" spans="2:10" ht="36" customHeight="1" outlineLevel="1" x14ac:dyDescent="0.25">
      <c r="B75" s="107" t="s">
        <v>178</v>
      </c>
      <c r="C75" s="117"/>
      <c r="D75" s="117"/>
      <c r="E75" s="84"/>
      <c r="F75" s="85">
        <v>26550</v>
      </c>
      <c r="G75" s="86"/>
      <c r="H75" s="86"/>
      <c r="I75" s="86"/>
      <c r="J75" s="87"/>
    </row>
    <row r="76" spans="2:10" ht="36" customHeight="1" outlineLevel="1" x14ac:dyDescent="0.25">
      <c r="B76" s="107" t="s">
        <v>179</v>
      </c>
      <c r="C76" s="117"/>
      <c r="D76" s="117"/>
      <c r="E76" s="84"/>
      <c r="F76" s="85">
        <v>28674</v>
      </c>
      <c r="G76" s="86"/>
      <c r="H76" s="86"/>
      <c r="I76" s="86"/>
      <c r="J76" s="87"/>
    </row>
    <row r="77" spans="2:10" ht="36" customHeight="1" outlineLevel="1" x14ac:dyDescent="0.25">
      <c r="B77" s="107" t="s">
        <v>180</v>
      </c>
      <c r="C77" s="117"/>
      <c r="D77" s="117"/>
      <c r="E77" s="84"/>
      <c r="F77" s="85">
        <v>30798</v>
      </c>
      <c r="G77" s="86"/>
      <c r="H77" s="86"/>
      <c r="I77" s="86"/>
      <c r="J77" s="87"/>
    </row>
    <row r="78" spans="2:10" ht="36" customHeight="1" outlineLevel="1" x14ac:dyDescent="0.25">
      <c r="B78" s="107" t="s">
        <v>181</v>
      </c>
      <c r="C78" s="117"/>
      <c r="D78" s="117"/>
      <c r="E78" s="84"/>
      <c r="F78" s="85">
        <v>32922</v>
      </c>
      <c r="G78" s="86"/>
      <c r="H78" s="86"/>
      <c r="I78" s="86"/>
      <c r="J78" s="87"/>
    </row>
    <row r="79" spans="2:10" ht="36" customHeight="1" outlineLevel="1" x14ac:dyDescent="0.25">
      <c r="B79" s="107" t="s">
        <v>182</v>
      </c>
      <c r="C79" s="117"/>
      <c r="D79" s="117"/>
      <c r="E79" s="84"/>
      <c r="F79" s="85">
        <v>35046</v>
      </c>
      <c r="G79" s="86"/>
      <c r="H79" s="86"/>
      <c r="I79" s="86"/>
      <c r="J79" s="87"/>
    </row>
    <row r="80" spans="2:10" ht="36" customHeight="1" outlineLevel="1" x14ac:dyDescent="0.25">
      <c r="B80" s="107" t="s">
        <v>183</v>
      </c>
      <c r="C80" s="117"/>
      <c r="D80" s="117"/>
      <c r="E80" s="84"/>
      <c r="F80" s="85">
        <v>37170</v>
      </c>
      <c r="G80" s="86"/>
      <c r="H80" s="86"/>
      <c r="I80" s="86"/>
      <c r="J80" s="87"/>
    </row>
    <row r="81" spans="2:10" ht="36" customHeight="1" outlineLevel="1" x14ac:dyDescent="0.25">
      <c r="B81" s="107" t="s">
        <v>184</v>
      </c>
      <c r="C81" s="117"/>
      <c r="D81" s="117"/>
      <c r="E81" s="84"/>
      <c r="F81" s="85">
        <v>39294</v>
      </c>
      <c r="G81" s="86"/>
      <c r="H81" s="86"/>
      <c r="I81" s="86"/>
      <c r="J81" s="87"/>
    </row>
    <row r="82" spans="2:10" ht="36" customHeight="1" outlineLevel="1" x14ac:dyDescent="0.25">
      <c r="B82" s="107" t="s">
        <v>185</v>
      </c>
      <c r="C82" s="117"/>
      <c r="D82" s="117"/>
      <c r="E82" s="84"/>
      <c r="F82" s="85">
        <v>41418</v>
      </c>
      <c r="G82" s="86"/>
      <c r="H82" s="86"/>
      <c r="I82" s="86"/>
      <c r="J82" s="87"/>
    </row>
    <row r="83" spans="2:10" ht="36" customHeight="1" outlineLevel="1" x14ac:dyDescent="0.25">
      <c r="B83" s="107" t="s">
        <v>186</v>
      </c>
      <c r="C83" s="117"/>
      <c r="D83" s="117"/>
      <c r="E83" s="84"/>
      <c r="F83" s="85">
        <v>43542</v>
      </c>
      <c r="G83" s="86"/>
      <c r="H83" s="86"/>
      <c r="I83" s="86"/>
      <c r="J83" s="87"/>
    </row>
    <row r="84" spans="2:10" ht="36" customHeight="1" outlineLevel="1" thickBot="1" x14ac:dyDescent="0.3">
      <c r="B84" s="107" t="s">
        <v>187</v>
      </c>
      <c r="C84" s="117"/>
      <c r="D84" s="117"/>
      <c r="E84" s="84"/>
      <c r="F84" s="85">
        <v>45666</v>
      </c>
      <c r="G84" s="86"/>
      <c r="H84" s="86"/>
      <c r="I84" s="86"/>
      <c r="J84" s="87"/>
    </row>
    <row r="85" spans="2:10" ht="36" customHeight="1" thickBot="1" x14ac:dyDescent="0.3"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1440 до 40356</v>
      </c>
      <c r="G85" s="122"/>
      <c r="H85" s="122"/>
      <c r="I85" s="122"/>
      <c r="J85" s="123"/>
    </row>
    <row r="86" spans="2:10" ht="36" customHeight="1" x14ac:dyDescent="0.25">
      <c r="B86" s="82" t="s">
        <v>189</v>
      </c>
      <c r="C86" s="83"/>
      <c r="D86" s="83"/>
      <c r="E86" s="84"/>
      <c r="F86" s="85">
        <v>3888</v>
      </c>
      <c r="G86" s="86"/>
      <c r="H86" s="86"/>
      <c r="I86" s="86"/>
      <c r="J86" s="87"/>
    </row>
    <row r="87" spans="2:10" ht="36" customHeight="1" x14ac:dyDescent="0.25">
      <c r="B87" s="82" t="s">
        <v>190</v>
      </c>
      <c r="C87" s="83"/>
      <c r="D87" s="83"/>
      <c r="E87" s="84"/>
      <c r="F87" s="85">
        <v>15228</v>
      </c>
      <c r="G87" s="86"/>
      <c r="H87" s="86"/>
      <c r="I87" s="86"/>
      <c r="J87" s="87"/>
    </row>
    <row r="88" spans="2:10" ht="36" customHeight="1" x14ac:dyDescent="0.25">
      <c r="B88" s="82" t="s">
        <v>253</v>
      </c>
      <c r="C88" s="83"/>
      <c r="D88" s="83"/>
      <c r="E88" s="84"/>
      <c r="F88" s="85">
        <v>1440</v>
      </c>
      <c r="G88" s="86"/>
      <c r="H88" s="86"/>
      <c r="I88" s="86"/>
      <c r="J88" s="87"/>
    </row>
    <row r="89" spans="2:10" ht="36" customHeight="1" x14ac:dyDescent="0.25">
      <c r="B89" s="94" t="s">
        <v>192</v>
      </c>
      <c r="C89" s="95"/>
      <c r="D89" s="95"/>
      <c r="E89" s="96"/>
      <c r="F89" s="97">
        <v>40356</v>
      </c>
      <c r="G89" s="98"/>
      <c r="H89" s="98"/>
      <c r="I89" s="98"/>
      <c r="J89" s="99"/>
    </row>
    <row r="90" spans="2:10" ht="36" customHeight="1" x14ac:dyDescent="0.25">
      <c r="B90" s="82" t="s">
        <v>193</v>
      </c>
      <c r="C90" s="83"/>
      <c r="D90" s="83"/>
      <c r="E90" s="84"/>
      <c r="F90" s="85">
        <v>8136</v>
      </c>
      <c r="G90" s="86"/>
      <c r="H90" s="86"/>
      <c r="I90" s="86"/>
      <c r="J90" s="87"/>
    </row>
    <row r="91" spans="2:10" ht="36" customHeight="1" x14ac:dyDescent="0.25">
      <c r="B91" s="82" t="s">
        <v>194</v>
      </c>
      <c r="C91" s="83"/>
      <c r="D91" s="83"/>
      <c r="E91" s="84"/>
      <c r="F91" s="85">
        <v>24120</v>
      </c>
      <c r="G91" s="86"/>
      <c r="H91" s="86"/>
      <c r="I91" s="86"/>
      <c r="J91" s="87"/>
    </row>
    <row r="92" spans="2:10" ht="36" customHeight="1" x14ac:dyDescent="0.25">
      <c r="B92" s="82" t="s">
        <v>195</v>
      </c>
      <c r="C92" s="83"/>
      <c r="D92" s="83"/>
      <c r="E92" s="84"/>
      <c r="F92" s="85">
        <v>1800</v>
      </c>
      <c r="G92" s="86"/>
      <c r="H92" s="86"/>
      <c r="I92" s="86"/>
      <c r="J92" s="87"/>
    </row>
    <row r="93" spans="2:10" ht="36" customHeight="1" x14ac:dyDescent="0.25">
      <c r="B93" s="82" t="s">
        <v>196</v>
      </c>
      <c r="C93" s="83"/>
      <c r="D93" s="83"/>
      <c r="E93" s="84"/>
      <c r="F93" s="85">
        <v>1800</v>
      </c>
      <c r="G93" s="86"/>
      <c r="H93" s="86"/>
      <c r="I93" s="86"/>
      <c r="J93" s="87"/>
    </row>
    <row r="94" spans="2:10" ht="36" customHeight="1" x14ac:dyDescent="0.25">
      <c r="B94" s="82" t="s">
        <v>197</v>
      </c>
      <c r="C94" s="83"/>
      <c r="D94" s="83"/>
      <c r="E94" s="84"/>
      <c r="F94" s="85">
        <v>3600</v>
      </c>
      <c r="G94" s="86"/>
      <c r="H94" s="86"/>
      <c r="I94" s="86"/>
      <c r="J94" s="87"/>
    </row>
    <row r="95" spans="2:10" ht="36" customHeight="1" x14ac:dyDescent="0.25">
      <c r="B95" s="82" t="s">
        <v>198</v>
      </c>
      <c r="C95" s="83"/>
      <c r="D95" s="83"/>
      <c r="E95" s="84"/>
      <c r="F95" s="85">
        <v>5400</v>
      </c>
      <c r="G95" s="86"/>
      <c r="H95" s="86"/>
      <c r="I95" s="86"/>
      <c r="J95" s="87"/>
    </row>
    <row r="96" spans="2:10" ht="36" customHeight="1" thickBot="1" x14ac:dyDescent="0.3">
      <c r="B96" s="82" t="s">
        <v>199</v>
      </c>
      <c r="C96" s="83"/>
      <c r="D96" s="83"/>
      <c r="E96" s="84"/>
      <c r="F96" s="85">
        <v>28332</v>
      </c>
      <c r="G96" s="86"/>
      <c r="H96" s="86"/>
      <c r="I96" s="86"/>
      <c r="J96" s="87"/>
    </row>
    <row r="97" spans="1:10" ht="54" customHeight="1" thickBot="1" x14ac:dyDescent="0.3">
      <c r="B97" s="207" t="s">
        <v>254</v>
      </c>
      <c r="C97" s="208"/>
      <c r="D97" s="208"/>
      <c r="E97" s="209"/>
      <c r="F97" s="232" t="str">
        <f>"Цена от "&amp;MIN(F99,F103:J104,H105,F106:J119)&amp;" до "&amp;MAX(F99,F103:J104,H105,F106:J119)</f>
        <v>Цена от 3564 до 36979,2</v>
      </c>
      <c r="G97" s="233"/>
      <c r="H97" s="233"/>
      <c r="I97" s="233"/>
      <c r="J97" s="234"/>
    </row>
    <row r="98" spans="1:10" ht="24" thickBot="1" x14ac:dyDescent="0.3"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B99" s="82" t="s">
        <v>201</v>
      </c>
      <c r="C99" s="83"/>
      <c r="D99" s="83"/>
      <c r="E99" s="84"/>
      <c r="F99" s="85">
        <v>21240</v>
      </c>
      <c r="G99" s="86"/>
      <c r="H99" s="86"/>
      <c r="I99" s="86"/>
      <c r="J99" s="87"/>
    </row>
    <row r="100" spans="1:10" ht="36" customHeight="1" x14ac:dyDescent="0.25">
      <c r="B100" s="100" t="s">
        <v>202</v>
      </c>
      <c r="C100" s="101"/>
      <c r="D100" s="101"/>
      <c r="E100" s="102"/>
      <c r="F100" s="103">
        <v>2124</v>
      </c>
      <c r="G100" s="104"/>
      <c r="H100" s="104"/>
      <c r="I100" s="104"/>
      <c r="J100" s="105"/>
    </row>
    <row r="101" spans="1:10" ht="36" customHeight="1" thickBot="1" x14ac:dyDescent="0.3">
      <c r="B101" s="100" t="s">
        <v>203</v>
      </c>
      <c r="C101" s="101"/>
      <c r="D101" s="101"/>
      <c r="E101" s="102"/>
      <c r="F101" s="103">
        <v>5310</v>
      </c>
      <c r="G101" s="104"/>
      <c r="H101" s="104"/>
      <c r="I101" s="104"/>
      <c r="J101" s="105"/>
    </row>
    <row r="102" spans="1:10" ht="24" thickBot="1" x14ac:dyDescent="0.3">
      <c r="B102" s="75"/>
      <c r="C102" s="76"/>
      <c r="D102" s="76"/>
      <c r="E102" s="77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94" t="s">
        <v>204</v>
      </c>
      <c r="C103" s="95"/>
      <c r="D103" s="95"/>
      <c r="E103" s="96"/>
      <c r="F103" s="97">
        <v>15228</v>
      </c>
      <c r="G103" s="98"/>
      <c r="H103" s="98"/>
      <c r="I103" s="98"/>
      <c r="J103" s="99"/>
    </row>
    <row r="104" spans="1:10" ht="36" customHeight="1" x14ac:dyDescent="0.25">
      <c r="A104" s="8" t="s">
        <v>112</v>
      </c>
      <c r="B104" s="107" t="s">
        <v>205</v>
      </c>
      <c r="C104" s="108"/>
      <c r="D104" s="108"/>
      <c r="E104" s="109"/>
      <c r="F104" s="85">
        <v>26928</v>
      </c>
      <c r="G104" s="86"/>
      <c r="H104" s="86"/>
      <c r="I104" s="86"/>
      <c r="J104" s="87"/>
    </row>
    <row r="105" spans="1:10" ht="36" customHeight="1" x14ac:dyDescent="0.25">
      <c r="A105" s="8" t="s">
        <v>112</v>
      </c>
      <c r="B105" s="82" t="s">
        <v>206</v>
      </c>
      <c r="C105" s="83"/>
      <c r="D105" s="83"/>
      <c r="E105" s="84"/>
      <c r="F105" s="37">
        <f>H105*1.2</f>
        <v>27648</v>
      </c>
      <c r="G105" s="38">
        <f>H105*1.1</f>
        <v>25344.000000000004</v>
      </c>
      <c r="H105" s="38">
        <v>23040</v>
      </c>
      <c r="I105" s="38">
        <f>H105*0.75</f>
        <v>17280</v>
      </c>
      <c r="J105" s="39">
        <f>H105*0.5</f>
        <v>11520</v>
      </c>
    </row>
    <row r="106" spans="1:10" ht="36" customHeight="1" x14ac:dyDescent="0.25">
      <c r="A106" s="8" t="s">
        <v>112</v>
      </c>
      <c r="B106" s="82" t="s">
        <v>207</v>
      </c>
      <c r="C106" s="83"/>
      <c r="D106" s="83"/>
      <c r="E106" s="84"/>
      <c r="F106" s="85">
        <v>18072</v>
      </c>
      <c r="G106" s="86"/>
      <c r="H106" s="86"/>
      <c r="I106" s="86"/>
      <c r="J106" s="87"/>
    </row>
    <row r="107" spans="1:10" ht="36" customHeight="1" x14ac:dyDescent="0.25">
      <c r="A107" s="8" t="s">
        <v>112</v>
      </c>
      <c r="B107" s="82" t="s">
        <v>208</v>
      </c>
      <c r="C107" s="83"/>
      <c r="D107" s="83"/>
      <c r="E107" s="84"/>
      <c r="F107" s="85">
        <v>21600</v>
      </c>
      <c r="G107" s="86"/>
      <c r="H107" s="86"/>
      <c r="I107" s="86"/>
      <c r="J107" s="87"/>
    </row>
    <row r="108" spans="1:10" ht="36" customHeight="1" x14ac:dyDescent="0.25">
      <c r="A108" s="8" t="s">
        <v>112</v>
      </c>
      <c r="B108" s="82" t="s">
        <v>209</v>
      </c>
      <c r="C108" s="83"/>
      <c r="D108" s="83"/>
      <c r="E108" s="84"/>
      <c r="F108" s="85">
        <v>17712</v>
      </c>
      <c r="G108" s="86"/>
      <c r="H108" s="86"/>
      <c r="I108" s="86"/>
      <c r="J108" s="87"/>
    </row>
    <row r="109" spans="1:10" ht="36" customHeight="1" x14ac:dyDescent="0.25">
      <c r="A109" s="8" t="s">
        <v>112</v>
      </c>
      <c r="B109" s="82" t="s">
        <v>210</v>
      </c>
      <c r="C109" s="83"/>
      <c r="D109" s="83"/>
      <c r="E109" s="84"/>
      <c r="F109" s="85">
        <v>30816</v>
      </c>
      <c r="G109" s="86"/>
      <c r="H109" s="86"/>
      <c r="I109" s="86"/>
      <c r="J109" s="87"/>
    </row>
    <row r="110" spans="1:10" ht="36" customHeight="1" x14ac:dyDescent="0.25">
      <c r="A110" s="8" t="s">
        <v>112</v>
      </c>
      <c r="B110" s="82" t="s">
        <v>211</v>
      </c>
      <c r="C110" s="83"/>
      <c r="D110" s="83"/>
      <c r="E110" s="84"/>
      <c r="F110" s="85">
        <v>36979.199999999997</v>
      </c>
      <c r="G110" s="86"/>
      <c r="H110" s="86"/>
      <c r="I110" s="86"/>
      <c r="J110" s="87"/>
    </row>
    <row r="111" spans="1:10" ht="36" customHeight="1" x14ac:dyDescent="0.25">
      <c r="A111" s="8" t="s">
        <v>112</v>
      </c>
      <c r="B111" s="82" t="s">
        <v>212</v>
      </c>
      <c r="C111" s="83"/>
      <c r="D111" s="83"/>
      <c r="E111" s="84"/>
      <c r="F111" s="85">
        <v>24840</v>
      </c>
      <c r="G111" s="86"/>
      <c r="H111" s="86"/>
      <c r="I111" s="86"/>
      <c r="J111" s="87"/>
    </row>
    <row r="112" spans="1:10" ht="36" customHeight="1" x14ac:dyDescent="0.25">
      <c r="A112" s="8" t="s">
        <v>112</v>
      </c>
      <c r="B112" s="82" t="s">
        <v>213</v>
      </c>
      <c r="C112" s="83"/>
      <c r="D112" s="83"/>
      <c r="E112" s="84"/>
      <c r="F112" s="85">
        <v>36108</v>
      </c>
      <c r="G112" s="86"/>
      <c r="H112" s="86"/>
      <c r="I112" s="86"/>
      <c r="J112" s="87"/>
    </row>
    <row r="113" spans="1:10" ht="36" customHeight="1" x14ac:dyDescent="0.25">
      <c r="A113" s="8" t="s">
        <v>112</v>
      </c>
      <c r="B113" s="82" t="s">
        <v>214</v>
      </c>
      <c r="C113" s="83"/>
      <c r="D113" s="83"/>
      <c r="E113" s="84"/>
      <c r="F113" s="85">
        <v>25128</v>
      </c>
      <c r="G113" s="86"/>
      <c r="H113" s="86"/>
      <c r="I113" s="86"/>
      <c r="J113" s="87"/>
    </row>
    <row r="114" spans="1:10" ht="36" customHeight="1" x14ac:dyDescent="0.25">
      <c r="B114" s="82" t="s">
        <v>215</v>
      </c>
      <c r="C114" s="83"/>
      <c r="D114" s="83"/>
      <c r="E114" s="84"/>
      <c r="F114" s="85">
        <v>9000</v>
      </c>
      <c r="G114" s="86"/>
      <c r="H114" s="86"/>
      <c r="I114" s="86"/>
      <c r="J114" s="87"/>
    </row>
    <row r="115" spans="1:10" ht="36" customHeight="1" x14ac:dyDescent="0.25">
      <c r="A115" s="8" t="s">
        <v>112</v>
      </c>
      <c r="B115" s="94" t="s">
        <v>216</v>
      </c>
      <c r="C115" s="95"/>
      <c r="D115" s="95"/>
      <c r="E115" s="96"/>
      <c r="F115" s="85">
        <v>3564</v>
      </c>
      <c r="G115" s="86"/>
      <c r="H115" s="86"/>
      <c r="I115" s="86"/>
      <c r="J115" s="87"/>
    </row>
    <row r="116" spans="1:10" ht="36" customHeight="1" x14ac:dyDescent="0.25">
      <c r="B116" s="107" t="s">
        <v>217</v>
      </c>
      <c r="C116" s="108"/>
      <c r="D116" s="108"/>
      <c r="E116" s="109"/>
      <c r="F116" s="85">
        <v>12744</v>
      </c>
      <c r="G116" s="86"/>
      <c r="H116" s="86"/>
      <c r="I116" s="86"/>
      <c r="J116" s="87"/>
    </row>
    <row r="117" spans="1:10" ht="36" customHeight="1" x14ac:dyDescent="0.25">
      <c r="B117" s="107" t="s">
        <v>218</v>
      </c>
      <c r="C117" s="108"/>
      <c r="D117" s="108"/>
      <c r="E117" s="109"/>
      <c r="F117" s="85">
        <v>8496</v>
      </c>
      <c r="G117" s="86"/>
      <c r="H117" s="86"/>
      <c r="I117" s="86"/>
      <c r="J117" s="87"/>
    </row>
    <row r="118" spans="1:10" ht="36" customHeight="1" x14ac:dyDescent="0.25">
      <c r="A118" s="8" t="s">
        <v>112</v>
      </c>
      <c r="B118" s="107" t="s">
        <v>219</v>
      </c>
      <c r="C118" s="108"/>
      <c r="D118" s="108"/>
      <c r="E118" s="109"/>
      <c r="F118" s="85">
        <v>36468</v>
      </c>
      <c r="G118" s="86"/>
      <c r="H118" s="86"/>
      <c r="I118" s="86"/>
      <c r="J118" s="87"/>
    </row>
    <row r="119" spans="1:10" ht="36" customHeight="1" x14ac:dyDescent="0.25">
      <c r="A119" s="8" t="s">
        <v>112</v>
      </c>
      <c r="B119" s="82" t="s">
        <v>220</v>
      </c>
      <c r="C119" s="83"/>
      <c r="D119" s="83"/>
      <c r="E119" s="84"/>
      <c r="F119" s="85">
        <v>21600</v>
      </c>
      <c r="G119" s="86"/>
      <c r="H119" s="86"/>
      <c r="I119" s="86"/>
      <c r="J119" s="87"/>
    </row>
    <row r="120" spans="1:10" ht="36" customHeight="1" x14ac:dyDescent="0.25">
      <c r="A120" s="8" t="s">
        <v>114</v>
      </c>
      <c r="B120" s="82" t="s">
        <v>221</v>
      </c>
      <c r="C120" s="83"/>
      <c r="D120" s="83"/>
      <c r="E120" s="84"/>
      <c r="F120" s="85">
        <v>21600</v>
      </c>
      <c r="G120" s="86"/>
      <c r="H120" s="86"/>
      <c r="I120" s="86"/>
      <c r="J120" s="87"/>
    </row>
    <row r="121" spans="1:10" ht="36" customHeight="1" x14ac:dyDescent="0.25">
      <c r="A121" s="8" t="s">
        <v>114</v>
      </c>
      <c r="B121" s="82" t="s">
        <v>222</v>
      </c>
      <c r="C121" s="83"/>
      <c r="D121" s="83"/>
      <c r="E121" s="84"/>
      <c r="F121" s="85">
        <v>38160</v>
      </c>
      <c r="G121" s="86"/>
      <c r="H121" s="86"/>
      <c r="I121" s="86"/>
      <c r="J121" s="87"/>
    </row>
    <row r="122" spans="1:10" ht="36" customHeight="1" x14ac:dyDescent="0.25">
      <c r="A122" s="8" t="s">
        <v>114</v>
      </c>
      <c r="B122" s="82" t="s">
        <v>223</v>
      </c>
      <c r="C122" s="83"/>
      <c r="D122" s="83"/>
      <c r="E122" s="84"/>
      <c r="F122" s="37">
        <f>H122*1.2</f>
        <v>38880</v>
      </c>
      <c r="G122" s="38">
        <f>H122*1.1</f>
        <v>35640</v>
      </c>
      <c r="H122" s="38">
        <v>32400</v>
      </c>
      <c r="I122" s="38">
        <f>H122*0.75</f>
        <v>24300</v>
      </c>
      <c r="J122" s="39">
        <f>H122*0.5</f>
        <v>16200</v>
      </c>
    </row>
    <row r="123" spans="1:10" ht="36" customHeight="1" x14ac:dyDescent="0.25">
      <c r="A123" s="8" t="s">
        <v>114</v>
      </c>
      <c r="B123" s="82" t="s">
        <v>224</v>
      </c>
      <c r="C123" s="83"/>
      <c r="D123" s="83"/>
      <c r="E123" s="84"/>
      <c r="F123" s="85">
        <v>25920</v>
      </c>
      <c r="G123" s="86"/>
      <c r="H123" s="86"/>
      <c r="I123" s="86"/>
      <c r="J123" s="87"/>
    </row>
    <row r="124" spans="1:10" ht="36" customHeight="1" x14ac:dyDescent="0.25">
      <c r="A124" s="8" t="s">
        <v>114</v>
      </c>
      <c r="B124" s="82" t="s">
        <v>225</v>
      </c>
      <c r="C124" s="83"/>
      <c r="D124" s="83"/>
      <c r="E124" s="84"/>
      <c r="F124" s="85">
        <v>30240</v>
      </c>
      <c r="G124" s="86"/>
      <c r="H124" s="86"/>
      <c r="I124" s="86"/>
      <c r="J124" s="87"/>
    </row>
    <row r="125" spans="1:10" ht="36" customHeight="1" x14ac:dyDescent="0.25">
      <c r="A125" s="8" t="s">
        <v>114</v>
      </c>
      <c r="B125" s="82" t="s">
        <v>226</v>
      </c>
      <c r="C125" s="83"/>
      <c r="D125" s="83"/>
      <c r="E125" s="84"/>
      <c r="F125" s="85">
        <v>25200</v>
      </c>
      <c r="G125" s="86"/>
      <c r="H125" s="86"/>
      <c r="I125" s="86"/>
      <c r="J125" s="87"/>
    </row>
    <row r="126" spans="1:10" ht="36" customHeight="1" x14ac:dyDescent="0.25">
      <c r="A126" s="8" t="s">
        <v>114</v>
      </c>
      <c r="B126" s="82" t="s">
        <v>227</v>
      </c>
      <c r="C126" s="83"/>
      <c r="D126" s="83"/>
      <c r="E126" s="84"/>
      <c r="F126" s="85">
        <v>43200</v>
      </c>
      <c r="G126" s="86"/>
      <c r="H126" s="86"/>
      <c r="I126" s="86"/>
      <c r="J126" s="87"/>
    </row>
    <row r="127" spans="1:10" ht="36" customHeight="1" x14ac:dyDescent="0.25">
      <c r="A127" s="8" t="s">
        <v>114</v>
      </c>
      <c r="B127" s="100" t="s">
        <v>228</v>
      </c>
      <c r="C127" s="101"/>
      <c r="D127" s="101"/>
      <c r="E127" s="102"/>
      <c r="F127" s="103">
        <v>51840</v>
      </c>
      <c r="G127" s="104"/>
      <c r="H127" s="104"/>
      <c r="I127" s="104"/>
      <c r="J127" s="105"/>
    </row>
    <row r="128" spans="1:10" ht="36" customHeight="1" x14ac:dyDescent="0.25">
      <c r="A128" s="8" t="s">
        <v>114</v>
      </c>
      <c r="B128" s="82" t="s">
        <v>229</v>
      </c>
      <c r="C128" s="83"/>
      <c r="D128" s="83"/>
      <c r="E128" s="84"/>
      <c r="F128" s="85">
        <v>35280</v>
      </c>
      <c r="G128" s="86"/>
      <c r="H128" s="86"/>
      <c r="I128" s="86"/>
      <c r="J128" s="87"/>
    </row>
    <row r="129" spans="1:10" ht="36" customHeight="1" x14ac:dyDescent="0.25">
      <c r="A129" s="8" t="s">
        <v>114</v>
      </c>
      <c r="B129" s="82" t="s">
        <v>230</v>
      </c>
      <c r="C129" s="83"/>
      <c r="D129" s="83"/>
      <c r="E129" s="84"/>
      <c r="F129" s="85">
        <v>51120</v>
      </c>
      <c r="G129" s="86"/>
      <c r="H129" s="86"/>
      <c r="I129" s="86"/>
      <c r="J129" s="87"/>
    </row>
    <row r="130" spans="1:10" ht="36" customHeight="1" x14ac:dyDescent="0.25">
      <c r="A130" s="8" t="s">
        <v>114</v>
      </c>
      <c r="B130" s="82" t="s">
        <v>231</v>
      </c>
      <c r="C130" s="83"/>
      <c r="D130" s="83"/>
      <c r="E130" s="84"/>
      <c r="F130" s="85">
        <v>35280</v>
      </c>
      <c r="G130" s="86"/>
      <c r="H130" s="86"/>
      <c r="I130" s="86"/>
      <c r="J130" s="87"/>
    </row>
    <row r="131" spans="1:10" ht="36" customHeight="1" x14ac:dyDescent="0.25">
      <c r="A131" s="8" t="s">
        <v>114</v>
      </c>
      <c r="B131" s="82" t="s">
        <v>232</v>
      </c>
      <c r="C131" s="83"/>
      <c r="D131" s="83"/>
      <c r="E131" s="84"/>
      <c r="F131" s="85">
        <v>5040</v>
      </c>
      <c r="G131" s="86"/>
      <c r="H131" s="86"/>
      <c r="I131" s="86"/>
      <c r="J131" s="87"/>
    </row>
    <row r="132" spans="1:10" ht="36" customHeight="1" x14ac:dyDescent="0.25">
      <c r="A132" s="8" t="s">
        <v>114</v>
      </c>
      <c r="B132" s="82" t="s">
        <v>233</v>
      </c>
      <c r="C132" s="83"/>
      <c r="D132" s="83"/>
      <c r="E132" s="84"/>
      <c r="F132" s="85">
        <v>51120</v>
      </c>
      <c r="G132" s="86"/>
      <c r="H132" s="86"/>
      <c r="I132" s="86"/>
      <c r="J132" s="87"/>
    </row>
    <row r="133" spans="1:10" ht="36" customHeight="1" thickBot="1" x14ac:dyDescent="0.3">
      <c r="A133" s="8" t="s">
        <v>114</v>
      </c>
      <c r="B133" s="82" t="s">
        <v>234</v>
      </c>
      <c r="C133" s="83"/>
      <c r="D133" s="83"/>
      <c r="E133" s="84"/>
      <c r="F133" s="85">
        <v>30240</v>
      </c>
      <c r="G133" s="86"/>
      <c r="H133" s="86"/>
      <c r="I133" s="86"/>
      <c r="J133" s="87"/>
    </row>
    <row r="134" spans="1:10" ht="54" customHeight="1" thickBot="1" x14ac:dyDescent="0.3">
      <c r="B134" s="88" t="s">
        <v>235</v>
      </c>
      <c r="C134" s="89"/>
      <c r="D134" s="89"/>
      <c r="E134" s="90"/>
      <c r="F134" s="91"/>
      <c r="G134" s="92"/>
      <c r="H134" s="92"/>
      <c r="I134" s="92"/>
      <c r="J134" s="93"/>
    </row>
    <row r="135" spans="1:10" ht="36" customHeight="1" x14ac:dyDescent="0.25">
      <c r="B135" s="94" t="s">
        <v>236</v>
      </c>
      <c r="C135" s="95"/>
      <c r="D135" s="95"/>
      <c r="E135" s="96"/>
      <c r="F135" s="97">
        <v>19836</v>
      </c>
      <c r="G135" s="98"/>
      <c r="H135" s="98"/>
      <c r="I135" s="98"/>
      <c r="J135" s="99"/>
    </row>
    <row r="136" spans="1:10" ht="36" customHeight="1" x14ac:dyDescent="0.25">
      <c r="B136" s="82" t="s">
        <v>237</v>
      </c>
      <c r="C136" s="83"/>
      <c r="D136" s="83"/>
      <c r="E136" s="84"/>
      <c r="F136" s="85">
        <v>40716</v>
      </c>
      <c r="G136" s="86"/>
      <c r="H136" s="86"/>
      <c r="I136" s="86"/>
      <c r="J136" s="87"/>
    </row>
    <row r="137" spans="1:10" ht="36" customHeight="1" x14ac:dyDescent="0.25">
      <c r="B137" s="82" t="s">
        <v>238</v>
      </c>
      <c r="C137" s="83"/>
      <c r="D137" s="83"/>
      <c r="E137" s="84"/>
      <c r="F137" s="85">
        <v>50976</v>
      </c>
      <c r="G137" s="86"/>
      <c r="H137" s="86"/>
      <c r="I137" s="86"/>
      <c r="J137" s="87"/>
    </row>
    <row r="138" spans="1:10" ht="36" customHeight="1" x14ac:dyDescent="0.25">
      <c r="B138" s="82" t="s">
        <v>239</v>
      </c>
      <c r="C138" s="83"/>
      <c r="D138" s="83"/>
      <c r="E138" s="84"/>
      <c r="F138" s="85">
        <v>1080</v>
      </c>
      <c r="G138" s="86"/>
      <c r="H138" s="86"/>
      <c r="I138" s="86"/>
      <c r="J138" s="87"/>
    </row>
    <row r="139" spans="1:10" ht="36" customHeight="1" x14ac:dyDescent="0.25">
      <c r="B139" s="82" t="s">
        <v>240</v>
      </c>
      <c r="C139" s="83"/>
      <c r="D139" s="83"/>
      <c r="E139" s="84"/>
      <c r="F139" s="85">
        <v>30456</v>
      </c>
      <c r="G139" s="86"/>
      <c r="H139" s="86"/>
      <c r="I139" s="86"/>
      <c r="J139" s="87"/>
    </row>
    <row r="140" spans="1:10" ht="36" customHeight="1" x14ac:dyDescent="0.25">
      <c r="B140" s="82" t="s">
        <v>241</v>
      </c>
      <c r="C140" s="83"/>
      <c r="D140" s="83"/>
      <c r="E140" s="84"/>
      <c r="F140" s="85">
        <v>60912</v>
      </c>
      <c r="G140" s="86"/>
      <c r="H140" s="86"/>
      <c r="I140" s="86"/>
      <c r="J140" s="87"/>
    </row>
    <row r="141" spans="1:10" ht="36" customHeight="1" x14ac:dyDescent="0.25">
      <c r="B141" s="82" t="s">
        <v>242</v>
      </c>
      <c r="C141" s="83"/>
      <c r="D141" s="83"/>
      <c r="E141" s="84"/>
      <c r="F141" s="85">
        <v>76464</v>
      </c>
      <c r="G141" s="86"/>
      <c r="H141" s="86"/>
      <c r="I141" s="86"/>
      <c r="J141" s="87"/>
    </row>
    <row r="142" spans="1:10" ht="36" customHeight="1" thickBot="1" x14ac:dyDescent="0.3">
      <c r="B142" s="69" t="s">
        <v>243</v>
      </c>
      <c r="C142" s="70"/>
      <c r="D142" s="70"/>
      <c r="E142" s="71"/>
      <c r="F142" s="72">
        <v>1080</v>
      </c>
      <c r="G142" s="73"/>
      <c r="H142" s="73"/>
      <c r="I142" s="73"/>
      <c r="J142" s="74"/>
    </row>
    <row r="143" spans="1:10" ht="24" thickBot="1" x14ac:dyDescent="0.3">
      <c r="B143" s="75"/>
      <c r="C143" s="76"/>
      <c r="D143" s="76"/>
      <c r="E143" s="77"/>
      <c r="F143" s="78"/>
      <c r="G143" s="79"/>
      <c r="H143" s="79"/>
      <c r="I143" s="79"/>
      <c r="J143" s="80"/>
    </row>
    <row r="144" spans="1:10" ht="18" customHeight="1" x14ac:dyDescent="0.25"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ht="67.5" customHeight="1" x14ac:dyDescent="0.25">
      <c r="B145" s="81" t="s">
        <v>293</v>
      </c>
      <c r="C145" s="81"/>
      <c r="D145" s="81"/>
      <c r="E145" s="81"/>
      <c r="F145" s="81"/>
      <c r="G145" s="81"/>
      <c r="H145" s="81"/>
      <c r="I145" s="81"/>
      <c r="J145" s="81"/>
    </row>
    <row r="146" spans="1:10" ht="40.5" customHeight="1" x14ac:dyDescent="0.25">
      <c r="B146" s="81" t="s">
        <v>245</v>
      </c>
      <c r="C146" s="81"/>
      <c r="D146" s="81"/>
      <c r="E146" s="81"/>
      <c r="F146" s="81"/>
      <c r="G146" s="81"/>
      <c r="H146" s="81"/>
      <c r="I146" s="81"/>
      <c r="J146" s="81"/>
    </row>
    <row r="147" spans="1:10" ht="27" customHeight="1" x14ac:dyDescent="0.25">
      <c r="A147" s="8" t="s">
        <v>114</v>
      </c>
      <c r="B147" s="67" t="s">
        <v>246</v>
      </c>
      <c r="C147" s="67"/>
      <c r="D147" s="67"/>
      <c r="E147" s="67"/>
      <c r="F147" s="67"/>
      <c r="G147" s="67"/>
      <c r="H147" s="67"/>
      <c r="I147" s="67"/>
      <c r="J147" s="67"/>
    </row>
    <row r="148" spans="1:10" ht="45" customHeight="1" x14ac:dyDescent="0.25">
      <c r="B148" s="68" t="s">
        <v>247</v>
      </c>
      <c r="C148" s="68"/>
      <c r="D148" s="68"/>
      <c r="E148" s="68"/>
      <c r="F148" s="68"/>
      <c r="G148" s="68"/>
      <c r="H148" s="68"/>
      <c r="I148" s="68"/>
      <c r="J148" s="68"/>
    </row>
    <row r="149" spans="1:10" ht="18" customHeight="1" x14ac:dyDescent="0.25"/>
  </sheetData>
  <sheetProtection selectLockedCells="1" selectUnlockedCells="1"/>
  <mergeCells count="27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95" activePane="bottomLeft" state="frozen"/>
      <selection activeCell="A198" sqref="A198:XFD198"/>
      <selection pane="bottomLeft" activeCell="F101" sqref="F101:J101"/>
    </sheetView>
  </sheetViews>
  <sheetFormatPr defaultColWidth="9.140625" defaultRowHeight="21" outlineLevelRow="1" x14ac:dyDescent="0.25"/>
  <cols>
    <col min="1" max="1" width="16.71093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14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272</v>
      </c>
      <c r="C3" s="145"/>
      <c r="D3" s="145"/>
      <c r="E3" s="145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B6" s="138" t="s">
        <v>106</v>
      </c>
      <c r="C6" s="139"/>
      <c r="D6" s="139"/>
      <c r="E6" s="140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90"/>
      <c r="C7" s="191"/>
      <c r="D7" s="191"/>
      <c r="E7" s="192"/>
      <c r="F7" s="193"/>
      <c r="G7" s="194"/>
      <c r="H7" s="194"/>
      <c r="I7" s="194"/>
      <c r="J7" s="195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17280</v>
      </c>
      <c r="G8" s="17">
        <f>H8*1.1</f>
        <v>15840.000000000002</v>
      </c>
      <c r="H8" s="17">
        <v>14400</v>
      </c>
      <c r="I8" s="17">
        <f>H8*0.75</f>
        <v>10800</v>
      </c>
      <c r="J8" s="17">
        <f>H8*0.5</f>
        <v>7200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24192</v>
      </c>
      <c r="G9" s="19">
        <f>H9*1.1</f>
        <v>22176</v>
      </c>
      <c r="H9" s="19">
        <v>20160</v>
      </c>
      <c r="I9" s="19">
        <f>H9*0.75</f>
        <v>15120</v>
      </c>
      <c r="J9" s="19">
        <f>H9*0.5</f>
        <v>10080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21254.399999999998</v>
      </c>
      <c r="G10" s="19">
        <f>H10*1.1</f>
        <v>19483.2</v>
      </c>
      <c r="H10" s="19">
        <v>17712</v>
      </c>
      <c r="I10" s="19">
        <f>H10*0.75</f>
        <v>13284</v>
      </c>
      <c r="J10" s="19">
        <f>H10*0.5</f>
        <v>8856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29952</v>
      </c>
      <c r="G11" s="21">
        <f>H11*1.1</f>
        <v>27456.000000000004</v>
      </c>
      <c r="H11" s="21">
        <v>24960</v>
      </c>
      <c r="I11" s="21">
        <f>H11*0.75</f>
        <v>18720</v>
      </c>
      <c r="J11" s="21">
        <f>H11*0.5</f>
        <v>12480</v>
      </c>
    </row>
    <row r="12" spans="1:10" ht="24" thickBot="1" x14ac:dyDescent="0.3"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4248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6240</v>
      </c>
      <c r="G14" s="149"/>
      <c r="H14" s="149"/>
      <c r="I14" s="149"/>
      <c r="J14" s="150"/>
    </row>
    <row r="15" spans="1:10" ht="24" thickBot="1" x14ac:dyDescent="0.3"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504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720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720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1008</v>
      </c>
      <c r="G19" s="149"/>
      <c r="H19" s="149"/>
      <c r="I19" s="149"/>
      <c r="J19" s="150"/>
    </row>
    <row r="20" spans="1:10" ht="24" thickBot="1" x14ac:dyDescent="0.3"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B21" s="132" t="s">
        <v>124</v>
      </c>
      <c r="C21" s="133"/>
      <c r="D21" s="133"/>
      <c r="E21" s="134"/>
      <c r="F21" s="135" t="str">
        <f>"Цена от "&amp;MIN($F$22:F61)&amp;" до "&amp;MAX($F$22:F61)</f>
        <v>Цена от 1248 до 49920</v>
      </c>
      <c r="G21" s="136"/>
      <c r="H21" s="136"/>
      <c r="I21" s="136"/>
      <c r="J21" s="137"/>
    </row>
    <row r="22" spans="1:10" ht="36" customHeight="1" outlineLevel="1" x14ac:dyDescent="0.25">
      <c r="B22" s="107" t="s">
        <v>125</v>
      </c>
      <c r="C22" s="117"/>
      <c r="D22" s="117"/>
      <c r="E22" s="84"/>
      <c r="F22" s="85">
        <v>1248</v>
      </c>
      <c r="G22" s="86"/>
      <c r="H22" s="86"/>
      <c r="I22" s="86"/>
      <c r="J22" s="87"/>
    </row>
    <row r="23" spans="1:10" ht="36" customHeight="1" outlineLevel="1" x14ac:dyDescent="0.25">
      <c r="B23" s="107" t="s">
        <v>126</v>
      </c>
      <c r="C23" s="117"/>
      <c r="D23" s="117"/>
      <c r="E23" s="84"/>
      <c r="F23" s="85">
        <v>2496</v>
      </c>
      <c r="G23" s="86"/>
      <c r="H23" s="86"/>
      <c r="I23" s="86"/>
      <c r="J23" s="87"/>
    </row>
    <row r="24" spans="1:10" ht="36" customHeight="1" outlineLevel="1" x14ac:dyDescent="0.25">
      <c r="B24" s="107" t="s">
        <v>127</v>
      </c>
      <c r="C24" s="117"/>
      <c r="D24" s="117"/>
      <c r="E24" s="84"/>
      <c r="F24" s="85">
        <v>3744</v>
      </c>
      <c r="G24" s="86"/>
      <c r="H24" s="86"/>
      <c r="I24" s="86"/>
      <c r="J24" s="87"/>
    </row>
    <row r="25" spans="1:10" ht="36" customHeight="1" outlineLevel="1" x14ac:dyDescent="0.25">
      <c r="B25" s="107" t="s">
        <v>128</v>
      </c>
      <c r="C25" s="117"/>
      <c r="D25" s="117"/>
      <c r="E25" s="84"/>
      <c r="F25" s="85">
        <v>4992</v>
      </c>
      <c r="G25" s="86"/>
      <c r="H25" s="86"/>
      <c r="I25" s="86"/>
      <c r="J25" s="87"/>
    </row>
    <row r="26" spans="1:10" ht="36" customHeight="1" outlineLevel="1" x14ac:dyDescent="0.25">
      <c r="B26" s="107" t="s">
        <v>129</v>
      </c>
      <c r="C26" s="117"/>
      <c r="D26" s="117"/>
      <c r="E26" s="84"/>
      <c r="F26" s="85">
        <v>6240</v>
      </c>
      <c r="G26" s="86"/>
      <c r="H26" s="86"/>
      <c r="I26" s="86"/>
      <c r="J26" s="87"/>
    </row>
    <row r="27" spans="1:10" ht="36" customHeight="1" outlineLevel="1" x14ac:dyDescent="0.25">
      <c r="B27" s="107" t="s">
        <v>130</v>
      </c>
      <c r="C27" s="117"/>
      <c r="D27" s="117"/>
      <c r="E27" s="84"/>
      <c r="F27" s="85">
        <v>7488</v>
      </c>
      <c r="G27" s="86"/>
      <c r="H27" s="86"/>
      <c r="I27" s="86"/>
      <c r="J27" s="87"/>
    </row>
    <row r="28" spans="1:10" ht="36" customHeight="1" outlineLevel="1" x14ac:dyDescent="0.25">
      <c r="B28" s="107" t="s">
        <v>131</v>
      </c>
      <c r="C28" s="117"/>
      <c r="D28" s="117"/>
      <c r="E28" s="84"/>
      <c r="F28" s="85">
        <v>8736</v>
      </c>
      <c r="G28" s="86"/>
      <c r="H28" s="86"/>
      <c r="I28" s="86"/>
      <c r="J28" s="87"/>
    </row>
    <row r="29" spans="1:10" ht="36" customHeight="1" outlineLevel="1" x14ac:dyDescent="0.25">
      <c r="B29" s="107" t="s">
        <v>132</v>
      </c>
      <c r="C29" s="117"/>
      <c r="D29" s="117"/>
      <c r="E29" s="84"/>
      <c r="F29" s="85">
        <v>9984</v>
      </c>
      <c r="G29" s="86"/>
      <c r="H29" s="86"/>
      <c r="I29" s="86"/>
      <c r="J29" s="87"/>
    </row>
    <row r="30" spans="1:10" ht="36" customHeight="1" outlineLevel="1" x14ac:dyDescent="0.25">
      <c r="B30" s="107" t="s">
        <v>133</v>
      </c>
      <c r="C30" s="117"/>
      <c r="D30" s="117"/>
      <c r="E30" s="84"/>
      <c r="F30" s="85">
        <v>11232</v>
      </c>
      <c r="G30" s="86"/>
      <c r="H30" s="86"/>
      <c r="I30" s="86"/>
      <c r="J30" s="87"/>
    </row>
    <row r="31" spans="1:10" ht="36" customHeight="1" outlineLevel="1" x14ac:dyDescent="0.25">
      <c r="B31" s="107" t="s">
        <v>134</v>
      </c>
      <c r="C31" s="117"/>
      <c r="D31" s="117"/>
      <c r="E31" s="84"/>
      <c r="F31" s="85">
        <v>12480</v>
      </c>
      <c r="G31" s="86"/>
      <c r="H31" s="86"/>
      <c r="I31" s="86"/>
      <c r="J31" s="87"/>
    </row>
    <row r="32" spans="1:10" ht="36" customHeight="1" outlineLevel="1" x14ac:dyDescent="0.25">
      <c r="B32" s="107" t="s">
        <v>135</v>
      </c>
      <c r="C32" s="117"/>
      <c r="D32" s="117"/>
      <c r="E32" s="84"/>
      <c r="F32" s="85">
        <v>13728</v>
      </c>
      <c r="G32" s="86"/>
      <c r="H32" s="86"/>
      <c r="I32" s="86"/>
      <c r="J32" s="87"/>
    </row>
    <row r="33" spans="2:10" ht="36" customHeight="1" outlineLevel="1" x14ac:dyDescent="0.25">
      <c r="B33" s="107" t="s">
        <v>136</v>
      </c>
      <c r="C33" s="117"/>
      <c r="D33" s="117"/>
      <c r="E33" s="84"/>
      <c r="F33" s="85">
        <v>14976</v>
      </c>
      <c r="G33" s="86"/>
      <c r="H33" s="86"/>
      <c r="I33" s="86"/>
      <c r="J33" s="87"/>
    </row>
    <row r="34" spans="2:10" ht="36" customHeight="1" outlineLevel="1" x14ac:dyDescent="0.25">
      <c r="B34" s="107" t="s">
        <v>137</v>
      </c>
      <c r="C34" s="117"/>
      <c r="D34" s="117"/>
      <c r="E34" s="84"/>
      <c r="F34" s="85">
        <v>16224</v>
      </c>
      <c r="G34" s="86"/>
      <c r="H34" s="86"/>
      <c r="I34" s="86"/>
      <c r="J34" s="87"/>
    </row>
    <row r="35" spans="2:10" ht="36" customHeight="1" outlineLevel="1" x14ac:dyDescent="0.25">
      <c r="B35" s="107" t="s">
        <v>138</v>
      </c>
      <c r="C35" s="117"/>
      <c r="D35" s="117"/>
      <c r="E35" s="84"/>
      <c r="F35" s="85">
        <v>17472</v>
      </c>
      <c r="G35" s="86"/>
      <c r="H35" s="86"/>
      <c r="I35" s="86"/>
      <c r="J35" s="87"/>
    </row>
    <row r="36" spans="2:10" ht="36" customHeight="1" outlineLevel="1" x14ac:dyDescent="0.25">
      <c r="B36" s="107" t="s">
        <v>139</v>
      </c>
      <c r="C36" s="117"/>
      <c r="D36" s="117"/>
      <c r="E36" s="84"/>
      <c r="F36" s="85">
        <v>18720</v>
      </c>
      <c r="G36" s="86"/>
      <c r="H36" s="86"/>
      <c r="I36" s="86"/>
      <c r="J36" s="87"/>
    </row>
    <row r="37" spans="2:10" ht="36" customHeight="1" outlineLevel="1" x14ac:dyDescent="0.25">
      <c r="B37" s="107" t="s">
        <v>140</v>
      </c>
      <c r="C37" s="117"/>
      <c r="D37" s="117"/>
      <c r="E37" s="84"/>
      <c r="F37" s="85">
        <v>19968</v>
      </c>
      <c r="G37" s="86"/>
      <c r="H37" s="86"/>
      <c r="I37" s="86"/>
      <c r="J37" s="87"/>
    </row>
    <row r="38" spans="2:10" ht="36" customHeight="1" outlineLevel="1" x14ac:dyDescent="0.25">
      <c r="B38" s="107" t="s">
        <v>141</v>
      </c>
      <c r="C38" s="117"/>
      <c r="D38" s="117"/>
      <c r="E38" s="84"/>
      <c r="F38" s="85">
        <v>21216</v>
      </c>
      <c r="G38" s="86"/>
      <c r="H38" s="86"/>
      <c r="I38" s="86"/>
      <c r="J38" s="87"/>
    </row>
    <row r="39" spans="2:10" ht="36" customHeight="1" outlineLevel="1" x14ac:dyDescent="0.25">
      <c r="B39" s="107" t="s">
        <v>142</v>
      </c>
      <c r="C39" s="117"/>
      <c r="D39" s="117"/>
      <c r="E39" s="84"/>
      <c r="F39" s="85">
        <v>22464</v>
      </c>
      <c r="G39" s="86"/>
      <c r="H39" s="86"/>
      <c r="I39" s="86"/>
      <c r="J39" s="87"/>
    </row>
    <row r="40" spans="2:10" ht="36" customHeight="1" outlineLevel="1" x14ac:dyDescent="0.25">
      <c r="B40" s="107" t="s">
        <v>143</v>
      </c>
      <c r="C40" s="117"/>
      <c r="D40" s="117"/>
      <c r="E40" s="84"/>
      <c r="F40" s="85">
        <v>23712</v>
      </c>
      <c r="G40" s="86"/>
      <c r="H40" s="86"/>
      <c r="I40" s="86"/>
      <c r="J40" s="87"/>
    </row>
    <row r="41" spans="2:10" ht="36" customHeight="1" outlineLevel="1" x14ac:dyDescent="0.25">
      <c r="B41" s="107" t="s">
        <v>144</v>
      </c>
      <c r="C41" s="117"/>
      <c r="D41" s="117"/>
      <c r="E41" s="84"/>
      <c r="F41" s="85">
        <v>24960</v>
      </c>
      <c r="G41" s="86"/>
      <c r="H41" s="86"/>
      <c r="I41" s="86"/>
      <c r="J41" s="87"/>
    </row>
    <row r="42" spans="2:10" ht="36" customHeight="1" outlineLevel="1" x14ac:dyDescent="0.25">
      <c r="B42" s="107" t="s">
        <v>145</v>
      </c>
      <c r="C42" s="117"/>
      <c r="D42" s="117"/>
      <c r="E42" s="84"/>
      <c r="F42" s="85">
        <v>2496</v>
      </c>
      <c r="G42" s="86"/>
      <c r="H42" s="86"/>
      <c r="I42" s="86"/>
      <c r="J42" s="87"/>
    </row>
    <row r="43" spans="2:10" ht="36" customHeight="1" outlineLevel="1" x14ac:dyDescent="0.25">
      <c r="B43" s="107" t="s">
        <v>146</v>
      </c>
      <c r="C43" s="117"/>
      <c r="D43" s="117"/>
      <c r="E43" s="84"/>
      <c r="F43" s="85">
        <v>4992</v>
      </c>
      <c r="G43" s="86"/>
      <c r="H43" s="86"/>
      <c r="I43" s="86"/>
      <c r="J43" s="87"/>
    </row>
    <row r="44" spans="2:10" ht="36" customHeight="1" outlineLevel="1" x14ac:dyDescent="0.25">
      <c r="B44" s="107" t="s">
        <v>147</v>
      </c>
      <c r="C44" s="117"/>
      <c r="D44" s="117"/>
      <c r="E44" s="84"/>
      <c r="F44" s="85">
        <v>7488</v>
      </c>
      <c r="G44" s="86"/>
      <c r="H44" s="86"/>
      <c r="I44" s="86"/>
      <c r="J44" s="87"/>
    </row>
    <row r="45" spans="2:10" ht="36" customHeight="1" outlineLevel="1" x14ac:dyDescent="0.25">
      <c r="B45" s="107" t="s">
        <v>148</v>
      </c>
      <c r="C45" s="117"/>
      <c r="D45" s="117"/>
      <c r="E45" s="84"/>
      <c r="F45" s="85">
        <v>9984</v>
      </c>
      <c r="G45" s="86"/>
      <c r="H45" s="86"/>
      <c r="I45" s="86"/>
      <c r="J45" s="87"/>
    </row>
    <row r="46" spans="2:10" ht="36" customHeight="1" outlineLevel="1" x14ac:dyDescent="0.25">
      <c r="B46" s="107" t="s">
        <v>149</v>
      </c>
      <c r="C46" s="117"/>
      <c r="D46" s="117"/>
      <c r="E46" s="84"/>
      <c r="F46" s="85">
        <v>12480</v>
      </c>
      <c r="G46" s="86"/>
      <c r="H46" s="86"/>
      <c r="I46" s="86"/>
      <c r="J46" s="87"/>
    </row>
    <row r="47" spans="2:10" ht="36" customHeight="1" outlineLevel="1" x14ac:dyDescent="0.25">
      <c r="B47" s="107" t="s">
        <v>150</v>
      </c>
      <c r="C47" s="117"/>
      <c r="D47" s="117"/>
      <c r="E47" s="84"/>
      <c r="F47" s="85">
        <v>14976</v>
      </c>
      <c r="G47" s="86"/>
      <c r="H47" s="86"/>
      <c r="I47" s="86"/>
      <c r="J47" s="87"/>
    </row>
    <row r="48" spans="2:10" ht="36" customHeight="1" outlineLevel="1" x14ac:dyDescent="0.25">
      <c r="B48" s="107" t="s">
        <v>151</v>
      </c>
      <c r="C48" s="117"/>
      <c r="D48" s="117"/>
      <c r="E48" s="84"/>
      <c r="F48" s="85">
        <v>17472</v>
      </c>
      <c r="G48" s="86"/>
      <c r="H48" s="86"/>
      <c r="I48" s="86"/>
      <c r="J48" s="87"/>
    </row>
    <row r="49" spans="2:10" ht="36" customHeight="1" outlineLevel="1" x14ac:dyDescent="0.25">
      <c r="B49" s="107" t="s">
        <v>152</v>
      </c>
      <c r="C49" s="117"/>
      <c r="D49" s="117"/>
      <c r="E49" s="84"/>
      <c r="F49" s="85">
        <v>19968</v>
      </c>
      <c r="G49" s="86"/>
      <c r="H49" s="86"/>
      <c r="I49" s="86"/>
      <c r="J49" s="87"/>
    </row>
    <row r="50" spans="2:10" ht="36" customHeight="1" outlineLevel="1" x14ac:dyDescent="0.25">
      <c r="B50" s="107" t="s">
        <v>153</v>
      </c>
      <c r="C50" s="117"/>
      <c r="D50" s="117"/>
      <c r="E50" s="84"/>
      <c r="F50" s="85">
        <v>22464</v>
      </c>
      <c r="G50" s="86"/>
      <c r="H50" s="86"/>
      <c r="I50" s="86"/>
      <c r="J50" s="87"/>
    </row>
    <row r="51" spans="2:10" ht="36" customHeight="1" outlineLevel="1" x14ac:dyDescent="0.25">
      <c r="B51" s="107" t="s">
        <v>154</v>
      </c>
      <c r="C51" s="117"/>
      <c r="D51" s="117"/>
      <c r="E51" s="84"/>
      <c r="F51" s="85">
        <v>24960</v>
      </c>
      <c r="G51" s="86"/>
      <c r="H51" s="86"/>
      <c r="I51" s="86"/>
      <c r="J51" s="87"/>
    </row>
    <row r="52" spans="2:10" ht="36" customHeight="1" outlineLevel="1" x14ac:dyDescent="0.25">
      <c r="B52" s="107" t="s">
        <v>155</v>
      </c>
      <c r="C52" s="117"/>
      <c r="D52" s="117"/>
      <c r="E52" s="84"/>
      <c r="F52" s="85">
        <v>27456</v>
      </c>
      <c r="G52" s="86"/>
      <c r="H52" s="86"/>
      <c r="I52" s="86"/>
      <c r="J52" s="87"/>
    </row>
    <row r="53" spans="2:10" ht="36" customHeight="1" outlineLevel="1" x14ac:dyDescent="0.25">
      <c r="B53" s="107" t="s">
        <v>156</v>
      </c>
      <c r="C53" s="117"/>
      <c r="D53" s="117"/>
      <c r="E53" s="84"/>
      <c r="F53" s="85">
        <v>29952</v>
      </c>
      <c r="G53" s="86"/>
      <c r="H53" s="86"/>
      <c r="I53" s="86"/>
      <c r="J53" s="87"/>
    </row>
    <row r="54" spans="2:10" ht="36" customHeight="1" outlineLevel="1" x14ac:dyDescent="0.25">
      <c r="B54" s="107" t="s">
        <v>157</v>
      </c>
      <c r="C54" s="117"/>
      <c r="D54" s="117"/>
      <c r="E54" s="84"/>
      <c r="F54" s="85">
        <v>32448</v>
      </c>
      <c r="G54" s="86"/>
      <c r="H54" s="86"/>
      <c r="I54" s="86"/>
      <c r="J54" s="87"/>
    </row>
    <row r="55" spans="2:10" ht="36" customHeight="1" outlineLevel="1" x14ac:dyDescent="0.25">
      <c r="B55" s="107" t="s">
        <v>158</v>
      </c>
      <c r="C55" s="117"/>
      <c r="D55" s="117"/>
      <c r="E55" s="84"/>
      <c r="F55" s="85">
        <v>34944</v>
      </c>
      <c r="G55" s="86"/>
      <c r="H55" s="86"/>
      <c r="I55" s="86"/>
      <c r="J55" s="87"/>
    </row>
    <row r="56" spans="2:10" ht="36" customHeight="1" outlineLevel="1" x14ac:dyDescent="0.25">
      <c r="B56" s="107" t="s">
        <v>159</v>
      </c>
      <c r="C56" s="117"/>
      <c r="D56" s="117"/>
      <c r="E56" s="84"/>
      <c r="F56" s="85">
        <v>37440</v>
      </c>
      <c r="G56" s="86"/>
      <c r="H56" s="86"/>
      <c r="I56" s="86"/>
      <c r="J56" s="87"/>
    </row>
    <row r="57" spans="2:10" ht="36" customHeight="1" outlineLevel="1" x14ac:dyDescent="0.25">
      <c r="B57" s="107" t="s">
        <v>160</v>
      </c>
      <c r="C57" s="117"/>
      <c r="D57" s="117"/>
      <c r="E57" s="84"/>
      <c r="F57" s="85">
        <v>39936</v>
      </c>
      <c r="G57" s="86"/>
      <c r="H57" s="86"/>
      <c r="I57" s="86"/>
      <c r="J57" s="87"/>
    </row>
    <row r="58" spans="2:10" ht="36" customHeight="1" outlineLevel="1" x14ac:dyDescent="0.25">
      <c r="B58" s="107" t="s">
        <v>161</v>
      </c>
      <c r="C58" s="117"/>
      <c r="D58" s="117"/>
      <c r="E58" s="84"/>
      <c r="F58" s="85">
        <v>42432</v>
      </c>
      <c r="G58" s="86"/>
      <c r="H58" s="86"/>
      <c r="I58" s="86"/>
      <c r="J58" s="87"/>
    </row>
    <row r="59" spans="2:10" ht="36" customHeight="1" outlineLevel="1" x14ac:dyDescent="0.25">
      <c r="B59" s="107" t="s">
        <v>162</v>
      </c>
      <c r="C59" s="117"/>
      <c r="D59" s="117"/>
      <c r="E59" s="84"/>
      <c r="F59" s="85">
        <v>44928</v>
      </c>
      <c r="G59" s="86"/>
      <c r="H59" s="86"/>
      <c r="I59" s="86"/>
      <c r="J59" s="87"/>
    </row>
    <row r="60" spans="2:10" ht="36" customHeight="1" outlineLevel="1" x14ac:dyDescent="0.25">
      <c r="B60" s="107" t="s">
        <v>163</v>
      </c>
      <c r="C60" s="117"/>
      <c r="D60" s="117"/>
      <c r="E60" s="84"/>
      <c r="F60" s="85">
        <v>47424</v>
      </c>
      <c r="G60" s="86"/>
      <c r="H60" s="86"/>
      <c r="I60" s="86"/>
      <c r="J60" s="87"/>
    </row>
    <row r="61" spans="2:10" ht="36" customHeight="1" outlineLevel="1" thickBot="1" x14ac:dyDescent="0.3">
      <c r="B61" s="107" t="s">
        <v>164</v>
      </c>
      <c r="C61" s="117"/>
      <c r="D61" s="117"/>
      <c r="E61" s="84"/>
      <c r="F61" s="85">
        <v>49920</v>
      </c>
      <c r="G61" s="86"/>
      <c r="H61" s="86"/>
      <c r="I61" s="86"/>
      <c r="J61" s="87"/>
    </row>
    <row r="62" spans="2:10" ht="36" customHeight="1" thickBot="1" x14ac:dyDescent="0.3"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3120 до 26832</v>
      </c>
      <c r="G62" s="122"/>
      <c r="H62" s="122"/>
      <c r="I62" s="122"/>
      <c r="J62" s="123"/>
    </row>
    <row r="63" spans="2:10" ht="36" customHeight="1" outlineLevel="1" x14ac:dyDescent="0.25">
      <c r="B63" s="124" t="s">
        <v>166</v>
      </c>
      <c r="C63" s="125"/>
      <c r="D63" s="125"/>
      <c r="E63" s="126"/>
      <c r="F63" s="127">
        <v>5208</v>
      </c>
      <c r="G63" s="128"/>
      <c r="H63" s="128"/>
      <c r="I63" s="128"/>
      <c r="J63" s="129"/>
    </row>
    <row r="64" spans="2:10" ht="36" customHeight="1" outlineLevel="1" x14ac:dyDescent="0.25">
      <c r="B64" s="107" t="s">
        <v>167</v>
      </c>
      <c r="C64" s="117"/>
      <c r="D64" s="117"/>
      <c r="E64" s="84"/>
      <c r="F64" s="85">
        <v>8040</v>
      </c>
      <c r="G64" s="86"/>
      <c r="H64" s="86"/>
      <c r="I64" s="86"/>
      <c r="J64" s="87"/>
    </row>
    <row r="65" spans="2:10" ht="36" customHeight="1" outlineLevel="1" x14ac:dyDescent="0.25">
      <c r="B65" s="107" t="s">
        <v>168</v>
      </c>
      <c r="C65" s="117"/>
      <c r="D65" s="117"/>
      <c r="E65" s="84"/>
      <c r="F65" s="85">
        <v>3120</v>
      </c>
      <c r="G65" s="86"/>
      <c r="H65" s="86"/>
      <c r="I65" s="86"/>
      <c r="J65" s="87"/>
    </row>
    <row r="66" spans="2:10" ht="36" customHeight="1" outlineLevel="1" x14ac:dyDescent="0.25">
      <c r="B66" s="107" t="s">
        <v>169</v>
      </c>
      <c r="C66" s="117"/>
      <c r="D66" s="117"/>
      <c r="E66" s="84"/>
      <c r="F66" s="85">
        <v>4368</v>
      </c>
      <c r="G66" s="86"/>
      <c r="H66" s="86"/>
      <c r="I66" s="86"/>
      <c r="J66" s="87"/>
    </row>
    <row r="67" spans="2:10" ht="36" customHeight="1" outlineLevel="1" x14ac:dyDescent="0.25">
      <c r="B67" s="107" t="s">
        <v>170</v>
      </c>
      <c r="C67" s="117"/>
      <c r="D67" s="117"/>
      <c r="E67" s="84"/>
      <c r="F67" s="85">
        <v>5616</v>
      </c>
      <c r="G67" s="86"/>
      <c r="H67" s="86"/>
      <c r="I67" s="86"/>
      <c r="J67" s="87"/>
    </row>
    <row r="68" spans="2:10" ht="36" customHeight="1" outlineLevel="1" x14ac:dyDescent="0.25">
      <c r="B68" s="107" t="s">
        <v>171</v>
      </c>
      <c r="C68" s="117"/>
      <c r="D68" s="117"/>
      <c r="E68" s="84"/>
      <c r="F68" s="85">
        <v>6864</v>
      </c>
      <c r="G68" s="86"/>
      <c r="H68" s="86"/>
      <c r="I68" s="86"/>
      <c r="J68" s="87"/>
    </row>
    <row r="69" spans="2:10" ht="36" customHeight="1" outlineLevel="1" x14ac:dyDescent="0.25">
      <c r="B69" s="107" t="s">
        <v>172</v>
      </c>
      <c r="C69" s="117"/>
      <c r="D69" s="117"/>
      <c r="E69" s="84"/>
      <c r="F69" s="85">
        <v>8112</v>
      </c>
      <c r="G69" s="86"/>
      <c r="H69" s="86"/>
      <c r="I69" s="86"/>
      <c r="J69" s="87"/>
    </row>
    <row r="70" spans="2:10" ht="36" customHeight="1" outlineLevel="1" x14ac:dyDescent="0.25">
      <c r="B70" s="107" t="s">
        <v>173</v>
      </c>
      <c r="C70" s="117"/>
      <c r="D70" s="117"/>
      <c r="E70" s="84"/>
      <c r="F70" s="85">
        <v>9360</v>
      </c>
      <c r="G70" s="86"/>
      <c r="H70" s="86"/>
      <c r="I70" s="86"/>
      <c r="J70" s="87"/>
    </row>
    <row r="71" spans="2:10" ht="36" customHeight="1" outlineLevel="1" x14ac:dyDescent="0.25">
      <c r="B71" s="107" t="s">
        <v>174</v>
      </c>
      <c r="C71" s="117"/>
      <c r="D71" s="117"/>
      <c r="E71" s="84"/>
      <c r="F71" s="85">
        <v>10608</v>
      </c>
      <c r="G71" s="86"/>
      <c r="H71" s="86"/>
      <c r="I71" s="86"/>
      <c r="J71" s="87"/>
    </row>
    <row r="72" spans="2:10" ht="36" customHeight="1" outlineLevel="1" x14ac:dyDescent="0.25">
      <c r="B72" s="107" t="s">
        <v>175</v>
      </c>
      <c r="C72" s="117"/>
      <c r="D72" s="117"/>
      <c r="E72" s="84"/>
      <c r="F72" s="85">
        <v>11856</v>
      </c>
      <c r="G72" s="86"/>
      <c r="H72" s="86"/>
      <c r="I72" s="86"/>
      <c r="J72" s="87"/>
    </row>
    <row r="73" spans="2:10" ht="36" customHeight="1" outlineLevel="1" x14ac:dyDescent="0.25">
      <c r="B73" s="107" t="s">
        <v>176</v>
      </c>
      <c r="C73" s="117"/>
      <c r="D73" s="117"/>
      <c r="E73" s="84"/>
      <c r="F73" s="85">
        <v>13104</v>
      </c>
      <c r="G73" s="86"/>
      <c r="H73" s="86"/>
      <c r="I73" s="86"/>
      <c r="J73" s="87"/>
    </row>
    <row r="74" spans="2:10" ht="36" customHeight="1" outlineLevel="1" x14ac:dyDescent="0.25">
      <c r="B74" s="107" t="s">
        <v>177</v>
      </c>
      <c r="C74" s="117"/>
      <c r="D74" s="117"/>
      <c r="E74" s="84"/>
      <c r="F74" s="85">
        <v>14352</v>
      </c>
      <c r="G74" s="86"/>
      <c r="H74" s="86"/>
      <c r="I74" s="86"/>
      <c r="J74" s="87"/>
    </row>
    <row r="75" spans="2:10" ht="36" customHeight="1" outlineLevel="1" x14ac:dyDescent="0.25">
      <c r="B75" s="107" t="s">
        <v>178</v>
      </c>
      <c r="C75" s="117"/>
      <c r="D75" s="117"/>
      <c r="E75" s="84"/>
      <c r="F75" s="85">
        <v>15600</v>
      </c>
      <c r="G75" s="86"/>
      <c r="H75" s="86"/>
      <c r="I75" s="86"/>
      <c r="J75" s="87"/>
    </row>
    <row r="76" spans="2:10" ht="36" customHeight="1" outlineLevel="1" x14ac:dyDescent="0.25">
      <c r="B76" s="107" t="s">
        <v>179</v>
      </c>
      <c r="C76" s="117"/>
      <c r="D76" s="117"/>
      <c r="E76" s="84"/>
      <c r="F76" s="85">
        <v>16848</v>
      </c>
      <c r="G76" s="86"/>
      <c r="H76" s="86"/>
      <c r="I76" s="86"/>
      <c r="J76" s="87"/>
    </row>
    <row r="77" spans="2:10" ht="36" customHeight="1" outlineLevel="1" x14ac:dyDescent="0.25">
      <c r="B77" s="107" t="s">
        <v>180</v>
      </c>
      <c r="C77" s="117"/>
      <c r="D77" s="117"/>
      <c r="E77" s="84"/>
      <c r="F77" s="85">
        <v>18096</v>
      </c>
      <c r="G77" s="86"/>
      <c r="H77" s="86"/>
      <c r="I77" s="86"/>
      <c r="J77" s="87"/>
    </row>
    <row r="78" spans="2:10" ht="36" customHeight="1" outlineLevel="1" x14ac:dyDescent="0.25">
      <c r="B78" s="107" t="s">
        <v>181</v>
      </c>
      <c r="C78" s="117"/>
      <c r="D78" s="117"/>
      <c r="E78" s="84"/>
      <c r="F78" s="85">
        <v>19344</v>
      </c>
      <c r="G78" s="86"/>
      <c r="H78" s="86"/>
      <c r="I78" s="86"/>
      <c r="J78" s="87"/>
    </row>
    <row r="79" spans="2:10" ht="36" customHeight="1" outlineLevel="1" x14ac:dyDescent="0.25">
      <c r="B79" s="107" t="s">
        <v>182</v>
      </c>
      <c r="C79" s="117"/>
      <c r="D79" s="117"/>
      <c r="E79" s="84"/>
      <c r="F79" s="85">
        <v>20592</v>
      </c>
      <c r="G79" s="86"/>
      <c r="H79" s="86"/>
      <c r="I79" s="86"/>
      <c r="J79" s="87"/>
    </row>
    <row r="80" spans="2:10" ht="36" customHeight="1" outlineLevel="1" x14ac:dyDescent="0.25">
      <c r="B80" s="107" t="s">
        <v>183</v>
      </c>
      <c r="C80" s="117"/>
      <c r="D80" s="117"/>
      <c r="E80" s="84"/>
      <c r="F80" s="85">
        <v>21840</v>
      </c>
      <c r="G80" s="86"/>
      <c r="H80" s="86"/>
      <c r="I80" s="86"/>
      <c r="J80" s="87"/>
    </row>
    <row r="81" spans="2:10" ht="36" customHeight="1" outlineLevel="1" x14ac:dyDescent="0.25">
      <c r="B81" s="107" t="s">
        <v>184</v>
      </c>
      <c r="C81" s="117"/>
      <c r="D81" s="117"/>
      <c r="E81" s="84"/>
      <c r="F81" s="85">
        <v>23088</v>
      </c>
      <c r="G81" s="86"/>
      <c r="H81" s="86"/>
      <c r="I81" s="86"/>
      <c r="J81" s="87"/>
    </row>
    <row r="82" spans="2:10" ht="36" customHeight="1" outlineLevel="1" x14ac:dyDescent="0.25">
      <c r="B82" s="107" t="s">
        <v>185</v>
      </c>
      <c r="C82" s="117"/>
      <c r="D82" s="117"/>
      <c r="E82" s="84"/>
      <c r="F82" s="85">
        <v>24336</v>
      </c>
      <c r="G82" s="86"/>
      <c r="H82" s="86"/>
      <c r="I82" s="86"/>
      <c r="J82" s="87"/>
    </row>
    <row r="83" spans="2:10" ht="36" customHeight="1" outlineLevel="1" x14ac:dyDescent="0.25">
      <c r="B83" s="107" t="s">
        <v>186</v>
      </c>
      <c r="C83" s="117"/>
      <c r="D83" s="117"/>
      <c r="E83" s="84"/>
      <c r="F83" s="85">
        <v>25584</v>
      </c>
      <c r="G83" s="86"/>
      <c r="H83" s="86"/>
      <c r="I83" s="86"/>
      <c r="J83" s="87"/>
    </row>
    <row r="84" spans="2:10" ht="36" customHeight="1" outlineLevel="1" thickBot="1" x14ac:dyDescent="0.3">
      <c r="B84" s="107" t="s">
        <v>187</v>
      </c>
      <c r="C84" s="117"/>
      <c r="D84" s="117"/>
      <c r="E84" s="84"/>
      <c r="F84" s="85">
        <v>26832</v>
      </c>
      <c r="G84" s="86"/>
      <c r="H84" s="86"/>
      <c r="I84" s="86"/>
      <c r="J84" s="87"/>
    </row>
    <row r="85" spans="2:10" ht="36" customHeight="1" thickBot="1" x14ac:dyDescent="0.3"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960 до 15816</v>
      </c>
      <c r="G85" s="122"/>
      <c r="H85" s="122"/>
      <c r="I85" s="122"/>
      <c r="J85" s="123"/>
    </row>
    <row r="86" spans="2:10" ht="36" customHeight="1" x14ac:dyDescent="0.25">
      <c r="B86" s="82" t="s">
        <v>189</v>
      </c>
      <c r="C86" s="83"/>
      <c r="D86" s="83"/>
      <c r="E86" s="84"/>
      <c r="F86" s="85">
        <v>2232</v>
      </c>
      <c r="G86" s="86"/>
      <c r="H86" s="86"/>
      <c r="I86" s="86"/>
      <c r="J86" s="87"/>
    </row>
    <row r="87" spans="2:10" ht="36" customHeight="1" x14ac:dyDescent="0.25">
      <c r="B87" s="82" t="s">
        <v>190</v>
      </c>
      <c r="C87" s="83"/>
      <c r="D87" s="83"/>
      <c r="E87" s="84"/>
      <c r="F87" s="85">
        <v>8496</v>
      </c>
      <c r="G87" s="86"/>
      <c r="H87" s="86"/>
      <c r="I87" s="86"/>
      <c r="J87" s="87"/>
    </row>
    <row r="88" spans="2:10" ht="36" customHeight="1" x14ac:dyDescent="0.25">
      <c r="B88" s="82" t="s">
        <v>253</v>
      </c>
      <c r="C88" s="83"/>
      <c r="D88" s="83"/>
      <c r="E88" s="84"/>
      <c r="F88" s="85">
        <v>1416</v>
      </c>
      <c r="G88" s="86"/>
      <c r="H88" s="86"/>
      <c r="I88" s="86"/>
      <c r="J88" s="87"/>
    </row>
    <row r="89" spans="2:10" ht="36" customHeight="1" x14ac:dyDescent="0.25">
      <c r="B89" s="94" t="s">
        <v>192</v>
      </c>
      <c r="C89" s="95"/>
      <c r="D89" s="95"/>
      <c r="E89" s="96"/>
      <c r="F89" s="97">
        <v>9456</v>
      </c>
      <c r="G89" s="98"/>
      <c r="H89" s="98"/>
      <c r="I89" s="98"/>
      <c r="J89" s="99"/>
    </row>
    <row r="90" spans="2:10" ht="36" customHeight="1" x14ac:dyDescent="0.25">
      <c r="B90" s="82" t="s">
        <v>193</v>
      </c>
      <c r="C90" s="83"/>
      <c r="D90" s="83"/>
      <c r="E90" s="84"/>
      <c r="F90" s="85">
        <v>3552</v>
      </c>
      <c r="G90" s="86"/>
      <c r="H90" s="86"/>
      <c r="I90" s="86"/>
      <c r="J90" s="87"/>
    </row>
    <row r="91" spans="2:10" ht="36" customHeight="1" x14ac:dyDescent="0.25">
      <c r="B91" s="82" t="s">
        <v>194</v>
      </c>
      <c r="C91" s="83"/>
      <c r="D91" s="83"/>
      <c r="E91" s="84"/>
      <c r="F91" s="85">
        <v>4488</v>
      </c>
      <c r="G91" s="86"/>
      <c r="H91" s="86"/>
      <c r="I91" s="86"/>
      <c r="J91" s="87"/>
    </row>
    <row r="92" spans="2:10" ht="36" customHeight="1" x14ac:dyDescent="0.25">
      <c r="B92" s="82" t="s">
        <v>195</v>
      </c>
      <c r="C92" s="83"/>
      <c r="D92" s="83"/>
      <c r="E92" s="84"/>
      <c r="F92" s="85">
        <v>960</v>
      </c>
      <c r="G92" s="86"/>
      <c r="H92" s="86"/>
      <c r="I92" s="86"/>
      <c r="J92" s="87"/>
    </row>
    <row r="93" spans="2:10" ht="36" customHeight="1" x14ac:dyDescent="0.25">
      <c r="B93" s="82" t="s">
        <v>196</v>
      </c>
      <c r="C93" s="83"/>
      <c r="D93" s="83"/>
      <c r="E93" s="84"/>
      <c r="F93" s="85">
        <v>960</v>
      </c>
      <c r="G93" s="86"/>
      <c r="H93" s="86"/>
      <c r="I93" s="86"/>
      <c r="J93" s="87"/>
    </row>
    <row r="94" spans="2:10" ht="36" customHeight="1" x14ac:dyDescent="0.25">
      <c r="B94" s="82" t="s">
        <v>197</v>
      </c>
      <c r="C94" s="83"/>
      <c r="D94" s="83"/>
      <c r="E94" s="84"/>
      <c r="F94" s="85">
        <v>1920</v>
      </c>
      <c r="G94" s="86"/>
      <c r="H94" s="86"/>
      <c r="I94" s="86"/>
      <c r="J94" s="87"/>
    </row>
    <row r="95" spans="2:10" ht="36" customHeight="1" x14ac:dyDescent="0.25">
      <c r="B95" s="82" t="s">
        <v>198</v>
      </c>
      <c r="C95" s="83"/>
      <c r="D95" s="83"/>
      <c r="E95" s="84"/>
      <c r="F95" s="85">
        <v>2880</v>
      </c>
      <c r="G95" s="86"/>
      <c r="H95" s="86"/>
      <c r="I95" s="86"/>
      <c r="J95" s="87"/>
    </row>
    <row r="96" spans="2:10" ht="36" customHeight="1" thickBot="1" x14ac:dyDescent="0.3">
      <c r="B96" s="82" t="s">
        <v>199</v>
      </c>
      <c r="C96" s="83"/>
      <c r="D96" s="83"/>
      <c r="E96" s="84"/>
      <c r="F96" s="85">
        <v>15816</v>
      </c>
      <c r="G96" s="86"/>
      <c r="H96" s="86"/>
      <c r="I96" s="86"/>
      <c r="J96" s="87"/>
    </row>
    <row r="97" spans="1:10" ht="54" customHeight="1" thickBot="1" x14ac:dyDescent="0.3">
      <c r="B97" s="207" t="s">
        <v>254</v>
      </c>
      <c r="C97" s="208"/>
      <c r="D97" s="208"/>
      <c r="E97" s="209"/>
      <c r="F97" s="232" t="str">
        <f>"Цена от "&amp;MIN(F99,F103:J104,H105,F106:J119)&amp;" до "&amp;MAX(F99,F103:F104,H105,F106:J119)</f>
        <v>Цена от 1200 до 26880</v>
      </c>
      <c r="G97" s="233"/>
      <c r="H97" s="233"/>
      <c r="I97" s="233"/>
      <c r="J97" s="234"/>
    </row>
    <row r="98" spans="1:10" ht="24" thickBot="1" x14ac:dyDescent="0.3"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B99" s="82" t="s">
        <v>201</v>
      </c>
      <c r="C99" s="83"/>
      <c r="D99" s="83"/>
      <c r="E99" s="84"/>
      <c r="F99" s="85">
        <v>2520</v>
      </c>
      <c r="G99" s="86"/>
      <c r="H99" s="86"/>
      <c r="I99" s="86"/>
      <c r="J99" s="87"/>
    </row>
    <row r="100" spans="1:10" ht="36" customHeight="1" x14ac:dyDescent="0.25">
      <c r="B100" s="100" t="s">
        <v>202</v>
      </c>
      <c r="C100" s="101"/>
      <c r="D100" s="101"/>
      <c r="E100" s="102"/>
      <c r="F100" s="103">
        <v>252</v>
      </c>
      <c r="G100" s="104"/>
      <c r="H100" s="104"/>
      <c r="I100" s="104"/>
      <c r="J100" s="105"/>
    </row>
    <row r="101" spans="1:10" ht="36" customHeight="1" thickBot="1" x14ac:dyDescent="0.3">
      <c r="B101" s="100" t="s">
        <v>203</v>
      </c>
      <c r="C101" s="101"/>
      <c r="D101" s="101"/>
      <c r="E101" s="102"/>
      <c r="F101" s="103">
        <v>636</v>
      </c>
      <c r="G101" s="104"/>
      <c r="H101" s="104"/>
      <c r="I101" s="104"/>
      <c r="J101" s="105"/>
    </row>
    <row r="102" spans="1:10" ht="24" thickBot="1" x14ac:dyDescent="0.3">
      <c r="B102" s="75"/>
      <c r="C102" s="76"/>
      <c r="D102" s="76"/>
      <c r="E102" s="77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94" t="s">
        <v>204</v>
      </c>
      <c r="C103" s="95"/>
      <c r="D103" s="95"/>
      <c r="E103" s="96"/>
      <c r="F103" s="97">
        <v>7800</v>
      </c>
      <c r="G103" s="98"/>
      <c r="H103" s="98"/>
      <c r="I103" s="98"/>
      <c r="J103" s="99"/>
    </row>
    <row r="104" spans="1:10" ht="36" customHeight="1" x14ac:dyDescent="0.25">
      <c r="A104" s="8" t="s">
        <v>112</v>
      </c>
      <c r="B104" s="107" t="s">
        <v>205</v>
      </c>
      <c r="C104" s="108"/>
      <c r="D104" s="108"/>
      <c r="E104" s="109"/>
      <c r="F104" s="85">
        <v>1200</v>
      </c>
      <c r="G104" s="86"/>
      <c r="H104" s="86"/>
      <c r="I104" s="86"/>
      <c r="J104" s="87"/>
    </row>
    <row r="105" spans="1:10" ht="36" customHeight="1" x14ac:dyDescent="0.25">
      <c r="A105" s="8" t="s">
        <v>112</v>
      </c>
      <c r="B105" s="82" t="s">
        <v>206</v>
      </c>
      <c r="C105" s="83"/>
      <c r="D105" s="83"/>
      <c r="E105" s="84"/>
      <c r="F105" s="37">
        <f>H105*1.2</f>
        <v>3600</v>
      </c>
      <c r="G105" s="38">
        <f>H105*1.1</f>
        <v>3300.0000000000005</v>
      </c>
      <c r="H105" s="38">
        <v>3000</v>
      </c>
      <c r="I105" s="38">
        <f>H105*0.75</f>
        <v>2250</v>
      </c>
      <c r="J105" s="39">
        <f>H105*0.5</f>
        <v>1500</v>
      </c>
    </row>
    <row r="106" spans="1:10" ht="36" customHeight="1" x14ac:dyDescent="0.25">
      <c r="A106" s="8" t="s">
        <v>112</v>
      </c>
      <c r="B106" s="82" t="s">
        <v>207</v>
      </c>
      <c r="C106" s="83"/>
      <c r="D106" s="83"/>
      <c r="E106" s="84"/>
      <c r="F106" s="85">
        <v>3000</v>
      </c>
      <c r="G106" s="86"/>
      <c r="H106" s="86"/>
      <c r="I106" s="86"/>
      <c r="J106" s="87"/>
    </row>
    <row r="107" spans="1:10" ht="36" customHeight="1" x14ac:dyDescent="0.25">
      <c r="A107" s="8" t="s">
        <v>112</v>
      </c>
      <c r="B107" s="82" t="s">
        <v>208</v>
      </c>
      <c r="C107" s="83"/>
      <c r="D107" s="83"/>
      <c r="E107" s="84"/>
      <c r="F107" s="85">
        <v>5904</v>
      </c>
      <c r="G107" s="86"/>
      <c r="H107" s="86"/>
      <c r="I107" s="86"/>
      <c r="J107" s="87"/>
    </row>
    <row r="108" spans="1:10" ht="36" customHeight="1" x14ac:dyDescent="0.25">
      <c r="A108" s="8" t="s">
        <v>112</v>
      </c>
      <c r="B108" s="82" t="s">
        <v>209</v>
      </c>
      <c r="C108" s="83"/>
      <c r="D108" s="83"/>
      <c r="E108" s="84"/>
      <c r="F108" s="85">
        <v>12048</v>
      </c>
      <c r="G108" s="86"/>
      <c r="H108" s="86"/>
      <c r="I108" s="86"/>
      <c r="J108" s="87"/>
    </row>
    <row r="109" spans="1:10" ht="36" customHeight="1" x14ac:dyDescent="0.25">
      <c r="A109" s="8" t="s">
        <v>112</v>
      </c>
      <c r="B109" s="82" t="s">
        <v>210</v>
      </c>
      <c r="C109" s="83"/>
      <c r="D109" s="83"/>
      <c r="E109" s="84"/>
      <c r="F109" s="85">
        <v>14640</v>
      </c>
      <c r="G109" s="86"/>
      <c r="H109" s="86"/>
      <c r="I109" s="86"/>
      <c r="J109" s="87"/>
    </row>
    <row r="110" spans="1:10" ht="36" customHeight="1" x14ac:dyDescent="0.25">
      <c r="A110" s="8" t="s">
        <v>112</v>
      </c>
      <c r="B110" s="82" t="s">
        <v>211</v>
      </c>
      <c r="C110" s="83"/>
      <c r="D110" s="83"/>
      <c r="E110" s="84"/>
      <c r="F110" s="85">
        <v>17568</v>
      </c>
      <c r="G110" s="86"/>
      <c r="H110" s="86"/>
      <c r="I110" s="86"/>
      <c r="J110" s="87"/>
    </row>
    <row r="111" spans="1:10" ht="36" customHeight="1" x14ac:dyDescent="0.25">
      <c r="A111" s="8" t="s">
        <v>112</v>
      </c>
      <c r="B111" s="82" t="s">
        <v>212</v>
      </c>
      <c r="C111" s="83"/>
      <c r="D111" s="83"/>
      <c r="E111" s="84"/>
      <c r="F111" s="85">
        <v>1896</v>
      </c>
      <c r="G111" s="86"/>
      <c r="H111" s="86"/>
      <c r="I111" s="86"/>
      <c r="J111" s="87"/>
    </row>
    <row r="112" spans="1:10" ht="36" customHeight="1" x14ac:dyDescent="0.25">
      <c r="A112" s="8" t="s">
        <v>112</v>
      </c>
      <c r="B112" s="82" t="s">
        <v>213</v>
      </c>
      <c r="C112" s="83"/>
      <c r="D112" s="83"/>
      <c r="E112" s="84"/>
      <c r="F112" s="85">
        <v>1896</v>
      </c>
      <c r="G112" s="86"/>
      <c r="H112" s="86"/>
      <c r="I112" s="86"/>
      <c r="J112" s="87"/>
    </row>
    <row r="113" spans="1:10" ht="36" customHeight="1" x14ac:dyDescent="0.25">
      <c r="A113" s="8" t="s">
        <v>112</v>
      </c>
      <c r="B113" s="82" t="s">
        <v>214</v>
      </c>
      <c r="C113" s="83"/>
      <c r="D113" s="83"/>
      <c r="E113" s="84"/>
      <c r="F113" s="85">
        <v>13224</v>
      </c>
      <c r="G113" s="86"/>
      <c r="H113" s="86"/>
      <c r="I113" s="86"/>
      <c r="J113" s="87"/>
    </row>
    <row r="114" spans="1:10" ht="36" customHeight="1" x14ac:dyDescent="0.25">
      <c r="B114" s="82" t="s">
        <v>215</v>
      </c>
      <c r="C114" s="83"/>
      <c r="D114" s="83"/>
      <c r="E114" s="84"/>
      <c r="F114" s="85">
        <v>8040</v>
      </c>
      <c r="G114" s="86"/>
      <c r="H114" s="86"/>
      <c r="I114" s="86"/>
      <c r="J114" s="87"/>
    </row>
    <row r="115" spans="1:10" ht="36" customHeight="1" x14ac:dyDescent="0.25">
      <c r="A115" s="8" t="s">
        <v>112</v>
      </c>
      <c r="B115" s="94" t="s">
        <v>216</v>
      </c>
      <c r="C115" s="95"/>
      <c r="D115" s="95"/>
      <c r="E115" s="96"/>
      <c r="F115" s="85">
        <v>2016</v>
      </c>
      <c r="G115" s="86"/>
      <c r="H115" s="86"/>
      <c r="I115" s="86"/>
      <c r="J115" s="87"/>
    </row>
    <row r="116" spans="1:10" ht="36" customHeight="1" x14ac:dyDescent="0.25">
      <c r="B116" s="107" t="s">
        <v>217</v>
      </c>
      <c r="C116" s="108"/>
      <c r="D116" s="108"/>
      <c r="E116" s="109"/>
      <c r="F116" s="85">
        <v>7800</v>
      </c>
      <c r="G116" s="86"/>
      <c r="H116" s="86"/>
      <c r="I116" s="86"/>
      <c r="J116" s="87"/>
    </row>
    <row r="117" spans="1:10" ht="36" customHeight="1" x14ac:dyDescent="0.25">
      <c r="B117" s="107" t="s">
        <v>218</v>
      </c>
      <c r="C117" s="108"/>
      <c r="D117" s="108"/>
      <c r="E117" s="109"/>
      <c r="F117" s="85">
        <v>5304</v>
      </c>
      <c r="G117" s="86"/>
      <c r="H117" s="86"/>
      <c r="I117" s="86"/>
      <c r="J117" s="87"/>
    </row>
    <row r="118" spans="1:10" ht="36" customHeight="1" x14ac:dyDescent="0.25">
      <c r="A118" s="8" t="s">
        <v>112</v>
      </c>
      <c r="B118" s="107" t="s">
        <v>219</v>
      </c>
      <c r="C118" s="108"/>
      <c r="D118" s="108"/>
      <c r="E118" s="109"/>
      <c r="F118" s="85">
        <v>26880</v>
      </c>
      <c r="G118" s="86"/>
      <c r="H118" s="86"/>
      <c r="I118" s="86"/>
      <c r="J118" s="87"/>
    </row>
    <row r="119" spans="1:10" ht="36" customHeight="1" x14ac:dyDescent="0.25">
      <c r="A119" s="8" t="s">
        <v>112</v>
      </c>
      <c r="B119" s="82" t="s">
        <v>220</v>
      </c>
      <c r="C119" s="83"/>
      <c r="D119" s="83"/>
      <c r="E119" s="84"/>
      <c r="F119" s="85">
        <v>8040</v>
      </c>
      <c r="G119" s="86"/>
      <c r="H119" s="86"/>
      <c r="I119" s="86"/>
      <c r="J119" s="87"/>
    </row>
    <row r="120" spans="1:10" ht="36" customHeight="1" x14ac:dyDescent="0.25">
      <c r="A120" s="8" t="s">
        <v>114</v>
      </c>
      <c r="B120" s="82" t="s">
        <v>221</v>
      </c>
      <c r="C120" s="83"/>
      <c r="D120" s="83"/>
      <c r="E120" s="84"/>
      <c r="F120" s="85">
        <v>11040</v>
      </c>
      <c r="G120" s="86"/>
      <c r="H120" s="86"/>
      <c r="I120" s="86"/>
      <c r="J120" s="87"/>
    </row>
    <row r="121" spans="1:10" ht="36" customHeight="1" x14ac:dyDescent="0.25">
      <c r="A121" s="8" t="s">
        <v>114</v>
      </c>
      <c r="B121" s="82" t="s">
        <v>222</v>
      </c>
      <c r="C121" s="83"/>
      <c r="D121" s="83"/>
      <c r="E121" s="84"/>
      <c r="F121" s="85">
        <v>1920</v>
      </c>
      <c r="G121" s="86"/>
      <c r="H121" s="86"/>
      <c r="I121" s="86"/>
      <c r="J121" s="87"/>
    </row>
    <row r="122" spans="1:10" ht="36" customHeight="1" x14ac:dyDescent="0.25">
      <c r="A122" s="8" t="s">
        <v>114</v>
      </c>
      <c r="B122" s="82" t="s">
        <v>223</v>
      </c>
      <c r="C122" s="83"/>
      <c r="D122" s="83"/>
      <c r="E122" s="84"/>
      <c r="F122" s="37">
        <f>H122*1.2</f>
        <v>5184</v>
      </c>
      <c r="G122" s="38">
        <f>H122*1.1</f>
        <v>4752</v>
      </c>
      <c r="H122" s="38">
        <v>4320</v>
      </c>
      <c r="I122" s="38">
        <f>H122*0.75</f>
        <v>3240</v>
      </c>
      <c r="J122" s="39">
        <f>H122*0.5</f>
        <v>2160</v>
      </c>
    </row>
    <row r="123" spans="1:10" ht="36" customHeight="1" x14ac:dyDescent="0.25">
      <c r="A123" s="8" t="s">
        <v>114</v>
      </c>
      <c r="B123" s="82" t="s">
        <v>224</v>
      </c>
      <c r="C123" s="83"/>
      <c r="D123" s="83"/>
      <c r="E123" s="84"/>
      <c r="F123" s="85">
        <v>4320</v>
      </c>
      <c r="G123" s="86"/>
      <c r="H123" s="86"/>
      <c r="I123" s="86"/>
      <c r="J123" s="87"/>
    </row>
    <row r="124" spans="1:10" ht="36" customHeight="1" x14ac:dyDescent="0.25">
      <c r="A124" s="8" t="s">
        <v>114</v>
      </c>
      <c r="B124" s="82" t="s">
        <v>225</v>
      </c>
      <c r="C124" s="83"/>
      <c r="D124" s="83"/>
      <c r="E124" s="84"/>
      <c r="F124" s="85">
        <v>8640</v>
      </c>
      <c r="G124" s="86"/>
      <c r="H124" s="86"/>
      <c r="I124" s="86"/>
      <c r="J124" s="87"/>
    </row>
    <row r="125" spans="1:10" ht="36" customHeight="1" x14ac:dyDescent="0.25">
      <c r="A125" s="8" t="s">
        <v>114</v>
      </c>
      <c r="B125" s="82" t="s">
        <v>226</v>
      </c>
      <c r="C125" s="83"/>
      <c r="D125" s="83"/>
      <c r="E125" s="84"/>
      <c r="F125" s="85">
        <v>17280</v>
      </c>
      <c r="G125" s="86"/>
      <c r="H125" s="86"/>
      <c r="I125" s="86"/>
      <c r="J125" s="87"/>
    </row>
    <row r="126" spans="1:10" ht="36" customHeight="1" x14ac:dyDescent="0.25">
      <c r="A126" s="8" t="s">
        <v>114</v>
      </c>
      <c r="B126" s="82" t="s">
        <v>227</v>
      </c>
      <c r="C126" s="83"/>
      <c r="D126" s="83"/>
      <c r="E126" s="84"/>
      <c r="F126" s="85">
        <v>20640</v>
      </c>
      <c r="G126" s="86"/>
      <c r="H126" s="86"/>
      <c r="I126" s="86"/>
      <c r="J126" s="87"/>
    </row>
    <row r="127" spans="1:10" ht="36" customHeight="1" x14ac:dyDescent="0.25">
      <c r="A127" s="8" t="s">
        <v>114</v>
      </c>
      <c r="B127" s="100" t="s">
        <v>228</v>
      </c>
      <c r="C127" s="101"/>
      <c r="D127" s="101"/>
      <c r="E127" s="102"/>
      <c r="F127" s="103">
        <v>24768</v>
      </c>
      <c r="G127" s="104"/>
      <c r="H127" s="104"/>
      <c r="I127" s="104"/>
      <c r="J127" s="105"/>
    </row>
    <row r="128" spans="1:10" ht="36" customHeight="1" x14ac:dyDescent="0.25">
      <c r="A128" s="8" t="s">
        <v>114</v>
      </c>
      <c r="B128" s="82" t="s">
        <v>229</v>
      </c>
      <c r="C128" s="83"/>
      <c r="D128" s="83"/>
      <c r="E128" s="84"/>
      <c r="F128" s="85">
        <v>2880</v>
      </c>
      <c r="G128" s="86"/>
      <c r="H128" s="86"/>
      <c r="I128" s="86"/>
      <c r="J128" s="87"/>
    </row>
    <row r="129" spans="1:10" ht="36" customHeight="1" x14ac:dyDescent="0.25">
      <c r="A129" s="8" t="s">
        <v>114</v>
      </c>
      <c r="B129" s="82" t="s">
        <v>230</v>
      </c>
      <c r="C129" s="83"/>
      <c r="D129" s="83"/>
      <c r="E129" s="84"/>
      <c r="F129" s="85">
        <v>2880</v>
      </c>
      <c r="G129" s="86"/>
      <c r="H129" s="86"/>
      <c r="I129" s="86"/>
      <c r="J129" s="87"/>
    </row>
    <row r="130" spans="1:10" ht="36" customHeight="1" x14ac:dyDescent="0.25">
      <c r="A130" s="8" t="s">
        <v>114</v>
      </c>
      <c r="B130" s="82" t="s">
        <v>231</v>
      </c>
      <c r="C130" s="83"/>
      <c r="D130" s="83"/>
      <c r="E130" s="84"/>
      <c r="F130" s="85">
        <v>18720</v>
      </c>
      <c r="G130" s="86"/>
      <c r="H130" s="86"/>
      <c r="I130" s="86"/>
      <c r="J130" s="87"/>
    </row>
    <row r="131" spans="1:10" ht="36" customHeight="1" x14ac:dyDescent="0.25">
      <c r="A131" s="8" t="s">
        <v>114</v>
      </c>
      <c r="B131" s="82" t="s">
        <v>232</v>
      </c>
      <c r="C131" s="83"/>
      <c r="D131" s="83"/>
      <c r="E131" s="84"/>
      <c r="F131" s="85">
        <v>2880</v>
      </c>
      <c r="G131" s="86"/>
      <c r="H131" s="86"/>
      <c r="I131" s="86"/>
      <c r="J131" s="87"/>
    </row>
    <row r="132" spans="1:10" ht="36" customHeight="1" x14ac:dyDescent="0.25">
      <c r="A132" s="8" t="s">
        <v>114</v>
      </c>
      <c r="B132" s="82" t="s">
        <v>233</v>
      </c>
      <c r="C132" s="83"/>
      <c r="D132" s="83"/>
      <c r="E132" s="84"/>
      <c r="F132" s="85">
        <v>37920</v>
      </c>
      <c r="G132" s="86"/>
      <c r="H132" s="86"/>
      <c r="I132" s="86"/>
      <c r="J132" s="87"/>
    </row>
    <row r="133" spans="1:10" ht="36" customHeight="1" thickBot="1" x14ac:dyDescent="0.3">
      <c r="A133" s="8" t="s">
        <v>114</v>
      </c>
      <c r="B133" s="82" t="s">
        <v>234</v>
      </c>
      <c r="C133" s="83"/>
      <c r="D133" s="83"/>
      <c r="E133" s="84"/>
      <c r="F133" s="85">
        <v>11520</v>
      </c>
      <c r="G133" s="86"/>
      <c r="H133" s="86"/>
      <c r="I133" s="86"/>
      <c r="J133" s="87"/>
    </row>
    <row r="134" spans="1:10" ht="54" customHeight="1" thickBot="1" x14ac:dyDescent="0.3">
      <c r="B134" s="88" t="s">
        <v>235</v>
      </c>
      <c r="C134" s="89"/>
      <c r="D134" s="89"/>
      <c r="E134" s="90"/>
      <c r="F134" s="91"/>
      <c r="G134" s="92"/>
      <c r="H134" s="92"/>
      <c r="I134" s="92"/>
      <c r="J134" s="93"/>
    </row>
    <row r="135" spans="1:10" ht="36" customHeight="1" x14ac:dyDescent="0.25">
      <c r="B135" s="94" t="s">
        <v>236</v>
      </c>
      <c r="C135" s="95"/>
      <c r="D135" s="95"/>
      <c r="E135" s="96"/>
      <c r="F135" s="97">
        <v>12048</v>
      </c>
      <c r="G135" s="98"/>
      <c r="H135" s="98"/>
      <c r="I135" s="98"/>
      <c r="J135" s="99"/>
    </row>
    <row r="136" spans="1:10" ht="36" customHeight="1" x14ac:dyDescent="0.25">
      <c r="B136" s="82" t="s">
        <v>237</v>
      </c>
      <c r="C136" s="83"/>
      <c r="D136" s="83"/>
      <c r="E136" s="84"/>
      <c r="F136" s="85">
        <v>24072</v>
      </c>
      <c r="G136" s="86"/>
      <c r="H136" s="86"/>
      <c r="I136" s="86"/>
      <c r="J136" s="87"/>
    </row>
    <row r="137" spans="1:10" ht="36" customHeight="1" x14ac:dyDescent="0.25">
      <c r="B137" s="82" t="s">
        <v>238</v>
      </c>
      <c r="C137" s="83"/>
      <c r="D137" s="83"/>
      <c r="E137" s="84"/>
      <c r="F137" s="85">
        <v>30240</v>
      </c>
      <c r="G137" s="86"/>
      <c r="H137" s="86"/>
      <c r="I137" s="86"/>
      <c r="J137" s="87"/>
    </row>
    <row r="138" spans="1:10" ht="36" customHeight="1" x14ac:dyDescent="0.25">
      <c r="B138" s="82" t="s">
        <v>239</v>
      </c>
      <c r="C138" s="83"/>
      <c r="D138" s="83"/>
      <c r="E138" s="84"/>
      <c r="F138" s="85">
        <v>480</v>
      </c>
      <c r="G138" s="86"/>
      <c r="H138" s="86"/>
      <c r="I138" s="86"/>
      <c r="J138" s="87"/>
    </row>
    <row r="139" spans="1:10" ht="36" customHeight="1" x14ac:dyDescent="0.25">
      <c r="B139" s="82" t="s">
        <v>240</v>
      </c>
      <c r="C139" s="83"/>
      <c r="D139" s="83"/>
      <c r="E139" s="84"/>
      <c r="F139" s="85">
        <v>18168</v>
      </c>
      <c r="G139" s="86"/>
      <c r="H139" s="86"/>
      <c r="I139" s="86"/>
      <c r="J139" s="87"/>
    </row>
    <row r="140" spans="1:10" ht="36" customHeight="1" x14ac:dyDescent="0.25">
      <c r="B140" s="82" t="s">
        <v>241</v>
      </c>
      <c r="C140" s="83"/>
      <c r="D140" s="83"/>
      <c r="E140" s="84"/>
      <c r="F140" s="85">
        <v>36120</v>
      </c>
      <c r="G140" s="86"/>
      <c r="H140" s="86"/>
      <c r="I140" s="86"/>
      <c r="J140" s="87"/>
    </row>
    <row r="141" spans="1:10" ht="36" customHeight="1" x14ac:dyDescent="0.25">
      <c r="B141" s="82" t="s">
        <v>242</v>
      </c>
      <c r="C141" s="83"/>
      <c r="D141" s="83"/>
      <c r="E141" s="84"/>
      <c r="F141" s="85">
        <v>45072</v>
      </c>
      <c r="G141" s="86"/>
      <c r="H141" s="86"/>
      <c r="I141" s="86"/>
      <c r="J141" s="87"/>
    </row>
    <row r="142" spans="1:10" ht="36" customHeight="1" thickBot="1" x14ac:dyDescent="0.3">
      <c r="B142" s="69" t="s">
        <v>243</v>
      </c>
      <c r="C142" s="70"/>
      <c r="D142" s="70"/>
      <c r="E142" s="71"/>
      <c r="F142" s="72">
        <v>720</v>
      </c>
      <c r="G142" s="73"/>
      <c r="H142" s="73"/>
      <c r="I142" s="73"/>
      <c r="J142" s="74"/>
    </row>
    <row r="143" spans="1:10" ht="24" thickBot="1" x14ac:dyDescent="0.3">
      <c r="B143" s="75"/>
      <c r="C143" s="76"/>
      <c r="D143" s="76"/>
      <c r="E143" s="77"/>
      <c r="F143" s="78"/>
      <c r="G143" s="79"/>
      <c r="H143" s="79"/>
      <c r="I143" s="79"/>
      <c r="J143" s="80"/>
    </row>
    <row r="144" spans="1:10" ht="18" customHeight="1" x14ac:dyDescent="0.25"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ht="67.5" customHeight="1" x14ac:dyDescent="0.25">
      <c r="B145" s="81" t="s">
        <v>293</v>
      </c>
      <c r="C145" s="81"/>
      <c r="D145" s="81"/>
      <c r="E145" s="81"/>
      <c r="F145" s="81"/>
      <c r="G145" s="81"/>
      <c r="H145" s="81"/>
      <c r="I145" s="81"/>
      <c r="J145" s="81"/>
    </row>
    <row r="146" spans="1:10" ht="40.5" customHeight="1" x14ac:dyDescent="0.25">
      <c r="B146" s="81" t="s">
        <v>245</v>
      </c>
      <c r="C146" s="81"/>
      <c r="D146" s="81"/>
      <c r="E146" s="81"/>
      <c r="F146" s="81"/>
      <c r="G146" s="81"/>
      <c r="H146" s="81"/>
      <c r="I146" s="81"/>
      <c r="J146" s="81"/>
    </row>
    <row r="147" spans="1:10" ht="27" customHeight="1" x14ac:dyDescent="0.25">
      <c r="A147" s="8" t="s">
        <v>114</v>
      </c>
      <c r="B147" s="67" t="s">
        <v>246</v>
      </c>
      <c r="C147" s="67"/>
      <c r="D147" s="67"/>
      <c r="E147" s="67"/>
      <c r="F147" s="67"/>
      <c r="G147" s="67"/>
      <c r="H147" s="67"/>
      <c r="I147" s="67"/>
      <c r="J147" s="67"/>
    </row>
    <row r="148" spans="1:10" ht="40.5" customHeight="1" x14ac:dyDescent="0.25">
      <c r="B148" s="68" t="s">
        <v>247</v>
      </c>
      <c r="C148" s="68"/>
      <c r="D148" s="68"/>
      <c r="E148" s="68"/>
      <c r="F148" s="68"/>
      <c r="G148" s="68"/>
      <c r="H148" s="68"/>
      <c r="I148" s="68"/>
      <c r="J148" s="68"/>
    </row>
    <row r="149" spans="1:10" ht="18" customHeight="1" x14ac:dyDescent="0.25"/>
  </sheetData>
  <sheetProtection selectLockedCells="1" selectUnlockedCells="1"/>
  <mergeCells count="27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95" activePane="bottomLeft" state="frozen"/>
      <selection activeCell="A198" sqref="A198:XFD198"/>
      <selection pane="bottomLeft" activeCell="F101" sqref="F101:J101"/>
    </sheetView>
  </sheetViews>
  <sheetFormatPr defaultColWidth="9.140625" defaultRowHeight="21" outlineLevelRow="1" x14ac:dyDescent="0.25"/>
  <cols>
    <col min="1" max="1" width="16.71093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15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B6" s="138" t="s">
        <v>106</v>
      </c>
      <c r="C6" s="139"/>
      <c r="D6" s="139"/>
      <c r="E6" s="140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customHeight="1" thickBot="1" x14ac:dyDescent="0.3">
      <c r="B7" s="190"/>
      <c r="C7" s="191"/>
      <c r="D7" s="191"/>
      <c r="E7" s="192"/>
      <c r="F7" s="193"/>
      <c r="G7" s="194"/>
      <c r="H7" s="194"/>
      <c r="I7" s="194"/>
      <c r="J7" s="195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50976</v>
      </c>
      <c r="G8" s="17">
        <f>H8*1.1</f>
        <v>46728.000000000007</v>
      </c>
      <c r="H8" s="17">
        <v>42480</v>
      </c>
      <c r="I8" s="17">
        <f>H8*0.75</f>
        <v>31860</v>
      </c>
      <c r="J8" s="17">
        <f>H8*0.5</f>
        <v>21240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71712</v>
      </c>
      <c r="G9" s="19">
        <f>H9*1.1</f>
        <v>65736</v>
      </c>
      <c r="H9" s="19">
        <v>59760</v>
      </c>
      <c r="I9" s="19">
        <f>H9*0.75</f>
        <v>44820</v>
      </c>
      <c r="J9" s="19">
        <f>H9*0.5</f>
        <v>29880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61344</v>
      </c>
      <c r="G10" s="19">
        <f>H10*1.1</f>
        <v>56232.000000000007</v>
      </c>
      <c r="H10" s="19">
        <v>51120</v>
      </c>
      <c r="I10" s="19">
        <f>H10*0.75</f>
        <v>38340</v>
      </c>
      <c r="J10" s="19">
        <f>H10*0.5</f>
        <v>25560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86400</v>
      </c>
      <c r="G11" s="21">
        <f>H11*1.1</f>
        <v>79200</v>
      </c>
      <c r="H11" s="21">
        <v>72000</v>
      </c>
      <c r="I11" s="21">
        <f>H11*0.75</f>
        <v>54000</v>
      </c>
      <c r="J11" s="21">
        <f>H11*0.5</f>
        <v>36000</v>
      </c>
    </row>
    <row r="12" spans="1:10" ht="24" customHeight="1" thickBot="1" x14ac:dyDescent="0.3"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7560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10800</v>
      </c>
      <c r="G14" s="149"/>
      <c r="H14" s="149"/>
      <c r="I14" s="149"/>
      <c r="J14" s="150"/>
    </row>
    <row r="15" spans="1:10" ht="24" customHeight="1" thickBot="1" x14ac:dyDescent="0.3"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1440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2016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2880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4032</v>
      </c>
      <c r="G19" s="149"/>
      <c r="H19" s="149"/>
      <c r="I19" s="149"/>
      <c r="J19" s="150"/>
    </row>
    <row r="20" spans="1:10" ht="24" customHeight="1" thickBot="1" x14ac:dyDescent="0.3"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B21" s="132" t="s">
        <v>124</v>
      </c>
      <c r="C21" s="133"/>
      <c r="D21" s="133"/>
      <c r="E21" s="134"/>
      <c r="F21" s="135" t="str">
        <f>"Цена от "&amp;MIN($F$22:F61)&amp;" до "&amp;MAX($F$22:F61)</f>
        <v>Цена от 8640 до 345600</v>
      </c>
      <c r="G21" s="136"/>
      <c r="H21" s="136"/>
      <c r="I21" s="136"/>
      <c r="J21" s="137"/>
    </row>
    <row r="22" spans="1:10" ht="36" customHeight="1" outlineLevel="1" x14ac:dyDescent="0.25">
      <c r="B22" s="107" t="s">
        <v>125</v>
      </c>
      <c r="C22" s="117"/>
      <c r="D22" s="117"/>
      <c r="E22" s="84"/>
      <c r="F22" s="85">
        <v>8640</v>
      </c>
      <c r="G22" s="86"/>
      <c r="H22" s="86"/>
      <c r="I22" s="86"/>
      <c r="J22" s="87"/>
    </row>
    <row r="23" spans="1:10" ht="36" customHeight="1" outlineLevel="1" x14ac:dyDescent="0.25">
      <c r="B23" s="107" t="s">
        <v>126</v>
      </c>
      <c r="C23" s="117"/>
      <c r="D23" s="117"/>
      <c r="E23" s="84"/>
      <c r="F23" s="85">
        <v>17280</v>
      </c>
      <c r="G23" s="86"/>
      <c r="H23" s="86"/>
      <c r="I23" s="86"/>
      <c r="J23" s="87"/>
    </row>
    <row r="24" spans="1:10" ht="36" customHeight="1" outlineLevel="1" x14ac:dyDescent="0.25">
      <c r="B24" s="107" t="s">
        <v>127</v>
      </c>
      <c r="C24" s="117"/>
      <c r="D24" s="117"/>
      <c r="E24" s="84"/>
      <c r="F24" s="85">
        <v>25920</v>
      </c>
      <c r="G24" s="86"/>
      <c r="H24" s="86"/>
      <c r="I24" s="86"/>
      <c r="J24" s="87"/>
    </row>
    <row r="25" spans="1:10" ht="36" customHeight="1" outlineLevel="1" x14ac:dyDescent="0.25">
      <c r="B25" s="107" t="s">
        <v>128</v>
      </c>
      <c r="C25" s="117"/>
      <c r="D25" s="117"/>
      <c r="E25" s="84"/>
      <c r="F25" s="85">
        <v>34560</v>
      </c>
      <c r="G25" s="86"/>
      <c r="H25" s="86"/>
      <c r="I25" s="86"/>
      <c r="J25" s="87"/>
    </row>
    <row r="26" spans="1:10" ht="36" customHeight="1" outlineLevel="1" x14ac:dyDescent="0.25">
      <c r="B26" s="107" t="s">
        <v>129</v>
      </c>
      <c r="C26" s="117"/>
      <c r="D26" s="117"/>
      <c r="E26" s="84"/>
      <c r="F26" s="85">
        <v>43200</v>
      </c>
      <c r="G26" s="86"/>
      <c r="H26" s="86"/>
      <c r="I26" s="86"/>
      <c r="J26" s="87"/>
    </row>
    <row r="27" spans="1:10" ht="36" customHeight="1" outlineLevel="1" x14ac:dyDescent="0.25">
      <c r="B27" s="107" t="s">
        <v>130</v>
      </c>
      <c r="C27" s="117"/>
      <c r="D27" s="117"/>
      <c r="E27" s="84"/>
      <c r="F27" s="85">
        <v>51840</v>
      </c>
      <c r="G27" s="86"/>
      <c r="H27" s="86"/>
      <c r="I27" s="86"/>
      <c r="J27" s="87"/>
    </row>
    <row r="28" spans="1:10" ht="36" customHeight="1" outlineLevel="1" x14ac:dyDescent="0.25">
      <c r="B28" s="107" t="s">
        <v>131</v>
      </c>
      <c r="C28" s="117"/>
      <c r="D28" s="117"/>
      <c r="E28" s="84"/>
      <c r="F28" s="85">
        <v>60480</v>
      </c>
      <c r="G28" s="86"/>
      <c r="H28" s="86"/>
      <c r="I28" s="86"/>
      <c r="J28" s="87"/>
    </row>
    <row r="29" spans="1:10" ht="36" customHeight="1" outlineLevel="1" x14ac:dyDescent="0.25">
      <c r="B29" s="107" t="s">
        <v>132</v>
      </c>
      <c r="C29" s="117"/>
      <c r="D29" s="117"/>
      <c r="E29" s="84"/>
      <c r="F29" s="85">
        <v>69120</v>
      </c>
      <c r="G29" s="86"/>
      <c r="H29" s="86"/>
      <c r="I29" s="86"/>
      <c r="J29" s="87"/>
    </row>
    <row r="30" spans="1:10" ht="36" customHeight="1" outlineLevel="1" x14ac:dyDescent="0.25">
      <c r="B30" s="107" t="s">
        <v>133</v>
      </c>
      <c r="C30" s="117"/>
      <c r="D30" s="117"/>
      <c r="E30" s="84"/>
      <c r="F30" s="85">
        <v>77760</v>
      </c>
      <c r="G30" s="86"/>
      <c r="H30" s="86"/>
      <c r="I30" s="86"/>
      <c r="J30" s="87"/>
    </row>
    <row r="31" spans="1:10" ht="36" customHeight="1" outlineLevel="1" x14ac:dyDescent="0.25">
      <c r="B31" s="107" t="s">
        <v>134</v>
      </c>
      <c r="C31" s="117"/>
      <c r="D31" s="117"/>
      <c r="E31" s="84"/>
      <c r="F31" s="85">
        <v>86400</v>
      </c>
      <c r="G31" s="86"/>
      <c r="H31" s="86"/>
      <c r="I31" s="86"/>
      <c r="J31" s="87"/>
    </row>
    <row r="32" spans="1:10" ht="36" customHeight="1" outlineLevel="1" x14ac:dyDescent="0.25">
      <c r="B32" s="107" t="s">
        <v>135</v>
      </c>
      <c r="C32" s="117"/>
      <c r="D32" s="117"/>
      <c r="E32" s="84"/>
      <c r="F32" s="85">
        <v>95040</v>
      </c>
      <c r="G32" s="86"/>
      <c r="H32" s="86"/>
      <c r="I32" s="86"/>
      <c r="J32" s="87"/>
    </row>
    <row r="33" spans="2:10" ht="36" customHeight="1" outlineLevel="1" x14ac:dyDescent="0.25">
      <c r="B33" s="107" t="s">
        <v>136</v>
      </c>
      <c r="C33" s="117"/>
      <c r="D33" s="117"/>
      <c r="E33" s="84"/>
      <c r="F33" s="85">
        <v>103680</v>
      </c>
      <c r="G33" s="86"/>
      <c r="H33" s="86"/>
      <c r="I33" s="86"/>
      <c r="J33" s="87"/>
    </row>
    <row r="34" spans="2:10" ht="36" customHeight="1" outlineLevel="1" x14ac:dyDescent="0.25">
      <c r="B34" s="107" t="s">
        <v>137</v>
      </c>
      <c r="C34" s="117"/>
      <c r="D34" s="117"/>
      <c r="E34" s="84"/>
      <c r="F34" s="85">
        <v>112320</v>
      </c>
      <c r="G34" s="86"/>
      <c r="H34" s="86"/>
      <c r="I34" s="86"/>
      <c r="J34" s="87"/>
    </row>
    <row r="35" spans="2:10" ht="36" customHeight="1" outlineLevel="1" x14ac:dyDescent="0.25">
      <c r="B35" s="107" t="s">
        <v>138</v>
      </c>
      <c r="C35" s="117"/>
      <c r="D35" s="117"/>
      <c r="E35" s="84"/>
      <c r="F35" s="85">
        <v>120960</v>
      </c>
      <c r="G35" s="86"/>
      <c r="H35" s="86"/>
      <c r="I35" s="86"/>
      <c r="J35" s="87"/>
    </row>
    <row r="36" spans="2:10" ht="36" customHeight="1" outlineLevel="1" x14ac:dyDescent="0.25">
      <c r="B36" s="107" t="s">
        <v>139</v>
      </c>
      <c r="C36" s="117"/>
      <c r="D36" s="117"/>
      <c r="E36" s="84"/>
      <c r="F36" s="85">
        <v>129600</v>
      </c>
      <c r="G36" s="86"/>
      <c r="H36" s="86"/>
      <c r="I36" s="86"/>
      <c r="J36" s="87"/>
    </row>
    <row r="37" spans="2:10" ht="36" customHeight="1" outlineLevel="1" x14ac:dyDescent="0.25">
      <c r="B37" s="107" t="s">
        <v>140</v>
      </c>
      <c r="C37" s="117"/>
      <c r="D37" s="117"/>
      <c r="E37" s="84"/>
      <c r="F37" s="85">
        <v>138240</v>
      </c>
      <c r="G37" s="86"/>
      <c r="H37" s="86"/>
      <c r="I37" s="86"/>
      <c r="J37" s="87"/>
    </row>
    <row r="38" spans="2:10" ht="36" customHeight="1" outlineLevel="1" x14ac:dyDescent="0.25">
      <c r="B38" s="107" t="s">
        <v>141</v>
      </c>
      <c r="C38" s="117"/>
      <c r="D38" s="117"/>
      <c r="E38" s="84"/>
      <c r="F38" s="85">
        <v>146880</v>
      </c>
      <c r="G38" s="86"/>
      <c r="H38" s="86"/>
      <c r="I38" s="86"/>
      <c r="J38" s="87"/>
    </row>
    <row r="39" spans="2:10" ht="36" customHeight="1" outlineLevel="1" x14ac:dyDescent="0.25">
      <c r="B39" s="107" t="s">
        <v>142</v>
      </c>
      <c r="C39" s="117"/>
      <c r="D39" s="117"/>
      <c r="E39" s="84"/>
      <c r="F39" s="85">
        <v>155520</v>
      </c>
      <c r="G39" s="86"/>
      <c r="H39" s="86"/>
      <c r="I39" s="86"/>
      <c r="J39" s="87"/>
    </row>
    <row r="40" spans="2:10" ht="36" customHeight="1" outlineLevel="1" x14ac:dyDescent="0.25">
      <c r="B40" s="107" t="s">
        <v>143</v>
      </c>
      <c r="C40" s="117"/>
      <c r="D40" s="117"/>
      <c r="E40" s="84"/>
      <c r="F40" s="85">
        <v>164160</v>
      </c>
      <c r="G40" s="86"/>
      <c r="H40" s="86"/>
      <c r="I40" s="86"/>
      <c r="J40" s="87"/>
    </row>
    <row r="41" spans="2:10" ht="36" customHeight="1" outlineLevel="1" x14ac:dyDescent="0.25">
      <c r="B41" s="107" t="s">
        <v>144</v>
      </c>
      <c r="C41" s="117"/>
      <c r="D41" s="117"/>
      <c r="E41" s="84"/>
      <c r="F41" s="85">
        <v>172800</v>
      </c>
      <c r="G41" s="86"/>
      <c r="H41" s="86"/>
      <c r="I41" s="86"/>
      <c r="J41" s="87"/>
    </row>
    <row r="42" spans="2:10" ht="36" customHeight="1" outlineLevel="1" x14ac:dyDescent="0.25">
      <c r="B42" s="107" t="s">
        <v>145</v>
      </c>
      <c r="C42" s="117"/>
      <c r="D42" s="117"/>
      <c r="E42" s="84"/>
      <c r="F42" s="85">
        <v>17280</v>
      </c>
      <c r="G42" s="86"/>
      <c r="H42" s="86"/>
      <c r="I42" s="86"/>
      <c r="J42" s="87"/>
    </row>
    <row r="43" spans="2:10" ht="36" customHeight="1" outlineLevel="1" x14ac:dyDescent="0.25">
      <c r="B43" s="107" t="s">
        <v>146</v>
      </c>
      <c r="C43" s="117"/>
      <c r="D43" s="117"/>
      <c r="E43" s="84"/>
      <c r="F43" s="85">
        <v>34560</v>
      </c>
      <c r="G43" s="86"/>
      <c r="H43" s="86"/>
      <c r="I43" s="86"/>
      <c r="J43" s="87"/>
    </row>
    <row r="44" spans="2:10" ht="36" customHeight="1" outlineLevel="1" x14ac:dyDescent="0.25">
      <c r="B44" s="107" t="s">
        <v>147</v>
      </c>
      <c r="C44" s="117"/>
      <c r="D44" s="117"/>
      <c r="E44" s="84"/>
      <c r="F44" s="85">
        <v>51840</v>
      </c>
      <c r="G44" s="86"/>
      <c r="H44" s="86"/>
      <c r="I44" s="86"/>
      <c r="J44" s="87"/>
    </row>
    <row r="45" spans="2:10" ht="36" customHeight="1" outlineLevel="1" x14ac:dyDescent="0.25">
      <c r="B45" s="107" t="s">
        <v>148</v>
      </c>
      <c r="C45" s="117"/>
      <c r="D45" s="117"/>
      <c r="E45" s="84"/>
      <c r="F45" s="85">
        <v>69120</v>
      </c>
      <c r="G45" s="86"/>
      <c r="H45" s="86"/>
      <c r="I45" s="86"/>
      <c r="J45" s="87"/>
    </row>
    <row r="46" spans="2:10" ht="36" customHeight="1" outlineLevel="1" x14ac:dyDescent="0.25">
      <c r="B46" s="107" t="s">
        <v>149</v>
      </c>
      <c r="C46" s="117"/>
      <c r="D46" s="117"/>
      <c r="E46" s="84"/>
      <c r="F46" s="85">
        <v>86400</v>
      </c>
      <c r="G46" s="86"/>
      <c r="H46" s="86"/>
      <c r="I46" s="86"/>
      <c r="J46" s="87"/>
    </row>
    <row r="47" spans="2:10" ht="36" customHeight="1" outlineLevel="1" x14ac:dyDescent="0.25">
      <c r="B47" s="107" t="s">
        <v>150</v>
      </c>
      <c r="C47" s="117"/>
      <c r="D47" s="117"/>
      <c r="E47" s="84"/>
      <c r="F47" s="85">
        <v>103680</v>
      </c>
      <c r="G47" s="86"/>
      <c r="H47" s="86"/>
      <c r="I47" s="86"/>
      <c r="J47" s="87"/>
    </row>
    <row r="48" spans="2:10" ht="36" customHeight="1" outlineLevel="1" x14ac:dyDescent="0.25">
      <c r="B48" s="107" t="s">
        <v>151</v>
      </c>
      <c r="C48" s="117"/>
      <c r="D48" s="117"/>
      <c r="E48" s="84"/>
      <c r="F48" s="85">
        <v>120960</v>
      </c>
      <c r="G48" s="86"/>
      <c r="H48" s="86"/>
      <c r="I48" s="86"/>
      <c r="J48" s="87"/>
    </row>
    <row r="49" spans="2:10" ht="36" customHeight="1" outlineLevel="1" x14ac:dyDescent="0.25">
      <c r="B49" s="107" t="s">
        <v>152</v>
      </c>
      <c r="C49" s="117"/>
      <c r="D49" s="117"/>
      <c r="E49" s="84"/>
      <c r="F49" s="85">
        <v>138240</v>
      </c>
      <c r="G49" s="86"/>
      <c r="H49" s="86"/>
      <c r="I49" s="86"/>
      <c r="J49" s="87"/>
    </row>
    <row r="50" spans="2:10" ht="36" customHeight="1" outlineLevel="1" x14ac:dyDescent="0.25">
      <c r="B50" s="107" t="s">
        <v>153</v>
      </c>
      <c r="C50" s="117"/>
      <c r="D50" s="117"/>
      <c r="E50" s="84"/>
      <c r="F50" s="85">
        <v>155520</v>
      </c>
      <c r="G50" s="86"/>
      <c r="H50" s="86"/>
      <c r="I50" s="86"/>
      <c r="J50" s="87"/>
    </row>
    <row r="51" spans="2:10" ht="36" customHeight="1" outlineLevel="1" x14ac:dyDescent="0.25">
      <c r="B51" s="107" t="s">
        <v>154</v>
      </c>
      <c r="C51" s="117"/>
      <c r="D51" s="117"/>
      <c r="E51" s="84"/>
      <c r="F51" s="85">
        <v>172800</v>
      </c>
      <c r="G51" s="86"/>
      <c r="H51" s="86"/>
      <c r="I51" s="86"/>
      <c r="J51" s="87"/>
    </row>
    <row r="52" spans="2:10" ht="36" customHeight="1" outlineLevel="1" x14ac:dyDescent="0.25">
      <c r="B52" s="107" t="s">
        <v>155</v>
      </c>
      <c r="C52" s="117"/>
      <c r="D52" s="117"/>
      <c r="E52" s="84"/>
      <c r="F52" s="85">
        <v>190080</v>
      </c>
      <c r="G52" s="86"/>
      <c r="H52" s="86"/>
      <c r="I52" s="86"/>
      <c r="J52" s="87"/>
    </row>
    <row r="53" spans="2:10" ht="36" customHeight="1" outlineLevel="1" x14ac:dyDescent="0.25">
      <c r="B53" s="107" t="s">
        <v>156</v>
      </c>
      <c r="C53" s="117"/>
      <c r="D53" s="117"/>
      <c r="E53" s="84"/>
      <c r="F53" s="85">
        <v>207360</v>
      </c>
      <c r="G53" s="86"/>
      <c r="H53" s="86"/>
      <c r="I53" s="86"/>
      <c r="J53" s="87"/>
    </row>
    <row r="54" spans="2:10" ht="36" customHeight="1" outlineLevel="1" x14ac:dyDescent="0.25">
      <c r="B54" s="107" t="s">
        <v>157</v>
      </c>
      <c r="C54" s="117"/>
      <c r="D54" s="117"/>
      <c r="E54" s="84"/>
      <c r="F54" s="85">
        <v>224640</v>
      </c>
      <c r="G54" s="86"/>
      <c r="H54" s="86"/>
      <c r="I54" s="86"/>
      <c r="J54" s="87"/>
    </row>
    <row r="55" spans="2:10" ht="36" customHeight="1" outlineLevel="1" x14ac:dyDescent="0.25">
      <c r="B55" s="107" t="s">
        <v>158</v>
      </c>
      <c r="C55" s="117"/>
      <c r="D55" s="117"/>
      <c r="E55" s="84"/>
      <c r="F55" s="85">
        <v>241920</v>
      </c>
      <c r="G55" s="86"/>
      <c r="H55" s="86"/>
      <c r="I55" s="86"/>
      <c r="J55" s="87"/>
    </row>
    <row r="56" spans="2:10" ht="36" customHeight="1" outlineLevel="1" x14ac:dyDescent="0.25">
      <c r="B56" s="107" t="s">
        <v>159</v>
      </c>
      <c r="C56" s="117"/>
      <c r="D56" s="117"/>
      <c r="E56" s="84"/>
      <c r="F56" s="85">
        <v>259200</v>
      </c>
      <c r="G56" s="86"/>
      <c r="H56" s="86"/>
      <c r="I56" s="86"/>
      <c r="J56" s="87"/>
    </row>
    <row r="57" spans="2:10" ht="36" customHeight="1" outlineLevel="1" x14ac:dyDescent="0.25">
      <c r="B57" s="107" t="s">
        <v>160</v>
      </c>
      <c r="C57" s="117"/>
      <c r="D57" s="117"/>
      <c r="E57" s="84"/>
      <c r="F57" s="85">
        <v>276480</v>
      </c>
      <c r="G57" s="86"/>
      <c r="H57" s="86"/>
      <c r="I57" s="86"/>
      <c r="J57" s="87"/>
    </row>
    <row r="58" spans="2:10" ht="36" customHeight="1" outlineLevel="1" x14ac:dyDescent="0.25">
      <c r="B58" s="107" t="s">
        <v>161</v>
      </c>
      <c r="C58" s="117"/>
      <c r="D58" s="117"/>
      <c r="E58" s="84"/>
      <c r="F58" s="85">
        <v>293760</v>
      </c>
      <c r="G58" s="86"/>
      <c r="H58" s="86"/>
      <c r="I58" s="86"/>
      <c r="J58" s="87"/>
    </row>
    <row r="59" spans="2:10" ht="36" customHeight="1" outlineLevel="1" x14ac:dyDescent="0.25">
      <c r="B59" s="107" t="s">
        <v>162</v>
      </c>
      <c r="C59" s="117"/>
      <c r="D59" s="117"/>
      <c r="E59" s="84"/>
      <c r="F59" s="85">
        <v>311040</v>
      </c>
      <c r="G59" s="86"/>
      <c r="H59" s="86"/>
      <c r="I59" s="86"/>
      <c r="J59" s="87"/>
    </row>
    <row r="60" spans="2:10" ht="36" customHeight="1" outlineLevel="1" x14ac:dyDescent="0.25">
      <c r="B60" s="107" t="s">
        <v>163</v>
      </c>
      <c r="C60" s="117"/>
      <c r="D60" s="117"/>
      <c r="E60" s="84"/>
      <c r="F60" s="85">
        <v>328320</v>
      </c>
      <c r="G60" s="86"/>
      <c r="H60" s="86"/>
      <c r="I60" s="86"/>
      <c r="J60" s="87"/>
    </row>
    <row r="61" spans="2:10" ht="36" customHeight="1" outlineLevel="1" thickBot="1" x14ac:dyDescent="0.3">
      <c r="B61" s="107" t="s">
        <v>164</v>
      </c>
      <c r="C61" s="117"/>
      <c r="D61" s="117"/>
      <c r="E61" s="84"/>
      <c r="F61" s="85">
        <v>345600</v>
      </c>
      <c r="G61" s="86"/>
      <c r="H61" s="86"/>
      <c r="I61" s="86"/>
      <c r="J61" s="87"/>
    </row>
    <row r="62" spans="2:10" ht="36" customHeight="1" thickBot="1" x14ac:dyDescent="0.3"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10800 до 185760</v>
      </c>
      <c r="G62" s="122"/>
      <c r="H62" s="122"/>
      <c r="I62" s="122"/>
      <c r="J62" s="123"/>
    </row>
    <row r="63" spans="2:10" ht="36" customHeight="1" outlineLevel="1" x14ac:dyDescent="0.25">
      <c r="B63" s="124" t="s">
        <v>166</v>
      </c>
      <c r="C63" s="125"/>
      <c r="D63" s="125"/>
      <c r="E63" s="126"/>
      <c r="F63" s="127">
        <v>10800</v>
      </c>
      <c r="G63" s="128"/>
      <c r="H63" s="128"/>
      <c r="I63" s="128"/>
      <c r="J63" s="129"/>
    </row>
    <row r="64" spans="2:10" ht="36" customHeight="1" outlineLevel="1" x14ac:dyDescent="0.25">
      <c r="B64" s="107" t="s">
        <v>167</v>
      </c>
      <c r="C64" s="117"/>
      <c r="D64" s="117"/>
      <c r="E64" s="84"/>
      <c r="F64" s="85">
        <v>15840</v>
      </c>
      <c r="G64" s="86"/>
      <c r="H64" s="86"/>
      <c r="I64" s="86"/>
      <c r="J64" s="87"/>
    </row>
    <row r="65" spans="2:10" ht="36" customHeight="1" outlineLevel="1" x14ac:dyDescent="0.25">
      <c r="B65" s="107" t="s">
        <v>168</v>
      </c>
      <c r="C65" s="117"/>
      <c r="D65" s="117"/>
      <c r="E65" s="84"/>
      <c r="F65" s="85">
        <v>21600</v>
      </c>
      <c r="G65" s="86"/>
      <c r="H65" s="86"/>
      <c r="I65" s="86"/>
      <c r="J65" s="87"/>
    </row>
    <row r="66" spans="2:10" ht="36" customHeight="1" outlineLevel="1" x14ac:dyDescent="0.25">
      <c r="B66" s="107" t="s">
        <v>169</v>
      </c>
      <c r="C66" s="117"/>
      <c r="D66" s="117"/>
      <c r="E66" s="84"/>
      <c r="F66" s="85">
        <v>30240</v>
      </c>
      <c r="G66" s="86"/>
      <c r="H66" s="86"/>
      <c r="I66" s="86"/>
      <c r="J66" s="87"/>
    </row>
    <row r="67" spans="2:10" ht="36" customHeight="1" outlineLevel="1" x14ac:dyDescent="0.25">
      <c r="B67" s="107" t="s">
        <v>170</v>
      </c>
      <c r="C67" s="117"/>
      <c r="D67" s="117"/>
      <c r="E67" s="84"/>
      <c r="F67" s="85">
        <v>38880</v>
      </c>
      <c r="G67" s="86"/>
      <c r="H67" s="86"/>
      <c r="I67" s="86"/>
      <c r="J67" s="87"/>
    </row>
    <row r="68" spans="2:10" ht="36" customHeight="1" outlineLevel="1" x14ac:dyDescent="0.25">
      <c r="B68" s="107" t="s">
        <v>171</v>
      </c>
      <c r="C68" s="117"/>
      <c r="D68" s="117"/>
      <c r="E68" s="84"/>
      <c r="F68" s="85">
        <v>47520</v>
      </c>
      <c r="G68" s="86"/>
      <c r="H68" s="86"/>
      <c r="I68" s="86"/>
      <c r="J68" s="87"/>
    </row>
    <row r="69" spans="2:10" ht="36" customHeight="1" outlineLevel="1" x14ac:dyDescent="0.25">
      <c r="B69" s="107" t="s">
        <v>172</v>
      </c>
      <c r="C69" s="117"/>
      <c r="D69" s="117"/>
      <c r="E69" s="84"/>
      <c r="F69" s="85">
        <v>56160</v>
      </c>
      <c r="G69" s="86"/>
      <c r="H69" s="86"/>
      <c r="I69" s="86"/>
      <c r="J69" s="87"/>
    </row>
    <row r="70" spans="2:10" ht="36" customHeight="1" outlineLevel="1" x14ac:dyDescent="0.25">
      <c r="B70" s="107" t="s">
        <v>173</v>
      </c>
      <c r="C70" s="117"/>
      <c r="D70" s="117"/>
      <c r="E70" s="84"/>
      <c r="F70" s="85">
        <v>64800</v>
      </c>
      <c r="G70" s="86"/>
      <c r="H70" s="86"/>
      <c r="I70" s="86"/>
      <c r="J70" s="87"/>
    </row>
    <row r="71" spans="2:10" ht="36" customHeight="1" outlineLevel="1" x14ac:dyDescent="0.25">
      <c r="B71" s="107" t="s">
        <v>174</v>
      </c>
      <c r="C71" s="117"/>
      <c r="D71" s="117"/>
      <c r="E71" s="84"/>
      <c r="F71" s="85">
        <v>73440</v>
      </c>
      <c r="G71" s="86"/>
      <c r="H71" s="86"/>
      <c r="I71" s="86"/>
      <c r="J71" s="87"/>
    </row>
    <row r="72" spans="2:10" ht="36" customHeight="1" outlineLevel="1" x14ac:dyDescent="0.25">
      <c r="B72" s="107" t="s">
        <v>175</v>
      </c>
      <c r="C72" s="117"/>
      <c r="D72" s="117"/>
      <c r="E72" s="84"/>
      <c r="F72" s="85">
        <v>82080</v>
      </c>
      <c r="G72" s="86"/>
      <c r="H72" s="86"/>
      <c r="I72" s="86"/>
      <c r="J72" s="87"/>
    </row>
    <row r="73" spans="2:10" ht="36" customHeight="1" outlineLevel="1" x14ac:dyDescent="0.25">
      <c r="B73" s="107" t="s">
        <v>176</v>
      </c>
      <c r="C73" s="117"/>
      <c r="D73" s="117"/>
      <c r="E73" s="84"/>
      <c r="F73" s="85">
        <v>90720</v>
      </c>
      <c r="G73" s="86"/>
      <c r="H73" s="86"/>
      <c r="I73" s="86"/>
      <c r="J73" s="87"/>
    </row>
    <row r="74" spans="2:10" ht="36" customHeight="1" outlineLevel="1" x14ac:dyDescent="0.25">
      <c r="B74" s="107" t="s">
        <v>177</v>
      </c>
      <c r="C74" s="117"/>
      <c r="D74" s="117"/>
      <c r="E74" s="84"/>
      <c r="F74" s="85">
        <v>99360</v>
      </c>
      <c r="G74" s="86"/>
      <c r="H74" s="86"/>
      <c r="I74" s="86"/>
      <c r="J74" s="87"/>
    </row>
    <row r="75" spans="2:10" ht="36" customHeight="1" outlineLevel="1" x14ac:dyDescent="0.25">
      <c r="B75" s="107" t="s">
        <v>178</v>
      </c>
      <c r="C75" s="117"/>
      <c r="D75" s="117"/>
      <c r="E75" s="84"/>
      <c r="F75" s="85">
        <v>108000</v>
      </c>
      <c r="G75" s="86"/>
      <c r="H75" s="86"/>
      <c r="I75" s="86"/>
      <c r="J75" s="87"/>
    </row>
    <row r="76" spans="2:10" ht="36" customHeight="1" outlineLevel="1" x14ac:dyDescent="0.25">
      <c r="B76" s="107" t="s">
        <v>179</v>
      </c>
      <c r="C76" s="117"/>
      <c r="D76" s="117"/>
      <c r="E76" s="84"/>
      <c r="F76" s="85">
        <v>116640</v>
      </c>
      <c r="G76" s="86"/>
      <c r="H76" s="86"/>
      <c r="I76" s="86"/>
      <c r="J76" s="87"/>
    </row>
    <row r="77" spans="2:10" ht="36" customHeight="1" outlineLevel="1" x14ac:dyDescent="0.25">
      <c r="B77" s="107" t="s">
        <v>180</v>
      </c>
      <c r="C77" s="117"/>
      <c r="D77" s="117"/>
      <c r="E77" s="84"/>
      <c r="F77" s="85">
        <v>125280</v>
      </c>
      <c r="G77" s="86"/>
      <c r="H77" s="86"/>
      <c r="I77" s="86"/>
      <c r="J77" s="87"/>
    </row>
    <row r="78" spans="2:10" ht="36" customHeight="1" outlineLevel="1" x14ac:dyDescent="0.25">
      <c r="B78" s="107" t="s">
        <v>181</v>
      </c>
      <c r="C78" s="117"/>
      <c r="D78" s="117"/>
      <c r="E78" s="84"/>
      <c r="F78" s="85">
        <v>133920</v>
      </c>
      <c r="G78" s="86"/>
      <c r="H78" s="86"/>
      <c r="I78" s="86"/>
      <c r="J78" s="87"/>
    </row>
    <row r="79" spans="2:10" ht="36" customHeight="1" outlineLevel="1" x14ac:dyDescent="0.25">
      <c r="B79" s="107" t="s">
        <v>182</v>
      </c>
      <c r="C79" s="117"/>
      <c r="D79" s="117"/>
      <c r="E79" s="84"/>
      <c r="F79" s="85">
        <v>142560</v>
      </c>
      <c r="G79" s="86"/>
      <c r="H79" s="86"/>
      <c r="I79" s="86"/>
      <c r="J79" s="87"/>
    </row>
    <row r="80" spans="2:10" ht="36" customHeight="1" outlineLevel="1" x14ac:dyDescent="0.25">
      <c r="B80" s="107" t="s">
        <v>183</v>
      </c>
      <c r="C80" s="117"/>
      <c r="D80" s="117"/>
      <c r="E80" s="84"/>
      <c r="F80" s="85">
        <v>151200</v>
      </c>
      <c r="G80" s="86"/>
      <c r="H80" s="86"/>
      <c r="I80" s="86"/>
      <c r="J80" s="87"/>
    </row>
    <row r="81" spans="2:10" ht="36" customHeight="1" outlineLevel="1" x14ac:dyDescent="0.25">
      <c r="B81" s="107" t="s">
        <v>184</v>
      </c>
      <c r="C81" s="117"/>
      <c r="D81" s="117"/>
      <c r="E81" s="84"/>
      <c r="F81" s="85">
        <v>159840</v>
      </c>
      <c r="G81" s="86"/>
      <c r="H81" s="86"/>
      <c r="I81" s="86"/>
      <c r="J81" s="87"/>
    </row>
    <row r="82" spans="2:10" ht="36" customHeight="1" outlineLevel="1" x14ac:dyDescent="0.25">
      <c r="B82" s="107" t="s">
        <v>185</v>
      </c>
      <c r="C82" s="117"/>
      <c r="D82" s="117"/>
      <c r="E82" s="84"/>
      <c r="F82" s="85">
        <v>168480</v>
      </c>
      <c r="G82" s="86"/>
      <c r="H82" s="86"/>
      <c r="I82" s="86"/>
      <c r="J82" s="87"/>
    </row>
    <row r="83" spans="2:10" ht="36" customHeight="1" outlineLevel="1" x14ac:dyDescent="0.25">
      <c r="B83" s="107" t="s">
        <v>186</v>
      </c>
      <c r="C83" s="117"/>
      <c r="D83" s="117"/>
      <c r="E83" s="84"/>
      <c r="F83" s="85">
        <v>177120</v>
      </c>
      <c r="G83" s="86"/>
      <c r="H83" s="86"/>
      <c r="I83" s="86"/>
      <c r="J83" s="87"/>
    </row>
    <row r="84" spans="2:10" ht="36" customHeight="1" outlineLevel="1" thickBot="1" x14ac:dyDescent="0.3">
      <c r="B84" s="107" t="s">
        <v>187</v>
      </c>
      <c r="C84" s="117"/>
      <c r="D84" s="117"/>
      <c r="E84" s="84"/>
      <c r="F84" s="85">
        <v>185760</v>
      </c>
      <c r="G84" s="86"/>
      <c r="H84" s="86"/>
      <c r="I84" s="86"/>
      <c r="J84" s="87"/>
    </row>
    <row r="85" spans="2:10" ht="36" customHeight="1" thickBot="1" x14ac:dyDescent="0.3"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360 до 28800</v>
      </c>
      <c r="G85" s="122"/>
      <c r="H85" s="122"/>
      <c r="I85" s="122"/>
      <c r="J85" s="123"/>
    </row>
    <row r="86" spans="2:10" ht="36" customHeight="1" x14ac:dyDescent="0.25">
      <c r="B86" s="82" t="s">
        <v>189</v>
      </c>
      <c r="C86" s="83"/>
      <c r="D86" s="83"/>
      <c r="E86" s="84"/>
      <c r="F86" s="85">
        <v>8280</v>
      </c>
      <c r="G86" s="86"/>
      <c r="H86" s="86"/>
      <c r="I86" s="86"/>
      <c r="J86" s="87"/>
    </row>
    <row r="87" spans="2:10" ht="36" customHeight="1" x14ac:dyDescent="0.25">
      <c r="B87" s="82" t="s">
        <v>190</v>
      </c>
      <c r="C87" s="83"/>
      <c r="D87" s="83"/>
      <c r="E87" s="84"/>
      <c r="F87" s="85">
        <v>12960</v>
      </c>
      <c r="G87" s="86"/>
      <c r="H87" s="86"/>
      <c r="I87" s="86"/>
      <c r="J87" s="87"/>
    </row>
    <row r="88" spans="2:10" ht="36" customHeight="1" x14ac:dyDescent="0.25">
      <c r="B88" s="82" t="s">
        <v>253</v>
      </c>
      <c r="C88" s="83"/>
      <c r="D88" s="83"/>
      <c r="E88" s="84"/>
      <c r="F88" s="85">
        <v>360</v>
      </c>
      <c r="G88" s="86"/>
      <c r="H88" s="86"/>
      <c r="I88" s="86"/>
      <c r="J88" s="87"/>
    </row>
    <row r="89" spans="2:10" ht="36" customHeight="1" x14ac:dyDescent="0.25">
      <c r="B89" s="94" t="s">
        <v>192</v>
      </c>
      <c r="C89" s="95"/>
      <c r="D89" s="95"/>
      <c r="E89" s="96"/>
      <c r="F89" s="97">
        <v>28800</v>
      </c>
      <c r="G89" s="98"/>
      <c r="H89" s="98"/>
      <c r="I89" s="98"/>
      <c r="J89" s="99"/>
    </row>
    <row r="90" spans="2:10" ht="36" customHeight="1" x14ac:dyDescent="0.25">
      <c r="B90" s="82" t="s">
        <v>193</v>
      </c>
      <c r="C90" s="83"/>
      <c r="D90" s="83"/>
      <c r="E90" s="84"/>
      <c r="F90" s="85">
        <v>9360</v>
      </c>
      <c r="G90" s="86"/>
      <c r="H90" s="86"/>
      <c r="I90" s="86"/>
      <c r="J90" s="87"/>
    </row>
    <row r="91" spans="2:10" ht="36" customHeight="1" x14ac:dyDescent="0.25">
      <c r="B91" s="82" t="s">
        <v>194</v>
      </c>
      <c r="C91" s="83"/>
      <c r="D91" s="83"/>
      <c r="E91" s="84"/>
      <c r="F91" s="85">
        <v>27360</v>
      </c>
      <c r="G91" s="86"/>
      <c r="H91" s="86"/>
      <c r="I91" s="86"/>
      <c r="J91" s="87"/>
    </row>
    <row r="92" spans="2:10" ht="36" customHeight="1" x14ac:dyDescent="0.25">
      <c r="B92" s="82" t="s">
        <v>195</v>
      </c>
      <c r="C92" s="83"/>
      <c r="D92" s="83"/>
      <c r="E92" s="84"/>
      <c r="F92" s="85">
        <v>1440</v>
      </c>
      <c r="G92" s="86"/>
      <c r="H92" s="86"/>
      <c r="I92" s="86"/>
      <c r="J92" s="87"/>
    </row>
    <row r="93" spans="2:10" ht="36" customHeight="1" x14ac:dyDescent="0.25">
      <c r="B93" s="82" t="s">
        <v>196</v>
      </c>
      <c r="C93" s="83"/>
      <c r="D93" s="83"/>
      <c r="E93" s="84"/>
      <c r="F93" s="85">
        <v>1440</v>
      </c>
      <c r="G93" s="86"/>
      <c r="H93" s="86"/>
      <c r="I93" s="86"/>
      <c r="J93" s="87"/>
    </row>
    <row r="94" spans="2:10" ht="36" customHeight="1" x14ac:dyDescent="0.25">
      <c r="B94" s="82" t="s">
        <v>197</v>
      </c>
      <c r="C94" s="83"/>
      <c r="D94" s="83"/>
      <c r="E94" s="84"/>
      <c r="F94" s="85">
        <v>2880</v>
      </c>
      <c r="G94" s="86"/>
      <c r="H94" s="86"/>
      <c r="I94" s="86"/>
      <c r="J94" s="87"/>
    </row>
    <row r="95" spans="2:10" ht="36" customHeight="1" x14ac:dyDescent="0.25">
      <c r="B95" s="82" t="s">
        <v>198</v>
      </c>
      <c r="C95" s="83"/>
      <c r="D95" s="83"/>
      <c r="E95" s="84"/>
      <c r="F95" s="85">
        <v>4320</v>
      </c>
      <c r="G95" s="86"/>
      <c r="H95" s="86"/>
      <c r="I95" s="86"/>
      <c r="J95" s="87"/>
    </row>
    <row r="96" spans="2:10" ht="36" customHeight="1" thickBot="1" x14ac:dyDescent="0.3">
      <c r="B96" s="82" t="s">
        <v>199</v>
      </c>
      <c r="C96" s="83"/>
      <c r="D96" s="83"/>
      <c r="E96" s="84"/>
      <c r="F96" s="85">
        <v>25200</v>
      </c>
      <c r="G96" s="86"/>
      <c r="H96" s="86"/>
      <c r="I96" s="86"/>
      <c r="J96" s="87"/>
    </row>
    <row r="97" spans="1:10" ht="54" customHeight="1" thickBot="1" x14ac:dyDescent="0.3">
      <c r="B97" s="207" t="s">
        <v>254</v>
      </c>
      <c r="C97" s="208"/>
      <c r="D97" s="208"/>
      <c r="E97" s="209"/>
      <c r="F97" s="232" t="str">
        <f>"Цена от "&amp;MIN(F99,F103:J104,H105,F106:J119)&amp;" до "&amp;MAX(F99,F103:J104,H105,F106:J119)</f>
        <v>Цена от 3060 до 155520</v>
      </c>
      <c r="G97" s="233"/>
      <c r="H97" s="233"/>
      <c r="I97" s="233"/>
      <c r="J97" s="234"/>
    </row>
    <row r="98" spans="1:10" ht="24" thickBot="1" x14ac:dyDescent="0.3"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B99" s="82" t="s">
        <v>201</v>
      </c>
      <c r="C99" s="83"/>
      <c r="D99" s="83"/>
      <c r="E99" s="84"/>
      <c r="F99" s="85">
        <v>34560</v>
      </c>
      <c r="G99" s="86"/>
      <c r="H99" s="86"/>
      <c r="I99" s="86"/>
      <c r="J99" s="87"/>
    </row>
    <row r="100" spans="1:10" ht="36" customHeight="1" x14ac:dyDescent="0.25">
      <c r="B100" s="100" t="s">
        <v>202</v>
      </c>
      <c r="C100" s="101"/>
      <c r="D100" s="101"/>
      <c r="E100" s="102"/>
      <c r="F100" s="103">
        <v>3456</v>
      </c>
      <c r="G100" s="104"/>
      <c r="H100" s="104"/>
      <c r="I100" s="104"/>
      <c r="J100" s="105"/>
    </row>
    <row r="101" spans="1:10" ht="36" customHeight="1" thickBot="1" x14ac:dyDescent="0.3">
      <c r="B101" s="100" t="s">
        <v>203</v>
      </c>
      <c r="C101" s="101"/>
      <c r="D101" s="101"/>
      <c r="E101" s="102"/>
      <c r="F101" s="103">
        <v>8640</v>
      </c>
      <c r="G101" s="104"/>
      <c r="H101" s="104"/>
      <c r="I101" s="104"/>
      <c r="J101" s="105"/>
    </row>
    <row r="102" spans="1:10" ht="24" thickBot="1" x14ac:dyDescent="0.3">
      <c r="B102" s="75"/>
      <c r="C102" s="76"/>
      <c r="D102" s="76"/>
      <c r="E102" s="77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94" t="s">
        <v>204</v>
      </c>
      <c r="C103" s="95"/>
      <c r="D103" s="95"/>
      <c r="E103" s="96"/>
      <c r="F103" s="97">
        <v>38160</v>
      </c>
      <c r="G103" s="98"/>
      <c r="H103" s="98"/>
      <c r="I103" s="98"/>
      <c r="J103" s="99"/>
    </row>
    <row r="104" spans="1:10" ht="36" customHeight="1" x14ac:dyDescent="0.25">
      <c r="A104" s="8" t="s">
        <v>112</v>
      </c>
      <c r="B104" s="107" t="s">
        <v>205</v>
      </c>
      <c r="C104" s="108"/>
      <c r="D104" s="108"/>
      <c r="E104" s="109"/>
      <c r="F104" s="85">
        <v>30600</v>
      </c>
      <c r="G104" s="86"/>
      <c r="H104" s="86"/>
      <c r="I104" s="86"/>
      <c r="J104" s="87"/>
    </row>
    <row r="105" spans="1:10" ht="36" customHeight="1" x14ac:dyDescent="0.25">
      <c r="A105" s="8" t="s">
        <v>112</v>
      </c>
      <c r="B105" s="82" t="s">
        <v>206</v>
      </c>
      <c r="C105" s="83"/>
      <c r="D105" s="83"/>
      <c r="E105" s="84"/>
      <c r="F105" s="37">
        <f>H105*1.2</f>
        <v>25920</v>
      </c>
      <c r="G105" s="38">
        <f>H105*1.1</f>
        <v>23760.000000000004</v>
      </c>
      <c r="H105" s="38">
        <v>21600</v>
      </c>
      <c r="I105" s="38">
        <f>H105*0.75</f>
        <v>16200</v>
      </c>
      <c r="J105" s="39">
        <f>H105*0.5</f>
        <v>10800</v>
      </c>
    </row>
    <row r="106" spans="1:10" ht="36" customHeight="1" x14ac:dyDescent="0.25">
      <c r="A106" s="8" t="s">
        <v>112</v>
      </c>
      <c r="B106" s="82" t="s">
        <v>207</v>
      </c>
      <c r="C106" s="83"/>
      <c r="D106" s="83"/>
      <c r="E106" s="84"/>
      <c r="F106" s="85">
        <v>14400</v>
      </c>
      <c r="G106" s="86"/>
      <c r="H106" s="86"/>
      <c r="I106" s="86"/>
      <c r="J106" s="87"/>
    </row>
    <row r="107" spans="1:10" ht="36" customHeight="1" x14ac:dyDescent="0.25">
      <c r="A107" s="8" t="s">
        <v>112</v>
      </c>
      <c r="B107" s="82" t="s">
        <v>208</v>
      </c>
      <c r="C107" s="83"/>
      <c r="D107" s="83"/>
      <c r="E107" s="84"/>
      <c r="F107" s="85">
        <v>23040</v>
      </c>
      <c r="G107" s="86"/>
      <c r="H107" s="86"/>
      <c r="I107" s="86"/>
      <c r="J107" s="87"/>
    </row>
    <row r="108" spans="1:10" ht="36" customHeight="1" x14ac:dyDescent="0.25">
      <c r="A108" s="8" t="s">
        <v>112</v>
      </c>
      <c r="B108" s="82" t="s">
        <v>209</v>
      </c>
      <c r="C108" s="83"/>
      <c r="D108" s="83"/>
      <c r="E108" s="84"/>
      <c r="F108" s="85">
        <v>38160</v>
      </c>
      <c r="G108" s="86"/>
      <c r="H108" s="86"/>
      <c r="I108" s="86"/>
      <c r="J108" s="87"/>
    </row>
    <row r="109" spans="1:10" ht="36" customHeight="1" x14ac:dyDescent="0.25">
      <c r="A109" s="8" t="s">
        <v>112</v>
      </c>
      <c r="B109" s="82" t="s">
        <v>210</v>
      </c>
      <c r="C109" s="83"/>
      <c r="D109" s="83"/>
      <c r="E109" s="84"/>
      <c r="F109" s="85">
        <v>50400</v>
      </c>
      <c r="G109" s="86"/>
      <c r="H109" s="86"/>
      <c r="I109" s="86"/>
      <c r="J109" s="87"/>
    </row>
    <row r="110" spans="1:10" ht="36" customHeight="1" x14ac:dyDescent="0.25">
      <c r="A110" s="8" t="s">
        <v>112</v>
      </c>
      <c r="B110" s="82" t="s">
        <v>211</v>
      </c>
      <c r="C110" s="83"/>
      <c r="D110" s="83"/>
      <c r="E110" s="84"/>
      <c r="F110" s="85">
        <v>60480</v>
      </c>
      <c r="G110" s="86"/>
      <c r="H110" s="86"/>
      <c r="I110" s="86"/>
      <c r="J110" s="87"/>
    </row>
    <row r="111" spans="1:10" ht="36" customHeight="1" x14ac:dyDescent="0.25">
      <c r="A111" s="8" t="s">
        <v>112</v>
      </c>
      <c r="B111" s="82" t="s">
        <v>212</v>
      </c>
      <c r="C111" s="83"/>
      <c r="D111" s="83"/>
      <c r="E111" s="84"/>
      <c r="F111" s="85">
        <v>57600</v>
      </c>
      <c r="G111" s="86"/>
      <c r="H111" s="86"/>
      <c r="I111" s="86"/>
      <c r="J111" s="87"/>
    </row>
    <row r="112" spans="1:10" ht="36" customHeight="1" x14ac:dyDescent="0.25">
      <c r="A112" s="8" t="s">
        <v>112</v>
      </c>
      <c r="B112" s="82" t="s">
        <v>213</v>
      </c>
      <c r="C112" s="83"/>
      <c r="D112" s="83"/>
      <c r="E112" s="84"/>
      <c r="F112" s="85">
        <v>37440</v>
      </c>
      <c r="G112" s="86"/>
      <c r="H112" s="86"/>
      <c r="I112" s="86"/>
      <c r="J112" s="87"/>
    </row>
    <row r="113" spans="1:10" ht="36" customHeight="1" x14ac:dyDescent="0.25">
      <c r="A113" s="8" t="s">
        <v>112</v>
      </c>
      <c r="B113" s="82" t="s">
        <v>214</v>
      </c>
      <c r="C113" s="83"/>
      <c r="D113" s="83"/>
      <c r="E113" s="84"/>
      <c r="F113" s="85">
        <v>46080</v>
      </c>
      <c r="G113" s="86"/>
      <c r="H113" s="86"/>
      <c r="I113" s="86"/>
      <c r="J113" s="87"/>
    </row>
    <row r="114" spans="1:10" ht="36" customHeight="1" x14ac:dyDescent="0.25">
      <c r="B114" s="82" t="s">
        <v>215</v>
      </c>
      <c r="C114" s="83"/>
      <c r="D114" s="83"/>
      <c r="E114" s="84"/>
      <c r="F114" s="85">
        <v>119520</v>
      </c>
      <c r="G114" s="86"/>
      <c r="H114" s="86"/>
      <c r="I114" s="86"/>
      <c r="J114" s="87"/>
    </row>
    <row r="115" spans="1:10" ht="36" customHeight="1" x14ac:dyDescent="0.25">
      <c r="A115" s="8" t="s">
        <v>112</v>
      </c>
      <c r="B115" s="94" t="s">
        <v>216</v>
      </c>
      <c r="C115" s="95"/>
      <c r="D115" s="95"/>
      <c r="E115" s="96"/>
      <c r="F115" s="85">
        <v>3060</v>
      </c>
      <c r="G115" s="86"/>
      <c r="H115" s="86"/>
      <c r="I115" s="86"/>
      <c r="J115" s="87"/>
    </row>
    <row r="116" spans="1:10" ht="36" customHeight="1" x14ac:dyDescent="0.25">
      <c r="B116" s="107" t="s">
        <v>217</v>
      </c>
      <c r="C116" s="108"/>
      <c r="D116" s="108"/>
      <c r="E116" s="109"/>
      <c r="F116" s="85">
        <v>36720</v>
      </c>
      <c r="G116" s="86"/>
      <c r="H116" s="86"/>
      <c r="I116" s="86"/>
      <c r="J116" s="87"/>
    </row>
    <row r="117" spans="1:10" ht="36" customHeight="1" x14ac:dyDescent="0.25">
      <c r="B117" s="107" t="s">
        <v>218</v>
      </c>
      <c r="C117" s="108"/>
      <c r="D117" s="108"/>
      <c r="E117" s="109"/>
      <c r="F117" s="85">
        <v>30960</v>
      </c>
      <c r="G117" s="86"/>
      <c r="H117" s="86"/>
      <c r="I117" s="86"/>
      <c r="J117" s="87"/>
    </row>
    <row r="118" spans="1:10" ht="36" customHeight="1" x14ac:dyDescent="0.25">
      <c r="A118" s="8" t="s">
        <v>112</v>
      </c>
      <c r="B118" s="107" t="s">
        <v>219</v>
      </c>
      <c r="C118" s="108"/>
      <c r="D118" s="108"/>
      <c r="E118" s="109"/>
      <c r="F118" s="85">
        <v>155520</v>
      </c>
      <c r="G118" s="86"/>
      <c r="H118" s="86"/>
      <c r="I118" s="86"/>
      <c r="J118" s="87"/>
    </row>
    <row r="119" spans="1:10" ht="36" customHeight="1" x14ac:dyDescent="0.25">
      <c r="A119" s="8" t="s">
        <v>112</v>
      </c>
      <c r="B119" s="82" t="s">
        <v>220</v>
      </c>
      <c r="C119" s="83"/>
      <c r="D119" s="83"/>
      <c r="E119" s="84"/>
      <c r="F119" s="85">
        <v>115920</v>
      </c>
      <c r="G119" s="86"/>
      <c r="H119" s="86"/>
      <c r="I119" s="86"/>
      <c r="J119" s="87"/>
    </row>
    <row r="120" spans="1:10" ht="36" customHeight="1" x14ac:dyDescent="0.25">
      <c r="A120" s="8" t="s">
        <v>114</v>
      </c>
      <c r="B120" s="82" t="s">
        <v>221</v>
      </c>
      <c r="C120" s="83"/>
      <c r="D120" s="83"/>
      <c r="E120" s="84"/>
      <c r="F120" s="85">
        <v>54000</v>
      </c>
      <c r="G120" s="86"/>
      <c r="H120" s="86"/>
      <c r="I120" s="86"/>
      <c r="J120" s="87"/>
    </row>
    <row r="121" spans="1:10" ht="36" customHeight="1" x14ac:dyDescent="0.25">
      <c r="A121" s="8" t="s">
        <v>114</v>
      </c>
      <c r="B121" s="82" t="s">
        <v>222</v>
      </c>
      <c r="C121" s="83"/>
      <c r="D121" s="83"/>
      <c r="E121" s="84"/>
      <c r="F121" s="85">
        <v>43200</v>
      </c>
      <c r="G121" s="86"/>
      <c r="H121" s="86"/>
      <c r="I121" s="86"/>
      <c r="J121" s="87"/>
    </row>
    <row r="122" spans="1:10" ht="36" customHeight="1" x14ac:dyDescent="0.25">
      <c r="A122" s="8" t="s">
        <v>114</v>
      </c>
      <c r="B122" s="82" t="s">
        <v>223</v>
      </c>
      <c r="C122" s="83"/>
      <c r="D122" s="83"/>
      <c r="E122" s="84"/>
      <c r="F122" s="37">
        <f>H122*1.2</f>
        <v>36288</v>
      </c>
      <c r="G122" s="38">
        <f>H122*1.1</f>
        <v>33264</v>
      </c>
      <c r="H122" s="38">
        <v>30240</v>
      </c>
      <c r="I122" s="38">
        <f>H122*0.75</f>
        <v>22680</v>
      </c>
      <c r="J122" s="39">
        <f>H122*0.5</f>
        <v>15120</v>
      </c>
    </row>
    <row r="123" spans="1:10" ht="36" customHeight="1" x14ac:dyDescent="0.25">
      <c r="A123" s="8" t="s">
        <v>114</v>
      </c>
      <c r="B123" s="82" t="s">
        <v>224</v>
      </c>
      <c r="C123" s="83"/>
      <c r="D123" s="83"/>
      <c r="E123" s="84"/>
      <c r="F123" s="85">
        <v>20160</v>
      </c>
      <c r="G123" s="86"/>
      <c r="H123" s="86"/>
      <c r="I123" s="86"/>
      <c r="J123" s="87"/>
    </row>
    <row r="124" spans="1:10" ht="36" customHeight="1" x14ac:dyDescent="0.25">
      <c r="A124" s="8" t="s">
        <v>114</v>
      </c>
      <c r="B124" s="82" t="s">
        <v>225</v>
      </c>
      <c r="C124" s="83"/>
      <c r="D124" s="83"/>
      <c r="E124" s="84"/>
      <c r="F124" s="85">
        <v>32400</v>
      </c>
      <c r="G124" s="86"/>
      <c r="H124" s="86"/>
      <c r="I124" s="86"/>
      <c r="J124" s="87"/>
    </row>
    <row r="125" spans="1:10" ht="36" customHeight="1" x14ac:dyDescent="0.25">
      <c r="A125" s="8" t="s">
        <v>114</v>
      </c>
      <c r="B125" s="82" t="s">
        <v>226</v>
      </c>
      <c r="C125" s="83"/>
      <c r="D125" s="83"/>
      <c r="E125" s="84"/>
      <c r="F125" s="85">
        <v>54000</v>
      </c>
      <c r="G125" s="86"/>
      <c r="H125" s="86"/>
      <c r="I125" s="86"/>
      <c r="J125" s="87"/>
    </row>
    <row r="126" spans="1:10" ht="36" customHeight="1" x14ac:dyDescent="0.25">
      <c r="A126" s="8" t="s">
        <v>114</v>
      </c>
      <c r="B126" s="82" t="s">
        <v>227</v>
      </c>
      <c r="C126" s="83"/>
      <c r="D126" s="83"/>
      <c r="E126" s="84"/>
      <c r="F126" s="85">
        <v>70560</v>
      </c>
      <c r="G126" s="86"/>
      <c r="H126" s="86"/>
      <c r="I126" s="86"/>
      <c r="J126" s="87"/>
    </row>
    <row r="127" spans="1:10" ht="36" customHeight="1" x14ac:dyDescent="0.25">
      <c r="A127" s="8" t="s">
        <v>114</v>
      </c>
      <c r="B127" s="100" t="s">
        <v>228</v>
      </c>
      <c r="C127" s="101"/>
      <c r="D127" s="101"/>
      <c r="E127" s="102"/>
      <c r="F127" s="103">
        <v>84672</v>
      </c>
      <c r="G127" s="104"/>
      <c r="H127" s="104"/>
      <c r="I127" s="104"/>
      <c r="J127" s="105"/>
    </row>
    <row r="128" spans="1:10" ht="36" customHeight="1" x14ac:dyDescent="0.25">
      <c r="A128" s="8" t="s">
        <v>114</v>
      </c>
      <c r="B128" s="82" t="s">
        <v>229</v>
      </c>
      <c r="C128" s="83"/>
      <c r="D128" s="83"/>
      <c r="E128" s="84"/>
      <c r="F128" s="85">
        <v>80640</v>
      </c>
      <c r="G128" s="86"/>
      <c r="H128" s="86"/>
      <c r="I128" s="86"/>
      <c r="J128" s="87"/>
    </row>
    <row r="129" spans="1:10" ht="36" customHeight="1" x14ac:dyDescent="0.25">
      <c r="A129" s="8" t="s">
        <v>114</v>
      </c>
      <c r="B129" s="82" t="s">
        <v>230</v>
      </c>
      <c r="C129" s="83"/>
      <c r="D129" s="83"/>
      <c r="E129" s="84"/>
      <c r="F129" s="85">
        <v>52560</v>
      </c>
      <c r="G129" s="86"/>
      <c r="H129" s="86"/>
      <c r="I129" s="86"/>
      <c r="J129" s="87"/>
    </row>
    <row r="130" spans="1:10" ht="36" customHeight="1" x14ac:dyDescent="0.25">
      <c r="A130" s="8" t="s">
        <v>114</v>
      </c>
      <c r="B130" s="82" t="s">
        <v>231</v>
      </c>
      <c r="C130" s="83"/>
      <c r="D130" s="83"/>
      <c r="E130" s="84"/>
      <c r="F130" s="85">
        <v>64800</v>
      </c>
      <c r="G130" s="86"/>
      <c r="H130" s="86"/>
      <c r="I130" s="86"/>
      <c r="J130" s="87"/>
    </row>
    <row r="131" spans="1:10" ht="36" customHeight="1" x14ac:dyDescent="0.25">
      <c r="A131" s="8" t="s">
        <v>114</v>
      </c>
      <c r="B131" s="82" t="s">
        <v>232</v>
      </c>
      <c r="C131" s="83"/>
      <c r="D131" s="83"/>
      <c r="E131" s="84"/>
      <c r="F131" s="85">
        <v>4320</v>
      </c>
      <c r="G131" s="86"/>
      <c r="H131" s="86"/>
      <c r="I131" s="86"/>
      <c r="J131" s="87"/>
    </row>
    <row r="132" spans="1:10" ht="36" customHeight="1" x14ac:dyDescent="0.25">
      <c r="A132" s="8" t="s">
        <v>114</v>
      </c>
      <c r="B132" s="82" t="s">
        <v>233</v>
      </c>
      <c r="C132" s="83"/>
      <c r="D132" s="83"/>
      <c r="E132" s="84"/>
      <c r="F132" s="85">
        <v>218160</v>
      </c>
      <c r="G132" s="86"/>
      <c r="H132" s="86"/>
      <c r="I132" s="86"/>
      <c r="J132" s="87"/>
    </row>
    <row r="133" spans="1:10" ht="36" customHeight="1" thickBot="1" x14ac:dyDescent="0.3">
      <c r="A133" s="8" t="s">
        <v>114</v>
      </c>
      <c r="B133" s="82" t="s">
        <v>234</v>
      </c>
      <c r="C133" s="83"/>
      <c r="D133" s="83"/>
      <c r="E133" s="84"/>
      <c r="F133" s="85">
        <v>162720</v>
      </c>
      <c r="G133" s="86"/>
      <c r="H133" s="86"/>
      <c r="I133" s="86"/>
      <c r="J133" s="87"/>
    </row>
    <row r="134" spans="1:10" ht="54" customHeight="1" thickBot="1" x14ac:dyDescent="0.3">
      <c r="B134" s="88" t="s">
        <v>235</v>
      </c>
      <c r="C134" s="89"/>
      <c r="D134" s="89"/>
      <c r="E134" s="90"/>
      <c r="F134" s="91"/>
      <c r="G134" s="92"/>
      <c r="H134" s="92"/>
      <c r="I134" s="92"/>
      <c r="J134" s="93"/>
    </row>
    <row r="135" spans="1:10" ht="36" customHeight="1" x14ac:dyDescent="0.25">
      <c r="B135" s="94" t="s">
        <v>236</v>
      </c>
      <c r="C135" s="95"/>
      <c r="D135" s="95"/>
      <c r="E135" s="96"/>
      <c r="F135" s="97">
        <v>55080</v>
      </c>
      <c r="G135" s="98"/>
      <c r="H135" s="98"/>
      <c r="I135" s="98"/>
      <c r="J135" s="99"/>
    </row>
    <row r="136" spans="1:10" ht="36" customHeight="1" x14ac:dyDescent="0.25">
      <c r="B136" s="82" t="s">
        <v>237</v>
      </c>
      <c r="C136" s="83"/>
      <c r="D136" s="83"/>
      <c r="E136" s="84"/>
      <c r="F136" s="85">
        <v>110160</v>
      </c>
      <c r="G136" s="86"/>
      <c r="H136" s="86"/>
      <c r="I136" s="86"/>
      <c r="J136" s="87"/>
    </row>
    <row r="137" spans="1:10" ht="36" customHeight="1" x14ac:dyDescent="0.25">
      <c r="B137" s="82" t="s">
        <v>238</v>
      </c>
      <c r="C137" s="83"/>
      <c r="D137" s="83"/>
      <c r="E137" s="84"/>
      <c r="F137" s="85">
        <v>137880</v>
      </c>
      <c r="G137" s="86"/>
      <c r="H137" s="86"/>
      <c r="I137" s="86"/>
      <c r="J137" s="87"/>
    </row>
    <row r="138" spans="1:10" ht="36" customHeight="1" x14ac:dyDescent="0.25">
      <c r="B138" s="82" t="s">
        <v>239</v>
      </c>
      <c r="C138" s="83"/>
      <c r="D138" s="83"/>
      <c r="E138" s="84"/>
      <c r="F138" s="85">
        <v>1800</v>
      </c>
      <c r="G138" s="86"/>
      <c r="H138" s="86"/>
      <c r="I138" s="86"/>
      <c r="J138" s="87"/>
    </row>
    <row r="139" spans="1:10" ht="36" customHeight="1" x14ac:dyDescent="0.25">
      <c r="B139" s="82" t="s">
        <v>240</v>
      </c>
      <c r="C139" s="83"/>
      <c r="D139" s="83"/>
      <c r="E139" s="84"/>
      <c r="F139" s="85">
        <v>82800</v>
      </c>
      <c r="G139" s="86"/>
      <c r="H139" s="86"/>
      <c r="I139" s="86"/>
      <c r="J139" s="87"/>
    </row>
    <row r="140" spans="1:10" ht="36" customHeight="1" x14ac:dyDescent="0.25">
      <c r="B140" s="82" t="s">
        <v>241</v>
      </c>
      <c r="C140" s="83"/>
      <c r="D140" s="83"/>
      <c r="E140" s="84"/>
      <c r="F140" s="85">
        <v>165240</v>
      </c>
      <c r="G140" s="86"/>
      <c r="H140" s="86"/>
      <c r="I140" s="86"/>
      <c r="J140" s="87"/>
    </row>
    <row r="141" spans="1:10" ht="36" customHeight="1" x14ac:dyDescent="0.25">
      <c r="B141" s="82" t="s">
        <v>242</v>
      </c>
      <c r="C141" s="83"/>
      <c r="D141" s="83"/>
      <c r="E141" s="84"/>
      <c r="F141" s="85">
        <v>206640</v>
      </c>
      <c r="G141" s="86"/>
      <c r="H141" s="86"/>
      <c r="I141" s="86"/>
      <c r="J141" s="87"/>
    </row>
    <row r="142" spans="1:10" ht="36" customHeight="1" thickBot="1" x14ac:dyDescent="0.3">
      <c r="B142" s="69" t="s">
        <v>243</v>
      </c>
      <c r="C142" s="70"/>
      <c r="D142" s="70"/>
      <c r="E142" s="71"/>
      <c r="F142" s="72">
        <v>2880</v>
      </c>
      <c r="G142" s="73"/>
      <c r="H142" s="73"/>
      <c r="I142" s="73"/>
      <c r="J142" s="74"/>
    </row>
    <row r="143" spans="1:10" ht="24" customHeight="1" thickBot="1" x14ac:dyDescent="0.3">
      <c r="B143" s="75"/>
      <c r="C143" s="76"/>
      <c r="D143" s="76"/>
      <c r="E143" s="77"/>
      <c r="F143" s="78"/>
      <c r="G143" s="79"/>
      <c r="H143" s="79"/>
      <c r="I143" s="79"/>
      <c r="J143" s="80"/>
    </row>
    <row r="144" spans="1:10" ht="18" customHeight="1" x14ac:dyDescent="0.25"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ht="67.5" customHeight="1" x14ac:dyDescent="0.25">
      <c r="B145" s="81" t="s">
        <v>293</v>
      </c>
      <c r="C145" s="81"/>
      <c r="D145" s="81"/>
      <c r="E145" s="81"/>
      <c r="F145" s="81"/>
      <c r="G145" s="81"/>
      <c r="H145" s="81"/>
      <c r="I145" s="81"/>
      <c r="J145" s="81"/>
    </row>
    <row r="146" spans="1:10" ht="40.5" customHeight="1" x14ac:dyDescent="0.25">
      <c r="B146" s="81" t="s">
        <v>245</v>
      </c>
      <c r="C146" s="81"/>
      <c r="D146" s="81"/>
      <c r="E146" s="81"/>
      <c r="F146" s="81"/>
      <c r="G146" s="81"/>
      <c r="H146" s="81"/>
      <c r="I146" s="81"/>
      <c r="J146" s="81"/>
    </row>
    <row r="147" spans="1:10" ht="27" customHeight="1" x14ac:dyDescent="0.25">
      <c r="A147" s="8" t="s">
        <v>114</v>
      </c>
      <c r="B147" s="67" t="s">
        <v>246</v>
      </c>
      <c r="C147" s="67"/>
      <c r="D147" s="67"/>
      <c r="E147" s="67"/>
      <c r="F147" s="67"/>
      <c r="G147" s="67"/>
      <c r="H147" s="67"/>
      <c r="I147" s="67"/>
      <c r="J147" s="67"/>
    </row>
    <row r="148" spans="1:10" ht="40.5" customHeight="1" x14ac:dyDescent="0.25">
      <c r="B148" s="68" t="s">
        <v>247</v>
      </c>
      <c r="C148" s="68"/>
      <c r="D148" s="68"/>
      <c r="E148" s="68"/>
      <c r="F148" s="68"/>
      <c r="G148" s="68"/>
      <c r="H148" s="68"/>
      <c r="I148" s="68"/>
      <c r="J148" s="68"/>
    </row>
    <row r="149" spans="1:10" ht="18" customHeight="1" x14ac:dyDescent="0.25"/>
  </sheetData>
  <sheetProtection selectLockedCells="1" selectUnlockedCells="1"/>
  <mergeCells count="27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98" activePane="bottomLeft" state="frozen"/>
      <selection activeCell="A198" sqref="A198:XFD198"/>
      <selection pane="bottomLeft" activeCell="F101" sqref="F101:J101"/>
    </sheetView>
  </sheetViews>
  <sheetFormatPr defaultColWidth="9.140625" defaultRowHeight="21" outlineLevelRow="1" x14ac:dyDescent="0.25"/>
  <cols>
    <col min="1" max="1" width="20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16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B6" s="138" t="s">
        <v>106</v>
      </c>
      <c r="C6" s="139"/>
      <c r="D6" s="139"/>
      <c r="E6" s="140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90"/>
      <c r="C7" s="191"/>
      <c r="D7" s="191"/>
      <c r="E7" s="192"/>
      <c r="F7" s="193"/>
      <c r="G7" s="194"/>
      <c r="H7" s="194"/>
      <c r="I7" s="194"/>
      <c r="J7" s="195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33134.400000000001</v>
      </c>
      <c r="G8" s="17">
        <f>H8*1.1</f>
        <v>30373.200000000001</v>
      </c>
      <c r="H8" s="17">
        <v>27612</v>
      </c>
      <c r="I8" s="17">
        <f>H8*0.75</f>
        <v>20709</v>
      </c>
      <c r="J8" s="17">
        <f>H8*0.5</f>
        <v>13806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46656</v>
      </c>
      <c r="G9" s="19">
        <f>H9*1.1</f>
        <v>42768</v>
      </c>
      <c r="H9" s="19">
        <v>38880</v>
      </c>
      <c r="I9" s="19">
        <f>H9*0.75</f>
        <v>29160</v>
      </c>
      <c r="J9" s="19">
        <f>H9*0.5</f>
        <v>19440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41212.799999999996</v>
      </c>
      <c r="G10" s="19">
        <f>H10*1.1</f>
        <v>37778.400000000001</v>
      </c>
      <c r="H10" s="19">
        <v>34344</v>
      </c>
      <c r="I10" s="19">
        <f>H10*0.75</f>
        <v>25758</v>
      </c>
      <c r="J10" s="19">
        <f>H10*0.5</f>
        <v>17172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57888</v>
      </c>
      <c r="G11" s="21">
        <f>H11*1.1</f>
        <v>53064.000000000007</v>
      </c>
      <c r="H11" s="21">
        <v>48240</v>
      </c>
      <c r="I11" s="21">
        <f>H11*0.75</f>
        <v>36180</v>
      </c>
      <c r="J11" s="21">
        <f>H11*0.5</f>
        <v>24120</v>
      </c>
    </row>
    <row r="12" spans="1:10" ht="24" thickBot="1" x14ac:dyDescent="0.3"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7452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10800</v>
      </c>
      <c r="G14" s="149"/>
      <c r="H14" s="149"/>
      <c r="I14" s="149"/>
      <c r="J14" s="150"/>
    </row>
    <row r="15" spans="1:10" ht="24" thickBot="1" x14ac:dyDescent="0.3"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1080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1512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1440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2016</v>
      </c>
      <c r="G19" s="149"/>
      <c r="H19" s="149"/>
      <c r="I19" s="149"/>
      <c r="J19" s="150"/>
    </row>
    <row r="20" spans="1:10" ht="24" thickBot="1" x14ac:dyDescent="0.3"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B21" s="132" t="s">
        <v>124</v>
      </c>
      <c r="C21" s="133"/>
      <c r="D21" s="133"/>
      <c r="E21" s="134"/>
      <c r="F21" s="135" t="str">
        <f>"Цена от "&amp;MIN($F$22:F61)&amp;" до "&amp;MAX($F$22:F61)</f>
        <v>Цена от 2124 до 84960</v>
      </c>
      <c r="G21" s="136"/>
      <c r="H21" s="136"/>
      <c r="I21" s="136"/>
      <c r="J21" s="137"/>
    </row>
    <row r="22" spans="1:10" ht="36" customHeight="1" outlineLevel="1" x14ac:dyDescent="0.25">
      <c r="B22" s="107" t="s">
        <v>125</v>
      </c>
      <c r="C22" s="117"/>
      <c r="D22" s="117"/>
      <c r="E22" s="84"/>
      <c r="F22" s="85">
        <v>2124</v>
      </c>
      <c r="G22" s="86"/>
      <c r="H22" s="86"/>
      <c r="I22" s="86"/>
      <c r="J22" s="87"/>
    </row>
    <row r="23" spans="1:10" ht="36" customHeight="1" outlineLevel="1" x14ac:dyDescent="0.25">
      <c r="B23" s="107" t="s">
        <v>126</v>
      </c>
      <c r="C23" s="117"/>
      <c r="D23" s="117"/>
      <c r="E23" s="84"/>
      <c r="F23" s="85">
        <v>4248</v>
      </c>
      <c r="G23" s="86"/>
      <c r="H23" s="86"/>
      <c r="I23" s="86"/>
      <c r="J23" s="87"/>
    </row>
    <row r="24" spans="1:10" ht="36" customHeight="1" outlineLevel="1" x14ac:dyDescent="0.25">
      <c r="B24" s="107" t="s">
        <v>127</v>
      </c>
      <c r="C24" s="117"/>
      <c r="D24" s="117"/>
      <c r="E24" s="84"/>
      <c r="F24" s="85">
        <v>6372</v>
      </c>
      <c r="G24" s="86"/>
      <c r="H24" s="86"/>
      <c r="I24" s="86"/>
      <c r="J24" s="87"/>
    </row>
    <row r="25" spans="1:10" ht="36" customHeight="1" outlineLevel="1" x14ac:dyDescent="0.25">
      <c r="B25" s="107" t="s">
        <v>128</v>
      </c>
      <c r="C25" s="117"/>
      <c r="D25" s="117"/>
      <c r="E25" s="84"/>
      <c r="F25" s="85">
        <v>8496</v>
      </c>
      <c r="G25" s="86"/>
      <c r="H25" s="86"/>
      <c r="I25" s="86"/>
      <c r="J25" s="87"/>
    </row>
    <row r="26" spans="1:10" ht="36" customHeight="1" outlineLevel="1" x14ac:dyDescent="0.25">
      <c r="B26" s="107" t="s">
        <v>129</v>
      </c>
      <c r="C26" s="117"/>
      <c r="D26" s="117"/>
      <c r="E26" s="84"/>
      <c r="F26" s="85">
        <v>10620</v>
      </c>
      <c r="G26" s="86"/>
      <c r="H26" s="86"/>
      <c r="I26" s="86"/>
      <c r="J26" s="87"/>
    </row>
    <row r="27" spans="1:10" ht="36" customHeight="1" outlineLevel="1" x14ac:dyDescent="0.25">
      <c r="B27" s="107" t="s">
        <v>130</v>
      </c>
      <c r="C27" s="117"/>
      <c r="D27" s="117"/>
      <c r="E27" s="84"/>
      <c r="F27" s="85">
        <v>12744</v>
      </c>
      <c r="G27" s="86"/>
      <c r="H27" s="86"/>
      <c r="I27" s="86"/>
      <c r="J27" s="87"/>
    </row>
    <row r="28" spans="1:10" ht="36" customHeight="1" outlineLevel="1" x14ac:dyDescent="0.25">
      <c r="B28" s="107" t="s">
        <v>131</v>
      </c>
      <c r="C28" s="117"/>
      <c r="D28" s="117"/>
      <c r="E28" s="84"/>
      <c r="F28" s="85">
        <v>14868</v>
      </c>
      <c r="G28" s="86"/>
      <c r="H28" s="86"/>
      <c r="I28" s="86"/>
      <c r="J28" s="87"/>
    </row>
    <row r="29" spans="1:10" ht="36" customHeight="1" outlineLevel="1" x14ac:dyDescent="0.25">
      <c r="B29" s="107" t="s">
        <v>132</v>
      </c>
      <c r="C29" s="117"/>
      <c r="D29" s="117"/>
      <c r="E29" s="84"/>
      <c r="F29" s="85">
        <v>16992</v>
      </c>
      <c r="G29" s="86"/>
      <c r="H29" s="86"/>
      <c r="I29" s="86"/>
      <c r="J29" s="87"/>
    </row>
    <row r="30" spans="1:10" ht="36" customHeight="1" outlineLevel="1" x14ac:dyDescent="0.25">
      <c r="B30" s="107" t="s">
        <v>133</v>
      </c>
      <c r="C30" s="117"/>
      <c r="D30" s="117"/>
      <c r="E30" s="84"/>
      <c r="F30" s="85">
        <v>19116</v>
      </c>
      <c r="G30" s="86"/>
      <c r="H30" s="86"/>
      <c r="I30" s="86"/>
      <c r="J30" s="87"/>
    </row>
    <row r="31" spans="1:10" ht="36" customHeight="1" outlineLevel="1" x14ac:dyDescent="0.25">
      <c r="B31" s="107" t="s">
        <v>134</v>
      </c>
      <c r="C31" s="117"/>
      <c r="D31" s="117"/>
      <c r="E31" s="84"/>
      <c r="F31" s="85">
        <v>21240</v>
      </c>
      <c r="G31" s="86"/>
      <c r="H31" s="86"/>
      <c r="I31" s="86"/>
      <c r="J31" s="87"/>
    </row>
    <row r="32" spans="1:10" ht="36" customHeight="1" outlineLevel="1" x14ac:dyDescent="0.25">
      <c r="B32" s="107" t="s">
        <v>135</v>
      </c>
      <c r="C32" s="117"/>
      <c r="D32" s="117"/>
      <c r="E32" s="84"/>
      <c r="F32" s="85">
        <v>23364</v>
      </c>
      <c r="G32" s="86"/>
      <c r="H32" s="86"/>
      <c r="I32" s="86"/>
      <c r="J32" s="87"/>
    </row>
    <row r="33" spans="2:10" ht="36" customHeight="1" outlineLevel="1" x14ac:dyDescent="0.25">
      <c r="B33" s="107" t="s">
        <v>136</v>
      </c>
      <c r="C33" s="117"/>
      <c r="D33" s="117"/>
      <c r="E33" s="84"/>
      <c r="F33" s="85">
        <v>25488</v>
      </c>
      <c r="G33" s="86"/>
      <c r="H33" s="86"/>
      <c r="I33" s="86"/>
      <c r="J33" s="87"/>
    </row>
    <row r="34" spans="2:10" ht="36" customHeight="1" outlineLevel="1" x14ac:dyDescent="0.25">
      <c r="B34" s="107" t="s">
        <v>137</v>
      </c>
      <c r="C34" s="117"/>
      <c r="D34" s="117"/>
      <c r="E34" s="84"/>
      <c r="F34" s="85">
        <v>27612</v>
      </c>
      <c r="G34" s="86"/>
      <c r="H34" s="86"/>
      <c r="I34" s="86"/>
      <c r="J34" s="87"/>
    </row>
    <row r="35" spans="2:10" ht="36" customHeight="1" outlineLevel="1" x14ac:dyDescent="0.25">
      <c r="B35" s="107" t="s">
        <v>138</v>
      </c>
      <c r="C35" s="117"/>
      <c r="D35" s="117"/>
      <c r="E35" s="84"/>
      <c r="F35" s="85">
        <v>29736</v>
      </c>
      <c r="G35" s="86"/>
      <c r="H35" s="86"/>
      <c r="I35" s="86"/>
      <c r="J35" s="87"/>
    </row>
    <row r="36" spans="2:10" ht="36" customHeight="1" outlineLevel="1" x14ac:dyDescent="0.25">
      <c r="B36" s="107" t="s">
        <v>139</v>
      </c>
      <c r="C36" s="117"/>
      <c r="D36" s="117"/>
      <c r="E36" s="84"/>
      <c r="F36" s="85">
        <v>31860</v>
      </c>
      <c r="G36" s="86"/>
      <c r="H36" s="86"/>
      <c r="I36" s="86"/>
      <c r="J36" s="87"/>
    </row>
    <row r="37" spans="2:10" ht="36" customHeight="1" outlineLevel="1" x14ac:dyDescent="0.25">
      <c r="B37" s="107" t="s">
        <v>140</v>
      </c>
      <c r="C37" s="117"/>
      <c r="D37" s="117"/>
      <c r="E37" s="84"/>
      <c r="F37" s="85">
        <v>33984</v>
      </c>
      <c r="G37" s="86"/>
      <c r="H37" s="86"/>
      <c r="I37" s="86"/>
      <c r="J37" s="87"/>
    </row>
    <row r="38" spans="2:10" ht="36" customHeight="1" outlineLevel="1" x14ac:dyDescent="0.25">
      <c r="B38" s="107" t="s">
        <v>141</v>
      </c>
      <c r="C38" s="117"/>
      <c r="D38" s="117"/>
      <c r="E38" s="84"/>
      <c r="F38" s="85">
        <v>36108</v>
      </c>
      <c r="G38" s="86"/>
      <c r="H38" s="86"/>
      <c r="I38" s="86"/>
      <c r="J38" s="87"/>
    </row>
    <row r="39" spans="2:10" ht="36" customHeight="1" outlineLevel="1" x14ac:dyDescent="0.25">
      <c r="B39" s="107" t="s">
        <v>142</v>
      </c>
      <c r="C39" s="117"/>
      <c r="D39" s="117"/>
      <c r="E39" s="84"/>
      <c r="F39" s="85">
        <v>38232</v>
      </c>
      <c r="G39" s="86"/>
      <c r="H39" s="86"/>
      <c r="I39" s="86"/>
      <c r="J39" s="87"/>
    </row>
    <row r="40" spans="2:10" ht="36" customHeight="1" outlineLevel="1" x14ac:dyDescent="0.25">
      <c r="B40" s="107" t="s">
        <v>143</v>
      </c>
      <c r="C40" s="117"/>
      <c r="D40" s="117"/>
      <c r="E40" s="84"/>
      <c r="F40" s="85">
        <v>40356</v>
      </c>
      <c r="G40" s="86"/>
      <c r="H40" s="86"/>
      <c r="I40" s="86"/>
      <c r="J40" s="87"/>
    </row>
    <row r="41" spans="2:10" ht="36" customHeight="1" outlineLevel="1" x14ac:dyDescent="0.25">
      <c r="B41" s="107" t="s">
        <v>144</v>
      </c>
      <c r="C41" s="117"/>
      <c r="D41" s="117"/>
      <c r="E41" s="84"/>
      <c r="F41" s="85">
        <v>42480</v>
      </c>
      <c r="G41" s="86"/>
      <c r="H41" s="86"/>
      <c r="I41" s="86"/>
      <c r="J41" s="87"/>
    </row>
    <row r="42" spans="2:10" ht="36" customHeight="1" outlineLevel="1" x14ac:dyDescent="0.25">
      <c r="B42" s="107" t="s">
        <v>145</v>
      </c>
      <c r="C42" s="117"/>
      <c r="D42" s="117"/>
      <c r="E42" s="84"/>
      <c r="F42" s="85">
        <v>4248</v>
      </c>
      <c r="G42" s="86"/>
      <c r="H42" s="86"/>
      <c r="I42" s="86"/>
      <c r="J42" s="87"/>
    </row>
    <row r="43" spans="2:10" ht="36" customHeight="1" outlineLevel="1" x14ac:dyDescent="0.25">
      <c r="B43" s="107" t="s">
        <v>146</v>
      </c>
      <c r="C43" s="117"/>
      <c r="D43" s="117"/>
      <c r="E43" s="84"/>
      <c r="F43" s="85">
        <v>8496</v>
      </c>
      <c r="G43" s="86"/>
      <c r="H43" s="86"/>
      <c r="I43" s="86"/>
      <c r="J43" s="87"/>
    </row>
    <row r="44" spans="2:10" ht="36" customHeight="1" outlineLevel="1" x14ac:dyDescent="0.25">
      <c r="B44" s="107" t="s">
        <v>147</v>
      </c>
      <c r="C44" s="117"/>
      <c r="D44" s="117"/>
      <c r="E44" s="84"/>
      <c r="F44" s="85">
        <v>12744</v>
      </c>
      <c r="G44" s="86"/>
      <c r="H44" s="86"/>
      <c r="I44" s="86"/>
      <c r="J44" s="87"/>
    </row>
    <row r="45" spans="2:10" ht="36" customHeight="1" outlineLevel="1" x14ac:dyDescent="0.25">
      <c r="B45" s="107" t="s">
        <v>148</v>
      </c>
      <c r="C45" s="117"/>
      <c r="D45" s="117"/>
      <c r="E45" s="84"/>
      <c r="F45" s="85">
        <v>16992</v>
      </c>
      <c r="G45" s="86"/>
      <c r="H45" s="86"/>
      <c r="I45" s="86"/>
      <c r="J45" s="87"/>
    </row>
    <row r="46" spans="2:10" ht="36" customHeight="1" outlineLevel="1" x14ac:dyDescent="0.25">
      <c r="B46" s="107" t="s">
        <v>149</v>
      </c>
      <c r="C46" s="117"/>
      <c r="D46" s="117"/>
      <c r="E46" s="84"/>
      <c r="F46" s="85">
        <v>21240</v>
      </c>
      <c r="G46" s="86"/>
      <c r="H46" s="86"/>
      <c r="I46" s="86"/>
      <c r="J46" s="87"/>
    </row>
    <row r="47" spans="2:10" ht="36" customHeight="1" outlineLevel="1" x14ac:dyDescent="0.25">
      <c r="B47" s="107" t="s">
        <v>150</v>
      </c>
      <c r="C47" s="117"/>
      <c r="D47" s="117"/>
      <c r="E47" s="84"/>
      <c r="F47" s="85">
        <v>25488</v>
      </c>
      <c r="G47" s="86"/>
      <c r="H47" s="86"/>
      <c r="I47" s="86"/>
      <c r="J47" s="87"/>
    </row>
    <row r="48" spans="2:10" ht="36" customHeight="1" outlineLevel="1" x14ac:dyDescent="0.25">
      <c r="B48" s="107" t="s">
        <v>151</v>
      </c>
      <c r="C48" s="117"/>
      <c r="D48" s="117"/>
      <c r="E48" s="84"/>
      <c r="F48" s="85">
        <v>29736</v>
      </c>
      <c r="G48" s="86"/>
      <c r="H48" s="86"/>
      <c r="I48" s="86"/>
      <c r="J48" s="87"/>
    </row>
    <row r="49" spans="2:10" ht="36" customHeight="1" outlineLevel="1" x14ac:dyDescent="0.25">
      <c r="B49" s="107" t="s">
        <v>152</v>
      </c>
      <c r="C49" s="117"/>
      <c r="D49" s="117"/>
      <c r="E49" s="84"/>
      <c r="F49" s="85">
        <v>33984</v>
      </c>
      <c r="G49" s="86"/>
      <c r="H49" s="86"/>
      <c r="I49" s="86"/>
      <c r="J49" s="87"/>
    </row>
    <row r="50" spans="2:10" ht="36" customHeight="1" outlineLevel="1" x14ac:dyDescent="0.25">
      <c r="B50" s="107" t="s">
        <v>153</v>
      </c>
      <c r="C50" s="117"/>
      <c r="D50" s="117"/>
      <c r="E50" s="84"/>
      <c r="F50" s="85">
        <v>38232</v>
      </c>
      <c r="G50" s="86"/>
      <c r="H50" s="86"/>
      <c r="I50" s="86"/>
      <c r="J50" s="87"/>
    </row>
    <row r="51" spans="2:10" ht="36" customHeight="1" outlineLevel="1" x14ac:dyDescent="0.25">
      <c r="B51" s="107" t="s">
        <v>154</v>
      </c>
      <c r="C51" s="117"/>
      <c r="D51" s="117"/>
      <c r="E51" s="84"/>
      <c r="F51" s="85">
        <v>42480</v>
      </c>
      <c r="G51" s="86"/>
      <c r="H51" s="86"/>
      <c r="I51" s="86"/>
      <c r="J51" s="87"/>
    </row>
    <row r="52" spans="2:10" ht="36" customHeight="1" outlineLevel="1" x14ac:dyDescent="0.25">
      <c r="B52" s="107" t="s">
        <v>155</v>
      </c>
      <c r="C52" s="117"/>
      <c r="D52" s="117"/>
      <c r="E52" s="84"/>
      <c r="F52" s="85">
        <v>46728</v>
      </c>
      <c r="G52" s="86"/>
      <c r="H52" s="86"/>
      <c r="I52" s="86"/>
      <c r="J52" s="87"/>
    </row>
    <row r="53" spans="2:10" ht="36" customHeight="1" outlineLevel="1" x14ac:dyDescent="0.25">
      <c r="B53" s="107" t="s">
        <v>156</v>
      </c>
      <c r="C53" s="117"/>
      <c r="D53" s="117"/>
      <c r="E53" s="84"/>
      <c r="F53" s="85">
        <v>50976</v>
      </c>
      <c r="G53" s="86"/>
      <c r="H53" s="86"/>
      <c r="I53" s="86"/>
      <c r="J53" s="87"/>
    </row>
    <row r="54" spans="2:10" ht="36" customHeight="1" outlineLevel="1" x14ac:dyDescent="0.25">
      <c r="B54" s="107" t="s">
        <v>157</v>
      </c>
      <c r="C54" s="117"/>
      <c r="D54" s="117"/>
      <c r="E54" s="84"/>
      <c r="F54" s="85">
        <v>55224</v>
      </c>
      <c r="G54" s="86"/>
      <c r="H54" s="86"/>
      <c r="I54" s="86"/>
      <c r="J54" s="87"/>
    </row>
    <row r="55" spans="2:10" ht="36" customHeight="1" outlineLevel="1" x14ac:dyDescent="0.25">
      <c r="B55" s="107" t="s">
        <v>158</v>
      </c>
      <c r="C55" s="117"/>
      <c r="D55" s="117"/>
      <c r="E55" s="84"/>
      <c r="F55" s="85">
        <v>59472</v>
      </c>
      <c r="G55" s="86"/>
      <c r="H55" s="86"/>
      <c r="I55" s="86"/>
      <c r="J55" s="87"/>
    </row>
    <row r="56" spans="2:10" ht="36" customHeight="1" outlineLevel="1" x14ac:dyDescent="0.25">
      <c r="B56" s="107" t="s">
        <v>159</v>
      </c>
      <c r="C56" s="117"/>
      <c r="D56" s="117"/>
      <c r="E56" s="84"/>
      <c r="F56" s="85">
        <v>63720</v>
      </c>
      <c r="G56" s="86"/>
      <c r="H56" s="86"/>
      <c r="I56" s="86"/>
      <c r="J56" s="87"/>
    </row>
    <row r="57" spans="2:10" ht="36" customHeight="1" outlineLevel="1" x14ac:dyDescent="0.25">
      <c r="B57" s="107" t="s">
        <v>160</v>
      </c>
      <c r="C57" s="117"/>
      <c r="D57" s="117"/>
      <c r="E57" s="84"/>
      <c r="F57" s="85">
        <v>67968</v>
      </c>
      <c r="G57" s="86"/>
      <c r="H57" s="86"/>
      <c r="I57" s="86"/>
      <c r="J57" s="87"/>
    </row>
    <row r="58" spans="2:10" ht="36" customHeight="1" outlineLevel="1" x14ac:dyDescent="0.25">
      <c r="B58" s="107" t="s">
        <v>161</v>
      </c>
      <c r="C58" s="117"/>
      <c r="D58" s="117"/>
      <c r="E58" s="84"/>
      <c r="F58" s="85">
        <v>72216</v>
      </c>
      <c r="G58" s="86"/>
      <c r="H58" s="86"/>
      <c r="I58" s="86"/>
      <c r="J58" s="87"/>
    </row>
    <row r="59" spans="2:10" ht="36" customHeight="1" outlineLevel="1" x14ac:dyDescent="0.25">
      <c r="B59" s="107" t="s">
        <v>162</v>
      </c>
      <c r="C59" s="117"/>
      <c r="D59" s="117"/>
      <c r="E59" s="84"/>
      <c r="F59" s="85">
        <v>76464</v>
      </c>
      <c r="G59" s="86"/>
      <c r="H59" s="86"/>
      <c r="I59" s="86"/>
      <c r="J59" s="87"/>
    </row>
    <row r="60" spans="2:10" ht="36" customHeight="1" outlineLevel="1" x14ac:dyDescent="0.25">
      <c r="B60" s="107" t="s">
        <v>163</v>
      </c>
      <c r="C60" s="117"/>
      <c r="D60" s="117"/>
      <c r="E60" s="84"/>
      <c r="F60" s="85">
        <v>80712</v>
      </c>
      <c r="G60" s="86"/>
      <c r="H60" s="86"/>
      <c r="I60" s="86"/>
      <c r="J60" s="87"/>
    </row>
    <row r="61" spans="2:10" ht="36" customHeight="1" outlineLevel="1" thickBot="1" x14ac:dyDescent="0.3">
      <c r="B61" s="107" t="s">
        <v>164</v>
      </c>
      <c r="C61" s="117"/>
      <c r="D61" s="117"/>
      <c r="E61" s="84"/>
      <c r="F61" s="85">
        <v>84960</v>
      </c>
      <c r="G61" s="86"/>
      <c r="H61" s="86"/>
      <c r="I61" s="86"/>
      <c r="J61" s="87"/>
    </row>
    <row r="62" spans="2:10" ht="36" customHeight="1" thickBot="1" x14ac:dyDescent="0.3"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5310 до 45666</v>
      </c>
      <c r="G62" s="122"/>
      <c r="H62" s="122"/>
      <c r="I62" s="122"/>
      <c r="J62" s="123"/>
    </row>
    <row r="63" spans="2:10" ht="36" customHeight="1" outlineLevel="1" x14ac:dyDescent="0.25">
      <c r="B63" s="124" t="s">
        <v>166</v>
      </c>
      <c r="C63" s="125"/>
      <c r="D63" s="125"/>
      <c r="E63" s="126"/>
      <c r="F63" s="127">
        <v>9216</v>
      </c>
      <c r="G63" s="128"/>
      <c r="H63" s="128"/>
      <c r="I63" s="128"/>
      <c r="J63" s="129"/>
    </row>
    <row r="64" spans="2:10" ht="36" customHeight="1" outlineLevel="1" x14ac:dyDescent="0.25">
      <c r="B64" s="107" t="s">
        <v>167</v>
      </c>
      <c r="C64" s="117"/>
      <c r="D64" s="117"/>
      <c r="E64" s="84"/>
      <c r="F64" s="85">
        <v>14580</v>
      </c>
      <c r="G64" s="86"/>
      <c r="H64" s="86"/>
      <c r="I64" s="86"/>
      <c r="J64" s="87"/>
    </row>
    <row r="65" spans="2:10" ht="36" customHeight="1" outlineLevel="1" x14ac:dyDescent="0.25">
      <c r="B65" s="107" t="s">
        <v>168</v>
      </c>
      <c r="C65" s="117"/>
      <c r="D65" s="117"/>
      <c r="E65" s="84"/>
      <c r="F65" s="85">
        <v>5310</v>
      </c>
      <c r="G65" s="86"/>
      <c r="H65" s="86"/>
      <c r="I65" s="86"/>
      <c r="J65" s="87"/>
    </row>
    <row r="66" spans="2:10" ht="36" customHeight="1" outlineLevel="1" x14ac:dyDescent="0.25">
      <c r="B66" s="107" t="s">
        <v>169</v>
      </c>
      <c r="C66" s="117"/>
      <c r="D66" s="117"/>
      <c r="E66" s="84"/>
      <c r="F66" s="85">
        <v>7434</v>
      </c>
      <c r="G66" s="86"/>
      <c r="H66" s="86"/>
      <c r="I66" s="86"/>
      <c r="J66" s="87"/>
    </row>
    <row r="67" spans="2:10" ht="36" customHeight="1" outlineLevel="1" x14ac:dyDescent="0.25">
      <c r="B67" s="107" t="s">
        <v>170</v>
      </c>
      <c r="C67" s="117"/>
      <c r="D67" s="117"/>
      <c r="E67" s="84"/>
      <c r="F67" s="85">
        <v>9558</v>
      </c>
      <c r="G67" s="86"/>
      <c r="H67" s="86"/>
      <c r="I67" s="86"/>
      <c r="J67" s="87"/>
    </row>
    <row r="68" spans="2:10" ht="36" customHeight="1" outlineLevel="1" x14ac:dyDescent="0.25">
      <c r="B68" s="107" t="s">
        <v>171</v>
      </c>
      <c r="C68" s="117"/>
      <c r="D68" s="117"/>
      <c r="E68" s="84"/>
      <c r="F68" s="85">
        <v>11682</v>
      </c>
      <c r="G68" s="86"/>
      <c r="H68" s="86"/>
      <c r="I68" s="86"/>
      <c r="J68" s="87"/>
    </row>
    <row r="69" spans="2:10" ht="36" customHeight="1" outlineLevel="1" x14ac:dyDescent="0.25">
      <c r="B69" s="107" t="s">
        <v>172</v>
      </c>
      <c r="C69" s="117"/>
      <c r="D69" s="117"/>
      <c r="E69" s="84"/>
      <c r="F69" s="85">
        <v>13806</v>
      </c>
      <c r="G69" s="86"/>
      <c r="H69" s="86"/>
      <c r="I69" s="86"/>
      <c r="J69" s="87"/>
    </row>
    <row r="70" spans="2:10" ht="36" customHeight="1" outlineLevel="1" x14ac:dyDescent="0.25">
      <c r="B70" s="107" t="s">
        <v>173</v>
      </c>
      <c r="C70" s="117"/>
      <c r="D70" s="117"/>
      <c r="E70" s="84"/>
      <c r="F70" s="85">
        <v>15930</v>
      </c>
      <c r="G70" s="86"/>
      <c r="H70" s="86"/>
      <c r="I70" s="86"/>
      <c r="J70" s="87"/>
    </row>
    <row r="71" spans="2:10" ht="36" customHeight="1" outlineLevel="1" x14ac:dyDescent="0.25">
      <c r="B71" s="107" t="s">
        <v>174</v>
      </c>
      <c r="C71" s="117"/>
      <c r="D71" s="117"/>
      <c r="E71" s="84"/>
      <c r="F71" s="85">
        <v>18054</v>
      </c>
      <c r="G71" s="86"/>
      <c r="H71" s="86"/>
      <c r="I71" s="86"/>
      <c r="J71" s="87"/>
    </row>
    <row r="72" spans="2:10" ht="36" customHeight="1" outlineLevel="1" x14ac:dyDescent="0.25">
      <c r="B72" s="107" t="s">
        <v>175</v>
      </c>
      <c r="C72" s="117"/>
      <c r="D72" s="117"/>
      <c r="E72" s="84"/>
      <c r="F72" s="85">
        <v>20178</v>
      </c>
      <c r="G72" s="86"/>
      <c r="H72" s="86"/>
      <c r="I72" s="86"/>
      <c r="J72" s="87"/>
    </row>
    <row r="73" spans="2:10" ht="36" customHeight="1" outlineLevel="1" x14ac:dyDescent="0.25">
      <c r="B73" s="107" t="s">
        <v>176</v>
      </c>
      <c r="C73" s="117"/>
      <c r="D73" s="117"/>
      <c r="E73" s="84"/>
      <c r="F73" s="85">
        <v>22302</v>
      </c>
      <c r="G73" s="86"/>
      <c r="H73" s="86"/>
      <c r="I73" s="86"/>
      <c r="J73" s="87"/>
    </row>
    <row r="74" spans="2:10" ht="36" customHeight="1" outlineLevel="1" x14ac:dyDescent="0.25">
      <c r="B74" s="107" t="s">
        <v>177</v>
      </c>
      <c r="C74" s="117"/>
      <c r="D74" s="117"/>
      <c r="E74" s="84"/>
      <c r="F74" s="85">
        <v>24426</v>
      </c>
      <c r="G74" s="86"/>
      <c r="H74" s="86"/>
      <c r="I74" s="86"/>
      <c r="J74" s="87"/>
    </row>
    <row r="75" spans="2:10" ht="36" customHeight="1" outlineLevel="1" x14ac:dyDescent="0.25">
      <c r="B75" s="107" t="s">
        <v>178</v>
      </c>
      <c r="C75" s="117"/>
      <c r="D75" s="117"/>
      <c r="E75" s="84"/>
      <c r="F75" s="85">
        <v>26550</v>
      </c>
      <c r="G75" s="86"/>
      <c r="H75" s="86"/>
      <c r="I75" s="86"/>
      <c r="J75" s="87"/>
    </row>
    <row r="76" spans="2:10" ht="36" customHeight="1" outlineLevel="1" x14ac:dyDescent="0.25">
      <c r="B76" s="107" t="s">
        <v>179</v>
      </c>
      <c r="C76" s="117"/>
      <c r="D76" s="117"/>
      <c r="E76" s="84"/>
      <c r="F76" s="85">
        <v>28674</v>
      </c>
      <c r="G76" s="86"/>
      <c r="H76" s="86"/>
      <c r="I76" s="86"/>
      <c r="J76" s="87"/>
    </row>
    <row r="77" spans="2:10" ht="36" customHeight="1" outlineLevel="1" x14ac:dyDescent="0.25">
      <c r="B77" s="107" t="s">
        <v>180</v>
      </c>
      <c r="C77" s="117"/>
      <c r="D77" s="117"/>
      <c r="E77" s="84"/>
      <c r="F77" s="85">
        <v>30798</v>
      </c>
      <c r="G77" s="86"/>
      <c r="H77" s="86"/>
      <c r="I77" s="86"/>
      <c r="J77" s="87"/>
    </row>
    <row r="78" spans="2:10" ht="36" customHeight="1" outlineLevel="1" x14ac:dyDescent="0.25">
      <c r="B78" s="107" t="s">
        <v>181</v>
      </c>
      <c r="C78" s="117"/>
      <c r="D78" s="117"/>
      <c r="E78" s="84"/>
      <c r="F78" s="85">
        <v>32922</v>
      </c>
      <c r="G78" s="86"/>
      <c r="H78" s="86"/>
      <c r="I78" s="86"/>
      <c r="J78" s="87"/>
    </row>
    <row r="79" spans="2:10" ht="36" customHeight="1" outlineLevel="1" x14ac:dyDescent="0.25">
      <c r="B79" s="107" t="s">
        <v>182</v>
      </c>
      <c r="C79" s="117"/>
      <c r="D79" s="117"/>
      <c r="E79" s="84"/>
      <c r="F79" s="85">
        <v>35046</v>
      </c>
      <c r="G79" s="86"/>
      <c r="H79" s="86"/>
      <c r="I79" s="86"/>
      <c r="J79" s="87"/>
    </row>
    <row r="80" spans="2:10" ht="36" customHeight="1" outlineLevel="1" x14ac:dyDescent="0.25">
      <c r="B80" s="107" t="s">
        <v>183</v>
      </c>
      <c r="C80" s="117"/>
      <c r="D80" s="117"/>
      <c r="E80" s="84"/>
      <c r="F80" s="85">
        <v>37170</v>
      </c>
      <c r="G80" s="86"/>
      <c r="H80" s="86"/>
      <c r="I80" s="86"/>
      <c r="J80" s="87"/>
    </row>
    <row r="81" spans="2:10" ht="36" customHeight="1" outlineLevel="1" x14ac:dyDescent="0.25">
      <c r="B81" s="107" t="s">
        <v>184</v>
      </c>
      <c r="C81" s="117"/>
      <c r="D81" s="117"/>
      <c r="E81" s="84"/>
      <c r="F81" s="85">
        <v>39294</v>
      </c>
      <c r="G81" s="86"/>
      <c r="H81" s="86"/>
      <c r="I81" s="86"/>
      <c r="J81" s="87"/>
    </row>
    <row r="82" spans="2:10" ht="36" customHeight="1" outlineLevel="1" x14ac:dyDescent="0.25">
      <c r="B82" s="107" t="s">
        <v>185</v>
      </c>
      <c r="C82" s="117"/>
      <c r="D82" s="117"/>
      <c r="E82" s="84"/>
      <c r="F82" s="85">
        <v>41418</v>
      </c>
      <c r="G82" s="86"/>
      <c r="H82" s="86"/>
      <c r="I82" s="86"/>
      <c r="J82" s="87"/>
    </row>
    <row r="83" spans="2:10" ht="36" customHeight="1" outlineLevel="1" x14ac:dyDescent="0.25">
      <c r="B83" s="107" t="s">
        <v>186</v>
      </c>
      <c r="C83" s="117"/>
      <c r="D83" s="117"/>
      <c r="E83" s="84"/>
      <c r="F83" s="85">
        <v>43542</v>
      </c>
      <c r="G83" s="86"/>
      <c r="H83" s="86"/>
      <c r="I83" s="86"/>
      <c r="J83" s="87"/>
    </row>
    <row r="84" spans="2:10" ht="36" customHeight="1" outlineLevel="1" thickBot="1" x14ac:dyDescent="0.3">
      <c r="B84" s="107" t="s">
        <v>187</v>
      </c>
      <c r="C84" s="117"/>
      <c r="D84" s="117"/>
      <c r="E84" s="84"/>
      <c r="F84" s="85">
        <v>45666</v>
      </c>
      <c r="G84" s="86"/>
      <c r="H84" s="86"/>
      <c r="I84" s="86"/>
      <c r="J84" s="87"/>
    </row>
    <row r="85" spans="2:10" ht="36" customHeight="1" thickBot="1" x14ac:dyDescent="0.3"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1440 до 28332</v>
      </c>
      <c r="G85" s="122"/>
      <c r="H85" s="122"/>
      <c r="I85" s="122"/>
      <c r="J85" s="123"/>
    </row>
    <row r="86" spans="2:10" ht="36" customHeight="1" x14ac:dyDescent="0.25">
      <c r="B86" s="82" t="s">
        <v>189</v>
      </c>
      <c r="C86" s="83"/>
      <c r="D86" s="83"/>
      <c r="E86" s="84"/>
      <c r="F86" s="85">
        <v>4248</v>
      </c>
      <c r="G86" s="86"/>
      <c r="H86" s="86"/>
      <c r="I86" s="86"/>
      <c r="J86" s="87"/>
    </row>
    <row r="87" spans="2:10" ht="36" customHeight="1" x14ac:dyDescent="0.25">
      <c r="B87" s="82" t="s">
        <v>190</v>
      </c>
      <c r="C87" s="83"/>
      <c r="D87" s="83"/>
      <c r="E87" s="84"/>
      <c r="F87" s="85">
        <v>16992</v>
      </c>
      <c r="G87" s="86"/>
      <c r="H87" s="86"/>
      <c r="I87" s="86"/>
      <c r="J87" s="87"/>
    </row>
    <row r="88" spans="2:10" ht="36" customHeight="1" x14ac:dyDescent="0.25">
      <c r="B88" s="82" t="s">
        <v>253</v>
      </c>
      <c r="C88" s="83"/>
      <c r="D88" s="83"/>
      <c r="E88" s="84"/>
      <c r="F88" s="85">
        <v>1440</v>
      </c>
      <c r="G88" s="86"/>
      <c r="H88" s="86"/>
      <c r="I88" s="86"/>
      <c r="J88" s="87"/>
    </row>
    <row r="89" spans="2:10" ht="36" customHeight="1" x14ac:dyDescent="0.25">
      <c r="B89" s="94" t="s">
        <v>192</v>
      </c>
      <c r="C89" s="95"/>
      <c r="D89" s="95"/>
      <c r="E89" s="96"/>
      <c r="F89" s="97">
        <v>26928</v>
      </c>
      <c r="G89" s="98"/>
      <c r="H89" s="98"/>
      <c r="I89" s="98"/>
      <c r="J89" s="99"/>
    </row>
    <row r="90" spans="2:10" ht="36" customHeight="1" x14ac:dyDescent="0.25">
      <c r="B90" s="82" t="s">
        <v>193</v>
      </c>
      <c r="C90" s="83"/>
      <c r="D90" s="83"/>
      <c r="E90" s="84"/>
      <c r="F90" s="85">
        <v>8136</v>
      </c>
      <c r="G90" s="86"/>
      <c r="H90" s="86"/>
      <c r="I90" s="86"/>
      <c r="J90" s="87"/>
    </row>
    <row r="91" spans="2:10" ht="36" customHeight="1" x14ac:dyDescent="0.25">
      <c r="B91" s="82" t="s">
        <v>194</v>
      </c>
      <c r="C91" s="83"/>
      <c r="D91" s="83"/>
      <c r="E91" s="84"/>
      <c r="F91" s="85">
        <v>24120</v>
      </c>
      <c r="G91" s="86"/>
      <c r="H91" s="86"/>
      <c r="I91" s="86"/>
      <c r="J91" s="87"/>
    </row>
    <row r="92" spans="2:10" ht="36" customHeight="1" x14ac:dyDescent="0.25">
      <c r="B92" s="82" t="s">
        <v>195</v>
      </c>
      <c r="C92" s="83"/>
      <c r="D92" s="83"/>
      <c r="E92" s="84"/>
      <c r="F92" s="85">
        <v>1800</v>
      </c>
      <c r="G92" s="86"/>
      <c r="H92" s="86"/>
      <c r="I92" s="86"/>
      <c r="J92" s="87"/>
    </row>
    <row r="93" spans="2:10" ht="36" customHeight="1" x14ac:dyDescent="0.25">
      <c r="B93" s="82" t="s">
        <v>196</v>
      </c>
      <c r="C93" s="83"/>
      <c r="D93" s="83"/>
      <c r="E93" s="84"/>
      <c r="F93" s="85">
        <v>1800</v>
      </c>
      <c r="G93" s="86"/>
      <c r="H93" s="86"/>
      <c r="I93" s="86"/>
      <c r="J93" s="87"/>
    </row>
    <row r="94" spans="2:10" ht="36" customHeight="1" x14ac:dyDescent="0.25">
      <c r="B94" s="82" t="s">
        <v>197</v>
      </c>
      <c r="C94" s="83"/>
      <c r="D94" s="83"/>
      <c r="E94" s="84"/>
      <c r="F94" s="85">
        <v>3600</v>
      </c>
      <c r="G94" s="86"/>
      <c r="H94" s="86"/>
      <c r="I94" s="86"/>
      <c r="J94" s="87"/>
    </row>
    <row r="95" spans="2:10" ht="36" customHeight="1" x14ac:dyDescent="0.25">
      <c r="B95" s="82" t="s">
        <v>198</v>
      </c>
      <c r="C95" s="83"/>
      <c r="D95" s="83"/>
      <c r="E95" s="84"/>
      <c r="F95" s="85">
        <v>5400</v>
      </c>
      <c r="G95" s="86"/>
      <c r="H95" s="86"/>
      <c r="I95" s="86"/>
      <c r="J95" s="87"/>
    </row>
    <row r="96" spans="2:10" ht="36" customHeight="1" thickBot="1" x14ac:dyDescent="0.3">
      <c r="B96" s="82" t="s">
        <v>199</v>
      </c>
      <c r="C96" s="83"/>
      <c r="D96" s="83"/>
      <c r="E96" s="84"/>
      <c r="F96" s="85">
        <v>28332</v>
      </c>
      <c r="G96" s="86"/>
      <c r="H96" s="86"/>
      <c r="I96" s="86"/>
      <c r="J96" s="87"/>
    </row>
    <row r="97" spans="1:10" ht="54" customHeight="1" thickBot="1" x14ac:dyDescent="0.3">
      <c r="B97" s="207" t="s">
        <v>254</v>
      </c>
      <c r="C97" s="208"/>
      <c r="D97" s="208"/>
      <c r="E97" s="209"/>
      <c r="F97" s="232" t="str">
        <f>"Цена от "&amp;MIN(F99,F103:J104,H105,F106:J119)&amp;" до "&amp;MAX(F99,F103:J104,H105,F106:J119)</f>
        <v>Цена от 3564 до 43329,6</v>
      </c>
      <c r="G97" s="233"/>
      <c r="H97" s="233"/>
      <c r="I97" s="233"/>
      <c r="J97" s="234"/>
    </row>
    <row r="98" spans="1:10" ht="24" thickBot="1" x14ac:dyDescent="0.3"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B99" s="82" t="s">
        <v>201</v>
      </c>
      <c r="C99" s="83"/>
      <c r="D99" s="83"/>
      <c r="E99" s="84"/>
      <c r="F99" s="85">
        <v>21240</v>
      </c>
      <c r="G99" s="86"/>
      <c r="H99" s="86"/>
      <c r="I99" s="86"/>
      <c r="J99" s="87"/>
    </row>
    <row r="100" spans="1:10" ht="36" customHeight="1" x14ac:dyDescent="0.25">
      <c r="B100" s="100" t="s">
        <v>202</v>
      </c>
      <c r="C100" s="101"/>
      <c r="D100" s="101"/>
      <c r="E100" s="102"/>
      <c r="F100" s="103">
        <v>2124</v>
      </c>
      <c r="G100" s="104"/>
      <c r="H100" s="104"/>
      <c r="I100" s="104"/>
      <c r="J100" s="105"/>
    </row>
    <row r="101" spans="1:10" ht="36" customHeight="1" thickBot="1" x14ac:dyDescent="0.3">
      <c r="B101" s="100" t="s">
        <v>203</v>
      </c>
      <c r="C101" s="101"/>
      <c r="D101" s="101"/>
      <c r="E101" s="102"/>
      <c r="F101" s="103">
        <v>5310</v>
      </c>
      <c r="G101" s="104"/>
      <c r="H101" s="104"/>
      <c r="I101" s="104"/>
      <c r="J101" s="105"/>
    </row>
    <row r="102" spans="1:10" ht="24" thickBot="1" x14ac:dyDescent="0.3">
      <c r="B102" s="75"/>
      <c r="C102" s="76"/>
      <c r="D102" s="76"/>
      <c r="E102" s="77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94" t="s">
        <v>204</v>
      </c>
      <c r="C103" s="95"/>
      <c r="D103" s="95"/>
      <c r="E103" s="96"/>
      <c r="F103" s="97">
        <v>15228</v>
      </c>
      <c r="G103" s="98"/>
      <c r="H103" s="98"/>
      <c r="I103" s="98"/>
      <c r="J103" s="99"/>
    </row>
    <row r="104" spans="1:10" ht="36" customHeight="1" x14ac:dyDescent="0.25">
      <c r="A104" s="8" t="s">
        <v>112</v>
      </c>
      <c r="B104" s="107" t="s">
        <v>205</v>
      </c>
      <c r="C104" s="108"/>
      <c r="D104" s="108"/>
      <c r="E104" s="109"/>
      <c r="F104" s="85">
        <v>22680</v>
      </c>
      <c r="G104" s="86"/>
      <c r="H104" s="86"/>
      <c r="I104" s="86"/>
      <c r="J104" s="87"/>
    </row>
    <row r="105" spans="1:10" ht="36" customHeight="1" x14ac:dyDescent="0.25">
      <c r="A105" s="8" t="s">
        <v>112</v>
      </c>
      <c r="B105" s="82" t="s">
        <v>206</v>
      </c>
      <c r="C105" s="83"/>
      <c r="D105" s="83"/>
      <c r="E105" s="84"/>
      <c r="F105" s="37">
        <f>H105*1.2</f>
        <v>12744</v>
      </c>
      <c r="G105" s="38">
        <f>H105*1.1</f>
        <v>11682.000000000002</v>
      </c>
      <c r="H105" s="38">
        <v>10620</v>
      </c>
      <c r="I105" s="38">
        <f>H105*0.75</f>
        <v>7965</v>
      </c>
      <c r="J105" s="39">
        <f>H105*0.5</f>
        <v>5310</v>
      </c>
    </row>
    <row r="106" spans="1:10" ht="36" customHeight="1" x14ac:dyDescent="0.25">
      <c r="A106" s="8" t="s">
        <v>112</v>
      </c>
      <c r="B106" s="82" t="s">
        <v>207</v>
      </c>
      <c r="C106" s="83"/>
      <c r="D106" s="83"/>
      <c r="E106" s="84"/>
      <c r="F106" s="85">
        <v>10620</v>
      </c>
      <c r="G106" s="86"/>
      <c r="H106" s="86"/>
      <c r="I106" s="86"/>
      <c r="J106" s="87"/>
    </row>
    <row r="107" spans="1:10" ht="36" customHeight="1" x14ac:dyDescent="0.25">
      <c r="A107" s="8" t="s">
        <v>112</v>
      </c>
      <c r="B107" s="82" t="s">
        <v>208</v>
      </c>
      <c r="C107" s="83"/>
      <c r="D107" s="83"/>
      <c r="E107" s="84"/>
      <c r="F107" s="85">
        <v>21600</v>
      </c>
      <c r="G107" s="86"/>
      <c r="H107" s="86"/>
      <c r="I107" s="86"/>
      <c r="J107" s="87"/>
    </row>
    <row r="108" spans="1:10" ht="36" customHeight="1" x14ac:dyDescent="0.25">
      <c r="A108" s="8" t="s">
        <v>112</v>
      </c>
      <c r="B108" s="82" t="s">
        <v>209</v>
      </c>
      <c r="C108" s="83"/>
      <c r="D108" s="83"/>
      <c r="E108" s="84"/>
      <c r="F108" s="85">
        <v>36108</v>
      </c>
      <c r="G108" s="86"/>
      <c r="H108" s="86"/>
      <c r="I108" s="86"/>
      <c r="J108" s="87"/>
    </row>
    <row r="109" spans="1:10" ht="36" customHeight="1" x14ac:dyDescent="0.25">
      <c r="A109" s="8" t="s">
        <v>112</v>
      </c>
      <c r="B109" s="82" t="s">
        <v>210</v>
      </c>
      <c r="C109" s="83"/>
      <c r="D109" s="83"/>
      <c r="E109" s="84"/>
      <c r="F109" s="85">
        <v>36108</v>
      </c>
      <c r="G109" s="86"/>
      <c r="H109" s="86"/>
      <c r="I109" s="86"/>
      <c r="J109" s="87"/>
    </row>
    <row r="110" spans="1:10" ht="36" customHeight="1" x14ac:dyDescent="0.25">
      <c r="A110" s="8" t="s">
        <v>112</v>
      </c>
      <c r="B110" s="82" t="s">
        <v>211</v>
      </c>
      <c r="C110" s="83"/>
      <c r="D110" s="83"/>
      <c r="E110" s="84"/>
      <c r="F110" s="85">
        <v>43329.599999999999</v>
      </c>
      <c r="G110" s="86"/>
      <c r="H110" s="86"/>
      <c r="I110" s="86"/>
      <c r="J110" s="87"/>
    </row>
    <row r="111" spans="1:10" ht="36" customHeight="1" x14ac:dyDescent="0.25">
      <c r="A111" s="8" t="s">
        <v>112</v>
      </c>
      <c r="B111" s="82" t="s">
        <v>212</v>
      </c>
      <c r="C111" s="83"/>
      <c r="D111" s="83"/>
      <c r="E111" s="84"/>
      <c r="F111" s="85">
        <v>25128</v>
      </c>
      <c r="G111" s="86"/>
      <c r="H111" s="86"/>
      <c r="I111" s="86"/>
      <c r="J111" s="87"/>
    </row>
    <row r="112" spans="1:10" ht="36" customHeight="1" x14ac:dyDescent="0.25">
      <c r="A112" s="8" t="s">
        <v>112</v>
      </c>
      <c r="B112" s="82" t="s">
        <v>213</v>
      </c>
      <c r="C112" s="83"/>
      <c r="D112" s="83"/>
      <c r="E112" s="84"/>
      <c r="F112" s="85">
        <v>36108</v>
      </c>
      <c r="G112" s="86"/>
      <c r="H112" s="86"/>
      <c r="I112" s="86"/>
      <c r="J112" s="87"/>
    </row>
    <row r="113" spans="1:10" ht="36" customHeight="1" x14ac:dyDescent="0.25">
      <c r="A113" s="8" t="s">
        <v>112</v>
      </c>
      <c r="B113" s="82" t="s">
        <v>214</v>
      </c>
      <c r="C113" s="83"/>
      <c r="D113" s="83"/>
      <c r="E113" s="84"/>
      <c r="F113" s="85">
        <v>36108</v>
      </c>
      <c r="G113" s="86"/>
      <c r="H113" s="86"/>
      <c r="I113" s="86"/>
      <c r="J113" s="87"/>
    </row>
    <row r="114" spans="1:10" ht="36" customHeight="1" x14ac:dyDescent="0.25">
      <c r="B114" s="82" t="s">
        <v>215</v>
      </c>
      <c r="C114" s="83"/>
      <c r="D114" s="83"/>
      <c r="E114" s="84"/>
      <c r="F114" s="85">
        <v>9000</v>
      </c>
      <c r="G114" s="86"/>
      <c r="H114" s="86"/>
      <c r="I114" s="86"/>
      <c r="J114" s="87"/>
    </row>
    <row r="115" spans="1:10" ht="36" customHeight="1" x14ac:dyDescent="0.25">
      <c r="A115" s="8" t="s">
        <v>112</v>
      </c>
      <c r="B115" s="94" t="s">
        <v>216</v>
      </c>
      <c r="C115" s="95"/>
      <c r="D115" s="95"/>
      <c r="E115" s="96"/>
      <c r="F115" s="85">
        <v>3564</v>
      </c>
      <c r="G115" s="86"/>
      <c r="H115" s="86"/>
      <c r="I115" s="86"/>
      <c r="J115" s="87"/>
    </row>
    <row r="116" spans="1:10" ht="36" customHeight="1" x14ac:dyDescent="0.25">
      <c r="B116" s="107" t="s">
        <v>217</v>
      </c>
      <c r="C116" s="108"/>
      <c r="D116" s="108"/>
      <c r="E116" s="109"/>
      <c r="F116" s="85">
        <v>12744</v>
      </c>
      <c r="G116" s="86"/>
      <c r="H116" s="86"/>
      <c r="I116" s="86"/>
      <c r="J116" s="87"/>
    </row>
    <row r="117" spans="1:10" ht="36" customHeight="1" x14ac:dyDescent="0.25">
      <c r="B117" s="107" t="s">
        <v>218</v>
      </c>
      <c r="C117" s="108"/>
      <c r="D117" s="108"/>
      <c r="E117" s="109"/>
      <c r="F117" s="85">
        <v>8496</v>
      </c>
      <c r="G117" s="86"/>
      <c r="H117" s="86"/>
      <c r="I117" s="86"/>
      <c r="J117" s="87"/>
    </row>
    <row r="118" spans="1:10" ht="36" customHeight="1" x14ac:dyDescent="0.25">
      <c r="A118" s="8" t="s">
        <v>112</v>
      </c>
      <c r="B118" s="107" t="s">
        <v>219</v>
      </c>
      <c r="C118" s="108"/>
      <c r="D118" s="108"/>
      <c r="E118" s="109"/>
      <c r="F118" s="85">
        <v>31500</v>
      </c>
      <c r="G118" s="86"/>
      <c r="H118" s="86"/>
      <c r="I118" s="86"/>
      <c r="J118" s="87"/>
    </row>
    <row r="119" spans="1:10" ht="36" customHeight="1" x14ac:dyDescent="0.25">
      <c r="A119" s="8" t="s">
        <v>112</v>
      </c>
      <c r="B119" s="82" t="s">
        <v>220</v>
      </c>
      <c r="C119" s="83"/>
      <c r="D119" s="83"/>
      <c r="E119" s="84"/>
      <c r="F119" s="85">
        <v>21600</v>
      </c>
      <c r="G119" s="86"/>
      <c r="H119" s="86"/>
      <c r="I119" s="86"/>
      <c r="J119" s="87"/>
    </row>
    <row r="120" spans="1:10" ht="36" customHeight="1" x14ac:dyDescent="0.25">
      <c r="A120" s="8" t="s">
        <v>114</v>
      </c>
      <c r="B120" s="82" t="s">
        <v>221</v>
      </c>
      <c r="C120" s="83"/>
      <c r="D120" s="83"/>
      <c r="E120" s="84"/>
      <c r="F120" s="85">
        <v>21600</v>
      </c>
      <c r="G120" s="86"/>
      <c r="H120" s="86"/>
      <c r="I120" s="86"/>
      <c r="J120" s="87"/>
    </row>
    <row r="121" spans="1:10" ht="36" customHeight="1" x14ac:dyDescent="0.25">
      <c r="A121" s="8" t="s">
        <v>114</v>
      </c>
      <c r="B121" s="82" t="s">
        <v>222</v>
      </c>
      <c r="C121" s="83"/>
      <c r="D121" s="83"/>
      <c r="E121" s="84"/>
      <c r="F121" s="85">
        <v>32400</v>
      </c>
      <c r="G121" s="86"/>
      <c r="H121" s="86"/>
      <c r="I121" s="86"/>
      <c r="J121" s="87"/>
    </row>
    <row r="122" spans="1:10" ht="36" customHeight="1" x14ac:dyDescent="0.25">
      <c r="A122" s="8" t="s">
        <v>114</v>
      </c>
      <c r="B122" s="82" t="s">
        <v>223</v>
      </c>
      <c r="C122" s="83"/>
      <c r="D122" s="83"/>
      <c r="E122" s="84"/>
      <c r="F122" s="37">
        <f>H122*1.2</f>
        <v>18144</v>
      </c>
      <c r="G122" s="38">
        <f>H122*1.1</f>
        <v>16632</v>
      </c>
      <c r="H122" s="38">
        <v>15120</v>
      </c>
      <c r="I122" s="38">
        <f>H122*0.75</f>
        <v>11340</v>
      </c>
      <c r="J122" s="39">
        <f>H122*0.5</f>
        <v>7560</v>
      </c>
    </row>
    <row r="123" spans="1:10" ht="36" customHeight="1" x14ac:dyDescent="0.25">
      <c r="A123" s="8" t="s">
        <v>114</v>
      </c>
      <c r="B123" s="82" t="s">
        <v>224</v>
      </c>
      <c r="C123" s="83"/>
      <c r="D123" s="83"/>
      <c r="E123" s="84"/>
      <c r="F123" s="85">
        <v>15120</v>
      </c>
      <c r="G123" s="86"/>
      <c r="H123" s="86"/>
      <c r="I123" s="86"/>
      <c r="J123" s="87"/>
    </row>
    <row r="124" spans="1:10" ht="36" customHeight="1" x14ac:dyDescent="0.25">
      <c r="A124" s="8" t="s">
        <v>114</v>
      </c>
      <c r="B124" s="82" t="s">
        <v>225</v>
      </c>
      <c r="C124" s="83"/>
      <c r="D124" s="83"/>
      <c r="E124" s="84"/>
      <c r="F124" s="85">
        <v>30240</v>
      </c>
      <c r="G124" s="86"/>
      <c r="H124" s="86"/>
      <c r="I124" s="86"/>
      <c r="J124" s="87"/>
    </row>
    <row r="125" spans="1:10" ht="36" customHeight="1" x14ac:dyDescent="0.25">
      <c r="A125" s="8" t="s">
        <v>114</v>
      </c>
      <c r="B125" s="82" t="s">
        <v>226</v>
      </c>
      <c r="C125" s="83"/>
      <c r="D125" s="83"/>
      <c r="E125" s="84"/>
      <c r="F125" s="85">
        <v>51120</v>
      </c>
      <c r="G125" s="86"/>
      <c r="H125" s="86"/>
      <c r="I125" s="86"/>
      <c r="J125" s="87"/>
    </row>
    <row r="126" spans="1:10" ht="36" customHeight="1" x14ac:dyDescent="0.25">
      <c r="A126" s="8" t="s">
        <v>114</v>
      </c>
      <c r="B126" s="82" t="s">
        <v>227</v>
      </c>
      <c r="C126" s="83"/>
      <c r="D126" s="83"/>
      <c r="E126" s="84"/>
      <c r="F126" s="85">
        <v>51120</v>
      </c>
      <c r="G126" s="86"/>
      <c r="H126" s="86"/>
      <c r="I126" s="86"/>
      <c r="J126" s="87"/>
    </row>
    <row r="127" spans="1:10" ht="36" customHeight="1" x14ac:dyDescent="0.25">
      <c r="A127" s="8" t="s">
        <v>114</v>
      </c>
      <c r="B127" s="100" t="s">
        <v>228</v>
      </c>
      <c r="C127" s="101"/>
      <c r="D127" s="101"/>
      <c r="E127" s="102"/>
      <c r="F127" s="103">
        <v>61344</v>
      </c>
      <c r="G127" s="104"/>
      <c r="H127" s="104"/>
      <c r="I127" s="104"/>
      <c r="J127" s="105"/>
    </row>
    <row r="128" spans="1:10" ht="36" customHeight="1" x14ac:dyDescent="0.25">
      <c r="A128" s="8" t="s">
        <v>114</v>
      </c>
      <c r="B128" s="82" t="s">
        <v>229</v>
      </c>
      <c r="C128" s="83"/>
      <c r="D128" s="83"/>
      <c r="E128" s="84"/>
      <c r="F128" s="85">
        <v>35280</v>
      </c>
      <c r="G128" s="86"/>
      <c r="H128" s="86"/>
      <c r="I128" s="86"/>
      <c r="J128" s="87"/>
    </row>
    <row r="129" spans="1:10" ht="36" customHeight="1" x14ac:dyDescent="0.25">
      <c r="A129" s="8" t="s">
        <v>114</v>
      </c>
      <c r="B129" s="82" t="s">
        <v>230</v>
      </c>
      <c r="C129" s="83"/>
      <c r="D129" s="83"/>
      <c r="E129" s="84"/>
      <c r="F129" s="85">
        <v>51120</v>
      </c>
      <c r="G129" s="86"/>
      <c r="H129" s="86"/>
      <c r="I129" s="86"/>
      <c r="J129" s="87"/>
    </row>
    <row r="130" spans="1:10" ht="36" customHeight="1" x14ac:dyDescent="0.25">
      <c r="A130" s="8" t="s">
        <v>114</v>
      </c>
      <c r="B130" s="82" t="s">
        <v>231</v>
      </c>
      <c r="C130" s="83"/>
      <c r="D130" s="83"/>
      <c r="E130" s="84"/>
      <c r="F130" s="85">
        <v>51120</v>
      </c>
      <c r="G130" s="86"/>
      <c r="H130" s="86"/>
      <c r="I130" s="86"/>
      <c r="J130" s="87"/>
    </row>
    <row r="131" spans="1:10" ht="36" customHeight="1" x14ac:dyDescent="0.25">
      <c r="A131" s="8" t="s">
        <v>114</v>
      </c>
      <c r="B131" s="82" t="s">
        <v>232</v>
      </c>
      <c r="C131" s="83"/>
      <c r="D131" s="83"/>
      <c r="E131" s="84"/>
      <c r="F131" s="85">
        <v>5040</v>
      </c>
      <c r="G131" s="86"/>
      <c r="H131" s="86"/>
      <c r="I131" s="86"/>
      <c r="J131" s="87"/>
    </row>
    <row r="132" spans="1:10" ht="36" customHeight="1" x14ac:dyDescent="0.25">
      <c r="A132" s="8" t="s">
        <v>114</v>
      </c>
      <c r="B132" s="82" t="s">
        <v>233</v>
      </c>
      <c r="C132" s="83"/>
      <c r="D132" s="83"/>
      <c r="E132" s="84"/>
      <c r="F132" s="85">
        <v>44640</v>
      </c>
      <c r="G132" s="86"/>
      <c r="H132" s="86"/>
      <c r="I132" s="86"/>
      <c r="J132" s="87"/>
    </row>
    <row r="133" spans="1:10" ht="36" customHeight="1" thickBot="1" x14ac:dyDescent="0.3">
      <c r="A133" s="8" t="s">
        <v>114</v>
      </c>
      <c r="B133" s="82" t="s">
        <v>234</v>
      </c>
      <c r="C133" s="83"/>
      <c r="D133" s="83"/>
      <c r="E133" s="84"/>
      <c r="F133" s="85">
        <v>30240</v>
      </c>
      <c r="G133" s="86"/>
      <c r="H133" s="86"/>
      <c r="I133" s="86"/>
      <c r="J133" s="87"/>
    </row>
    <row r="134" spans="1:10" ht="54" customHeight="1" thickBot="1" x14ac:dyDescent="0.3">
      <c r="B134" s="88" t="s">
        <v>235</v>
      </c>
      <c r="C134" s="89"/>
      <c r="D134" s="89"/>
      <c r="E134" s="90"/>
      <c r="F134" s="91"/>
      <c r="G134" s="92"/>
      <c r="H134" s="92"/>
      <c r="I134" s="92"/>
      <c r="J134" s="93"/>
    </row>
    <row r="135" spans="1:10" ht="36" customHeight="1" x14ac:dyDescent="0.25">
      <c r="B135" s="94" t="s">
        <v>236</v>
      </c>
      <c r="C135" s="95"/>
      <c r="D135" s="95"/>
      <c r="E135" s="96"/>
      <c r="F135" s="259">
        <v>20160</v>
      </c>
      <c r="G135" s="260"/>
      <c r="H135" s="260"/>
      <c r="I135" s="260"/>
      <c r="J135" s="261"/>
    </row>
    <row r="136" spans="1:10" ht="36" customHeight="1" x14ac:dyDescent="0.25">
      <c r="B136" s="82" t="s">
        <v>237</v>
      </c>
      <c r="C136" s="83"/>
      <c r="D136" s="83"/>
      <c r="E136" s="84"/>
      <c r="F136" s="85">
        <v>40716</v>
      </c>
      <c r="G136" s="86"/>
      <c r="H136" s="86"/>
      <c r="I136" s="86"/>
      <c r="J136" s="87"/>
    </row>
    <row r="137" spans="1:10" ht="36" customHeight="1" x14ac:dyDescent="0.25">
      <c r="B137" s="82" t="s">
        <v>238</v>
      </c>
      <c r="C137" s="83"/>
      <c r="D137" s="83"/>
      <c r="E137" s="84"/>
      <c r="F137" s="85">
        <v>50976</v>
      </c>
      <c r="G137" s="86"/>
      <c r="H137" s="86"/>
      <c r="I137" s="86"/>
      <c r="J137" s="87"/>
    </row>
    <row r="138" spans="1:10" ht="36" customHeight="1" x14ac:dyDescent="0.25">
      <c r="B138" s="82" t="s">
        <v>239</v>
      </c>
      <c r="C138" s="83"/>
      <c r="D138" s="83"/>
      <c r="E138" s="84"/>
      <c r="F138" s="85">
        <v>720</v>
      </c>
      <c r="G138" s="86"/>
      <c r="H138" s="86"/>
      <c r="I138" s="86"/>
      <c r="J138" s="87"/>
    </row>
    <row r="139" spans="1:10" ht="36" customHeight="1" x14ac:dyDescent="0.25">
      <c r="B139" s="82" t="s">
        <v>240</v>
      </c>
      <c r="C139" s="83"/>
      <c r="D139" s="83"/>
      <c r="E139" s="84"/>
      <c r="F139" s="85">
        <v>30816</v>
      </c>
      <c r="G139" s="86"/>
      <c r="H139" s="86"/>
      <c r="I139" s="86"/>
      <c r="J139" s="87"/>
    </row>
    <row r="140" spans="1:10" ht="36" customHeight="1" x14ac:dyDescent="0.25">
      <c r="B140" s="82" t="s">
        <v>241</v>
      </c>
      <c r="C140" s="83"/>
      <c r="D140" s="83"/>
      <c r="E140" s="84"/>
      <c r="F140" s="85">
        <v>61236</v>
      </c>
      <c r="G140" s="86"/>
      <c r="H140" s="86"/>
      <c r="I140" s="86"/>
      <c r="J140" s="87"/>
    </row>
    <row r="141" spans="1:10" ht="36" customHeight="1" x14ac:dyDescent="0.25">
      <c r="B141" s="82" t="s">
        <v>242</v>
      </c>
      <c r="C141" s="83"/>
      <c r="D141" s="83"/>
      <c r="E141" s="84"/>
      <c r="F141" s="85">
        <v>76464</v>
      </c>
      <c r="G141" s="86"/>
      <c r="H141" s="86"/>
      <c r="I141" s="86"/>
      <c r="J141" s="87"/>
    </row>
    <row r="142" spans="1:10" ht="36" customHeight="1" thickBot="1" x14ac:dyDescent="0.3">
      <c r="B142" s="69" t="s">
        <v>243</v>
      </c>
      <c r="C142" s="70"/>
      <c r="D142" s="70"/>
      <c r="E142" s="71"/>
      <c r="F142" s="72">
        <v>1080</v>
      </c>
      <c r="G142" s="73"/>
      <c r="H142" s="73"/>
      <c r="I142" s="73"/>
      <c r="J142" s="74"/>
    </row>
    <row r="143" spans="1:10" ht="24" thickBot="1" x14ac:dyDescent="0.3">
      <c r="B143" s="75"/>
      <c r="C143" s="76"/>
      <c r="D143" s="76"/>
      <c r="E143" s="77"/>
      <c r="F143" s="78"/>
      <c r="G143" s="79"/>
      <c r="H143" s="79"/>
      <c r="I143" s="79"/>
      <c r="J143" s="80"/>
    </row>
    <row r="144" spans="1:10" ht="18" customHeight="1" x14ac:dyDescent="0.25"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ht="67.5" customHeight="1" x14ac:dyDescent="0.25">
      <c r="B145" s="81" t="s">
        <v>293</v>
      </c>
      <c r="C145" s="81"/>
      <c r="D145" s="81"/>
      <c r="E145" s="81"/>
      <c r="F145" s="81"/>
      <c r="G145" s="81"/>
      <c r="H145" s="81"/>
      <c r="I145" s="81"/>
      <c r="J145" s="81"/>
    </row>
    <row r="146" spans="1:10" ht="40.5" customHeight="1" x14ac:dyDescent="0.25">
      <c r="B146" s="81" t="s">
        <v>245</v>
      </c>
      <c r="C146" s="81"/>
      <c r="D146" s="81"/>
      <c r="E146" s="81"/>
      <c r="F146" s="81"/>
      <c r="G146" s="81"/>
      <c r="H146" s="81"/>
      <c r="I146" s="81"/>
      <c r="J146" s="81"/>
    </row>
    <row r="147" spans="1:10" ht="27" customHeight="1" x14ac:dyDescent="0.25">
      <c r="A147" s="8" t="s">
        <v>114</v>
      </c>
      <c r="B147" s="67" t="s">
        <v>246</v>
      </c>
      <c r="C147" s="67"/>
      <c r="D147" s="67"/>
      <c r="E147" s="67"/>
      <c r="F147" s="67"/>
      <c r="G147" s="67"/>
      <c r="H147" s="67"/>
      <c r="I147" s="67"/>
      <c r="J147" s="67"/>
    </row>
    <row r="148" spans="1:10" ht="40.5" customHeight="1" x14ac:dyDescent="0.25">
      <c r="B148" s="68" t="s">
        <v>247</v>
      </c>
      <c r="C148" s="68"/>
      <c r="D148" s="68"/>
      <c r="E148" s="68"/>
      <c r="F148" s="68"/>
      <c r="G148" s="68"/>
      <c r="H148" s="68"/>
      <c r="I148" s="68"/>
      <c r="J148" s="68"/>
    </row>
    <row r="149" spans="1:10" ht="18" customHeight="1" x14ac:dyDescent="0.25"/>
  </sheetData>
  <sheetProtection selectLockedCells="1" selectUnlockedCells="1"/>
  <mergeCells count="27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95" activePane="bottomLeft" state="frozen"/>
      <selection activeCell="A198" sqref="A198:XFD198"/>
      <selection pane="bottomLeft" activeCell="F101" sqref="F101:J101"/>
    </sheetView>
  </sheetViews>
  <sheetFormatPr defaultColWidth="9.140625" defaultRowHeight="21" outlineLevelRow="1" x14ac:dyDescent="0.25"/>
  <cols>
    <col min="1" max="1" width="16.71093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17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B6" s="138" t="s">
        <v>106</v>
      </c>
      <c r="C6" s="139"/>
      <c r="D6" s="139"/>
      <c r="E6" s="140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90"/>
      <c r="C7" s="191"/>
      <c r="D7" s="191"/>
      <c r="E7" s="192"/>
      <c r="F7" s="193"/>
      <c r="G7" s="194"/>
      <c r="H7" s="194"/>
      <c r="I7" s="194"/>
      <c r="J7" s="195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36288</v>
      </c>
      <c r="G8" s="17">
        <f>H8*1.1</f>
        <v>33264</v>
      </c>
      <c r="H8" s="17">
        <v>30240</v>
      </c>
      <c r="I8" s="17">
        <f>H8*0.75</f>
        <v>22680</v>
      </c>
      <c r="J8" s="17">
        <f>H8*0.5</f>
        <v>15120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50976</v>
      </c>
      <c r="G9" s="19">
        <f>H9*1.1</f>
        <v>46728.000000000007</v>
      </c>
      <c r="H9" s="19">
        <v>42480</v>
      </c>
      <c r="I9" s="19">
        <f>H9*0.75</f>
        <v>31860</v>
      </c>
      <c r="J9" s="19">
        <f>H9*0.5</f>
        <v>21240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47520</v>
      </c>
      <c r="G10" s="19">
        <f>H10*1.1</f>
        <v>43560</v>
      </c>
      <c r="H10" s="19">
        <v>39600</v>
      </c>
      <c r="I10" s="19">
        <f>H10*0.75</f>
        <v>29700</v>
      </c>
      <c r="J10" s="19">
        <f>H10*0.5</f>
        <v>19800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66528</v>
      </c>
      <c r="G11" s="21">
        <f>H11*1.1</f>
        <v>60984.000000000007</v>
      </c>
      <c r="H11" s="21">
        <v>55440</v>
      </c>
      <c r="I11" s="21">
        <f>H11*0.75</f>
        <v>41580</v>
      </c>
      <c r="J11" s="21">
        <f>H11*0.5</f>
        <v>27720</v>
      </c>
    </row>
    <row r="12" spans="1:10" ht="24" thickBot="1" x14ac:dyDescent="0.3"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7920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11520</v>
      </c>
      <c r="G14" s="149"/>
      <c r="H14" s="149"/>
      <c r="I14" s="149"/>
      <c r="J14" s="150"/>
    </row>
    <row r="15" spans="1:10" ht="24" thickBot="1" x14ac:dyDescent="0.3"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1080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1512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2160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3024</v>
      </c>
      <c r="G19" s="149"/>
      <c r="H19" s="149"/>
      <c r="I19" s="149"/>
      <c r="J19" s="150"/>
    </row>
    <row r="20" spans="1:10" ht="24" thickBot="1" x14ac:dyDescent="0.3"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B21" s="132" t="s">
        <v>124</v>
      </c>
      <c r="C21" s="133"/>
      <c r="D21" s="133"/>
      <c r="E21" s="134"/>
      <c r="F21" s="135" t="str">
        <f>"Цена от "&amp;MIN($F$22:F61)&amp;" до "&amp;MAX($F$22:F61)</f>
        <v>Цена от 6480 до 259200</v>
      </c>
      <c r="G21" s="136"/>
      <c r="H21" s="136"/>
      <c r="I21" s="136"/>
      <c r="J21" s="137"/>
    </row>
    <row r="22" spans="1:10" ht="36" customHeight="1" outlineLevel="1" x14ac:dyDescent="0.25">
      <c r="B22" s="107" t="s">
        <v>125</v>
      </c>
      <c r="C22" s="117"/>
      <c r="D22" s="117"/>
      <c r="E22" s="84"/>
      <c r="F22" s="85">
        <v>6480</v>
      </c>
      <c r="G22" s="86"/>
      <c r="H22" s="86"/>
      <c r="I22" s="86"/>
      <c r="J22" s="87"/>
    </row>
    <row r="23" spans="1:10" ht="36" customHeight="1" outlineLevel="1" x14ac:dyDescent="0.25">
      <c r="B23" s="107" t="s">
        <v>126</v>
      </c>
      <c r="C23" s="117"/>
      <c r="D23" s="117"/>
      <c r="E23" s="84"/>
      <c r="F23" s="85">
        <v>12960</v>
      </c>
      <c r="G23" s="86"/>
      <c r="H23" s="86"/>
      <c r="I23" s="86"/>
      <c r="J23" s="87"/>
    </row>
    <row r="24" spans="1:10" ht="36" customHeight="1" outlineLevel="1" x14ac:dyDescent="0.25">
      <c r="B24" s="107" t="s">
        <v>127</v>
      </c>
      <c r="C24" s="117"/>
      <c r="D24" s="117"/>
      <c r="E24" s="84"/>
      <c r="F24" s="85">
        <v>19440</v>
      </c>
      <c r="G24" s="86"/>
      <c r="H24" s="86"/>
      <c r="I24" s="86"/>
      <c r="J24" s="87"/>
    </row>
    <row r="25" spans="1:10" ht="36" customHeight="1" outlineLevel="1" x14ac:dyDescent="0.25">
      <c r="B25" s="107" t="s">
        <v>128</v>
      </c>
      <c r="C25" s="117"/>
      <c r="D25" s="117"/>
      <c r="E25" s="84"/>
      <c r="F25" s="85">
        <v>25920</v>
      </c>
      <c r="G25" s="86"/>
      <c r="H25" s="86"/>
      <c r="I25" s="86"/>
      <c r="J25" s="87"/>
    </row>
    <row r="26" spans="1:10" ht="36" customHeight="1" outlineLevel="1" x14ac:dyDescent="0.25">
      <c r="B26" s="107" t="s">
        <v>129</v>
      </c>
      <c r="C26" s="117"/>
      <c r="D26" s="117"/>
      <c r="E26" s="84"/>
      <c r="F26" s="85">
        <v>32400</v>
      </c>
      <c r="G26" s="86"/>
      <c r="H26" s="86"/>
      <c r="I26" s="86"/>
      <c r="J26" s="87"/>
    </row>
    <row r="27" spans="1:10" ht="36" customHeight="1" outlineLevel="1" x14ac:dyDescent="0.25">
      <c r="B27" s="107" t="s">
        <v>130</v>
      </c>
      <c r="C27" s="117"/>
      <c r="D27" s="117"/>
      <c r="E27" s="84"/>
      <c r="F27" s="85">
        <v>38880</v>
      </c>
      <c r="G27" s="86"/>
      <c r="H27" s="86"/>
      <c r="I27" s="86"/>
      <c r="J27" s="87"/>
    </row>
    <row r="28" spans="1:10" ht="36" customHeight="1" outlineLevel="1" x14ac:dyDescent="0.25">
      <c r="B28" s="107" t="s">
        <v>131</v>
      </c>
      <c r="C28" s="117"/>
      <c r="D28" s="117"/>
      <c r="E28" s="84"/>
      <c r="F28" s="85">
        <v>45360</v>
      </c>
      <c r="G28" s="86"/>
      <c r="H28" s="86"/>
      <c r="I28" s="86"/>
      <c r="J28" s="87"/>
    </row>
    <row r="29" spans="1:10" ht="36" customHeight="1" outlineLevel="1" x14ac:dyDescent="0.25">
      <c r="B29" s="107" t="s">
        <v>132</v>
      </c>
      <c r="C29" s="117"/>
      <c r="D29" s="117"/>
      <c r="E29" s="84"/>
      <c r="F29" s="85">
        <v>51840</v>
      </c>
      <c r="G29" s="86"/>
      <c r="H29" s="86"/>
      <c r="I29" s="86"/>
      <c r="J29" s="87"/>
    </row>
    <row r="30" spans="1:10" ht="36" customHeight="1" outlineLevel="1" x14ac:dyDescent="0.25">
      <c r="B30" s="107" t="s">
        <v>133</v>
      </c>
      <c r="C30" s="117"/>
      <c r="D30" s="117"/>
      <c r="E30" s="84"/>
      <c r="F30" s="85">
        <v>58320</v>
      </c>
      <c r="G30" s="86"/>
      <c r="H30" s="86"/>
      <c r="I30" s="86"/>
      <c r="J30" s="87"/>
    </row>
    <row r="31" spans="1:10" ht="36" customHeight="1" outlineLevel="1" x14ac:dyDescent="0.25">
      <c r="B31" s="107" t="s">
        <v>134</v>
      </c>
      <c r="C31" s="117"/>
      <c r="D31" s="117"/>
      <c r="E31" s="84"/>
      <c r="F31" s="85">
        <v>64800</v>
      </c>
      <c r="G31" s="86"/>
      <c r="H31" s="86"/>
      <c r="I31" s="86"/>
      <c r="J31" s="87"/>
    </row>
    <row r="32" spans="1:10" ht="36" customHeight="1" outlineLevel="1" x14ac:dyDescent="0.25">
      <c r="B32" s="107" t="s">
        <v>135</v>
      </c>
      <c r="C32" s="117"/>
      <c r="D32" s="117"/>
      <c r="E32" s="84"/>
      <c r="F32" s="85">
        <v>71280</v>
      </c>
      <c r="G32" s="86"/>
      <c r="H32" s="86"/>
      <c r="I32" s="86"/>
      <c r="J32" s="87"/>
    </row>
    <row r="33" spans="2:10" ht="36" customHeight="1" outlineLevel="1" x14ac:dyDescent="0.25">
      <c r="B33" s="107" t="s">
        <v>136</v>
      </c>
      <c r="C33" s="117"/>
      <c r="D33" s="117"/>
      <c r="E33" s="84"/>
      <c r="F33" s="85">
        <v>77760</v>
      </c>
      <c r="G33" s="86"/>
      <c r="H33" s="86"/>
      <c r="I33" s="86"/>
      <c r="J33" s="87"/>
    </row>
    <row r="34" spans="2:10" ht="36" customHeight="1" outlineLevel="1" x14ac:dyDescent="0.25">
      <c r="B34" s="107" t="s">
        <v>137</v>
      </c>
      <c r="C34" s="117"/>
      <c r="D34" s="117"/>
      <c r="E34" s="84"/>
      <c r="F34" s="85">
        <v>84240</v>
      </c>
      <c r="G34" s="86"/>
      <c r="H34" s="86"/>
      <c r="I34" s="86"/>
      <c r="J34" s="87"/>
    </row>
    <row r="35" spans="2:10" ht="36" customHeight="1" outlineLevel="1" x14ac:dyDescent="0.25">
      <c r="B35" s="107" t="s">
        <v>138</v>
      </c>
      <c r="C35" s="117"/>
      <c r="D35" s="117"/>
      <c r="E35" s="84"/>
      <c r="F35" s="85">
        <v>90720</v>
      </c>
      <c r="G35" s="86"/>
      <c r="H35" s="86"/>
      <c r="I35" s="86"/>
      <c r="J35" s="87"/>
    </row>
    <row r="36" spans="2:10" ht="36" customHeight="1" outlineLevel="1" x14ac:dyDescent="0.25">
      <c r="B36" s="107" t="s">
        <v>139</v>
      </c>
      <c r="C36" s="117"/>
      <c r="D36" s="117"/>
      <c r="E36" s="84"/>
      <c r="F36" s="85">
        <v>97200</v>
      </c>
      <c r="G36" s="86"/>
      <c r="H36" s="86"/>
      <c r="I36" s="86"/>
      <c r="J36" s="87"/>
    </row>
    <row r="37" spans="2:10" ht="36" customHeight="1" outlineLevel="1" x14ac:dyDescent="0.25">
      <c r="B37" s="107" t="s">
        <v>140</v>
      </c>
      <c r="C37" s="117"/>
      <c r="D37" s="117"/>
      <c r="E37" s="84"/>
      <c r="F37" s="85">
        <v>103680</v>
      </c>
      <c r="G37" s="86"/>
      <c r="H37" s="86"/>
      <c r="I37" s="86"/>
      <c r="J37" s="87"/>
    </row>
    <row r="38" spans="2:10" ht="36" customHeight="1" outlineLevel="1" x14ac:dyDescent="0.25">
      <c r="B38" s="107" t="s">
        <v>141</v>
      </c>
      <c r="C38" s="117"/>
      <c r="D38" s="117"/>
      <c r="E38" s="84"/>
      <c r="F38" s="85">
        <v>110160</v>
      </c>
      <c r="G38" s="86"/>
      <c r="H38" s="86"/>
      <c r="I38" s="86"/>
      <c r="J38" s="87"/>
    </row>
    <row r="39" spans="2:10" ht="36" customHeight="1" outlineLevel="1" x14ac:dyDescent="0.25">
      <c r="B39" s="107" t="s">
        <v>142</v>
      </c>
      <c r="C39" s="117"/>
      <c r="D39" s="117"/>
      <c r="E39" s="84"/>
      <c r="F39" s="85">
        <v>116640</v>
      </c>
      <c r="G39" s="86"/>
      <c r="H39" s="86"/>
      <c r="I39" s="86"/>
      <c r="J39" s="87"/>
    </row>
    <row r="40" spans="2:10" ht="36" customHeight="1" outlineLevel="1" x14ac:dyDescent="0.25">
      <c r="B40" s="107" t="s">
        <v>143</v>
      </c>
      <c r="C40" s="117"/>
      <c r="D40" s="117"/>
      <c r="E40" s="84"/>
      <c r="F40" s="85">
        <v>123120</v>
      </c>
      <c r="G40" s="86"/>
      <c r="H40" s="86"/>
      <c r="I40" s="86"/>
      <c r="J40" s="87"/>
    </row>
    <row r="41" spans="2:10" ht="36" customHeight="1" outlineLevel="1" x14ac:dyDescent="0.25">
      <c r="B41" s="107" t="s">
        <v>144</v>
      </c>
      <c r="C41" s="117"/>
      <c r="D41" s="117"/>
      <c r="E41" s="84"/>
      <c r="F41" s="85">
        <v>129600</v>
      </c>
      <c r="G41" s="86"/>
      <c r="H41" s="86"/>
      <c r="I41" s="86"/>
      <c r="J41" s="87"/>
    </row>
    <row r="42" spans="2:10" ht="36" customHeight="1" outlineLevel="1" x14ac:dyDescent="0.25">
      <c r="B42" s="107" t="s">
        <v>145</v>
      </c>
      <c r="C42" s="117"/>
      <c r="D42" s="117"/>
      <c r="E42" s="84"/>
      <c r="F42" s="85">
        <v>12960</v>
      </c>
      <c r="G42" s="86"/>
      <c r="H42" s="86"/>
      <c r="I42" s="86"/>
      <c r="J42" s="87"/>
    </row>
    <row r="43" spans="2:10" ht="36" customHeight="1" outlineLevel="1" x14ac:dyDescent="0.25">
      <c r="B43" s="107" t="s">
        <v>146</v>
      </c>
      <c r="C43" s="117"/>
      <c r="D43" s="117"/>
      <c r="E43" s="84"/>
      <c r="F43" s="85">
        <v>25920</v>
      </c>
      <c r="G43" s="86"/>
      <c r="H43" s="86"/>
      <c r="I43" s="86"/>
      <c r="J43" s="87"/>
    </row>
    <row r="44" spans="2:10" ht="36" customHeight="1" outlineLevel="1" x14ac:dyDescent="0.25">
      <c r="B44" s="107" t="s">
        <v>147</v>
      </c>
      <c r="C44" s="117"/>
      <c r="D44" s="117"/>
      <c r="E44" s="84"/>
      <c r="F44" s="85">
        <v>38880</v>
      </c>
      <c r="G44" s="86"/>
      <c r="H44" s="86"/>
      <c r="I44" s="86"/>
      <c r="J44" s="87"/>
    </row>
    <row r="45" spans="2:10" ht="36" customHeight="1" outlineLevel="1" x14ac:dyDescent="0.25">
      <c r="B45" s="107" t="s">
        <v>148</v>
      </c>
      <c r="C45" s="117"/>
      <c r="D45" s="117"/>
      <c r="E45" s="84"/>
      <c r="F45" s="85">
        <v>51840</v>
      </c>
      <c r="G45" s="86"/>
      <c r="H45" s="86"/>
      <c r="I45" s="86"/>
      <c r="J45" s="87"/>
    </row>
    <row r="46" spans="2:10" ht="36" customHeight="1" outlineLevel="1" x14ac:dyDescent="0.25">
      <c r="B46" s="107" t="s">
        <v>149</v>
      </c>
      <c r="C46" s="117"/>
      <c r="D46" s="117"/>
      <c r="E46" s="84"/>
      <c r="F46" s="85">
        <v>64800</v>
      </c>
      <c r="G46" s="86"/>
      <c r="H46" s="86"/>
      <c r="I46" s="86"/>
      <c r="J46" s="87"/>
    </row>
    <row r="47" spans="2:10" ht="36" customHeight="1" outlineLevel="1" x14ac:dyDescent="0.25">
      <c r="B47" s="107" t="s">
        <v>150</v>
      </c>
      <c r="C47" s="117"/>
      <c r="D47" s="117"/>
      <c r="E47" s="84"/>
      <c r="F47" s="85">
        <v>77760</v>
      </c>
      <c r="G47" s="86"/>
      <c r="H47" s="86"/>
      <c r="I47" s="86"/>
      <c r="J47" s="87"/>
    </row>
    <row r="48" spans="2:10" ht="36" customHeight="1" outlineLevel="1" x14ac:dyDescent="0.25">
      <c r="B48" s="107" t="s">
        <v>151</v>
      </c>
      <c r="C48" s="117"/>
      <c r="D48" s="117"/>
      <c r="E48" s="84"/>
      <c r="F48" s="85">
        <v>90720</v>
      </c>
      <c r="G48" s="86"/>
      <c r="H48" s="86"/>
      <c r="I48" s="86"/>
      <c r="J48" s="87"/>
    </row>
    <row r="49" spans="2:10" ht="36" customHeight="1" outlineLevel="1" x14ac:dyDescent="0.25">
      <c r="B49" s="107" t="s">
        <v>152</v>
      </c>
      <c r="C49" s="117"/>
      <c r="D49" s="117"/>
      <c r="E49" s="84"/>
      <c r="F49" s="85">
        <v>103680</v>
      </c>
      <c r="G49" s="86"/>
      <c r="H49" s="86"/>
      <c r="I49" s="86"/>
      <c r="J49" s="87"/>
    </row>
    <row r="50" spans="2:10" ht="36" customHeight="1" outlineLevel="1" x14ac:dyDescent="0.25">
      <c r="B50" s="107" t="s">
        <v>153</v>
      </c>
      <c r="C50" s="117"/>
      <c r="D50" s="117"/>
      <c r="E50" s="84"/>
      <c r="F50" s="85">
        <v>116640</v>
      </c>
      <c r="G50" s="86"/>
      <c r="H50" s="86"/>
      <c r="I50" s="86"/>
      <c r="J50" s="87"/>
    </row>
    <row r="51" spans="2:10" ht="36" customHeight="1" outlineLevel="1" x14ac:dyDescent="0.25">
      <c r="B51" s="107" t="s">
        <v>154</v>
      </c>
      <c r="C51" s="117"/>
      <c r="D51" s="117"/>
      <c r="E51" s="84"/>
      <c r="F51" s="85">
        <v>129600</v>
      </c>
      <c r="G51" s="86"/>
      <c r="H51" s="86"/>
      <c r="I51" s="86"/>
      <c r="J51" s="87"/>
    </row>
    <row r="52" spans="2:10" ht="36" customHeight="1" outlineLevel="1" x14ac:dyDescent="0.25">
      <c r="B52" s="107" t="s">
        <v>155</v>
      </c>
      <c r="C52" s="117"/>
      <c r="D52" s="117"/>
      <c r="E52" s="84"/>
      <c r="F52" s="85">
        <v>142560</v>
      </c>
      <c r="G52" s="86"/>
      <c r="H52" s="86"/>
      <c r="I52" s="86"/>
      <c r="J52" s="87"/>
    </row>
    <row r="53" spans="2:10" ht="36" customHeight="1" outlineLevel="1" x14ac:dyDescent="0.25">
      <c r="B53" s="107" t="s">
        <v>156</v>
      </c>
      <c r="C53" s="117"/>
      <c r="D53" s="117"/>
      <c r="E53" s="84"/>
      <c r="F53" s="85">
        <v>155520</v>
      </c>
      <c r="G53" s="86"/>
      <c r="H53" s="86"/>
      <c r="I53" s="86"/>
      <c r="J53" s="87"/>
    </row>
    <row r="54" spans="2:10" ht="36" customHeight="1" outlineLevel="1" x14ac:dyDescent="0.25">
      <c r="B54" s="107" t="s">
        <v>157</v>
      </c>
      <c r="C54" s="117"/>
      <c r="D54" s="117"/>
      <c r="E54" s="84"/>
      <c r="F54" s="85">
        <v>168480</v>
      </c>
      <c r="G54" s="86"/>
      <c r="H54" s="86"/>
      <c r="I54" s="86"/>
      <c r="J54" s="87"/>
    </row>
    <row r="55" spans="2:10" ht="36" customHeight="1" outlineLevel="1" x14ac:dyDescent="0.25">
      <c r="B55" s="107" t="s">
        <v>158</v>
      </c>
      <c r="C55" s="117"/>
      <c r="D55" s="117"/>
      <c r="E55" s="84"/>
      <c r="F55" s="85">
        <v>181440</v>
      </c>
      <c r="G55" s="86"/>
      <c r="H55" s="86"/>
      <c r="I55" s="86"/>
      <c r="J55" s="87"/>
    </row>
    <row r="56" spans="2:10" ht="36" customHeight="1" outlineLevel="1" x14ac:dyDescent="0.25">
      <c r="B56" s="107" t="s">
        <v>159</v>
      </c>
      <c r="C56" s="117"/>
      <c r="D56" s="117"/>
      <c r="E56" s="84"/>
      <c r="F56" s="85">
        <v>194400</v>
      </c>
      <c r="G56" s="86"/>
      <c r="H56" s="86"/>
      <c r="I56" s="86"/>
      <c r="J56" s="87"/>
    </row>
    <row r="57" spans="2:10" ht="36" customHeight="1" outlineLevel="1" x14ac:dyDescent="0.25">
      <c r="B57" s="107" t="s">
        <v>160</v>
      </c>
      <c r="C57" s="117"/>
      <c r="D57" s="117"/>
      <c r="E57" s="84"/>
      <c r="F57" s="85">
        <v>207360</v>
      </c>
      <c r="G57" s="86"/>
      <c r="H57" s="86"/>
      <c r="I57" s="86"/>
      <c r="J57" s="87"/>
    </row>
    <row r="58" spans="2:10" ht="36" customHeight="1" outlineLevel="1" x14ac:dyDescent="0.25">
      <c r="B58" s="107" t="s">
        <v>161</v>
      </c>
      <c r="C58" s="117"/>
      <c r="D58" s="117"/>
      <c r="E58" s="84"/>
      <c r="F58" s="85">
        <v>220320</v>
      </c>
      <c r="G58" s="86"/>
      <c r="H58" s="86"/>
      <c r="I58" s="86"/>
      <c r="J58" s="87"/>
    </row>
    <row r="59" spans="2:10" ht="36" customHeight="1" outlineLevel="1" x14ac:dyDescent="0.25">
      <c r="B59" s="107" t="s">
        <v>162</v>
      </c>
      <c r="C59" s="117"/>
      <c r="D59" s="117"/>
      <c r="E59" s="84"/>
      <c r="F59" s="85">
        <v>233280</v>
      </c>
      <c r="G59" s="86"/>
      <c r="H59" s="86"/>
      <c r="I59" s="86"/>
      <c r="J59" s="87"/>
    </row>
    <row r="60" spans="2:10" ht="36" customHeight="1" outlineLevel="1" x14ac:dyDescent="0.25">
      <c r="B60" s="107" t="s">
        <v>163</v>
      </c>
      <c r="C60" s="117"/>
      <c r="D60" s="117"/>
      <c r="E60" s="84"/>
      <c r="F60" s="85">
        <v>246240</v>
      </c>
      <c r="G60" s="86"/>
      <c r="H60" s="86"/>
      <c r="I60" s="86"/>
      <c r="J60" s="87"/>
    </row>
    <row r="61" spans="2:10" ht="36" customHeight="1" outlineLevel="1" thickBot="1" x14ac:dyDescent="0.3">
      <c r="B61" s="107" t="s">
        <v>164</v>
      </c>
      <c r="C61" s="117"/>
      <c r="D61" s="117"/>
      <c r="E61" s="84"/>
      <c r="F61" s="85">
        <v>259200</v>
      </c>
      <c r="G61" s="86"/>
      <c r="H61" s="86"/>
      <c r="I61" s="86"/>
      <c r="J61" s="87"/>
    </row>
    <row r="62" spans="2:10" ht="36" customHeight="1" thickBot="1" x14ac:dyDescent="0.3"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9000 до 139320</v>
      </c>
      <c r="G62" s="122"/>
      <c r="H62" s="122"/>
      <c r="I62" s="122"/>
      <c r="J62" s="123"/>
    </row>
    <row r="63" spans="2:10" ht="36" customHeight="1" outlineLevel="1" x14ac:dyDescent="0.25">
      <c r="B63" s="124" t="s">
        <v>166</v>
      </c>
      <c r="C63" s="125"/>
      <c r="D63" s="125"/>
      <c r="E63" s="126"/>
      <c r="F63" s="127">
        <v>9000</v>
      </c>
      <c r="G63" s="128"/>
      <c r="H63" s="128"/>
      <c r="I63" s="128"/>
      <c r="J63" s="129"/>
    </row>
    <row r="64" spans="2:10" ht="36" customHeight="1" outlineLevel="1" x14ac:dyDescent="0.25">
      <c r="B64" s="107" t="s">
        <v>167</v>
      </c>
      <c r="C64" s="117"/>
      <c r="D64" s="117"/>
      <c r="E64" s="84"/>
      <c r="F64" s="85">
        <v>14400</v>
      </c>
      <c r="G64" s="86"/>
      <c r="H64" s="86"/>
      <c r="I64" s="86"/>
      <c r="J64" s="87"/>
    </row>
    <row r="65" spans="2:10" ht="36" customHeight="1" outlineLevel="1" x14ac:dyDescent="0.25">
      <c r="B65" s="107" t="s">
        <v>168</v>
      </c>
      <c r="C65" s="117"/>
      <c r="D65" s="117"/>
      <c r="E65" s="84"/>
      <c r="F65" s="85">
        <v>16200</v>
      </c>
      <c r="G65" s="86"/>
      <c r="H65" s="86"/>
      <c r="I65" s="86"/>
      <c r="J65" s="87"/>
    </row>
    <row r="66" spans="2:10" ht="36" customHeight="1" outlineLevel="1" x14ac:dyDescent="0.25">
      <c r="B66" s="107" t="s">
        <v>169</v>
      </c>
      <c r="C66" s="117"/>
      <c r="D66" s="117"/>
      <c r="E66" s="84"/>
      <c r="F66" s="85">
        <v>22680</v>
      </c>
      <c r="G66" s="86"/>
      <c r="H66" s="86"/>
      <c r="I66" s="86"/>
      <c r="J66" s="87"/>
    </row>
    <row r="67" spans="2:10" ht="36" customHeight="1" outlineLevel="1" x14ac:dyDescent="0.25">
      <c r="B67" s="107" t="s">
        <v>170</v>
      </c>
      <c r="C67" s="117"/>
      <c r="D67" s="117"/>
      <c r="E67" s="84"/>
      <c r="F67" s="85">
        <v>29160</v>
      </c>
      <c r="G67" s="86"/>
      <c r="H67" s="86"/>
      <c r="I67" s="86"/>
      <c r="J67" s="87"/>
    </row>
    <row r="68" spans="2:10" ht="36" customHeight="1" outlineLevel="1" x14ac:dyDescent="0.25">
      <c r="B68" s="107" t="s">
        <v>171</v>
      </c>
      <c r="C68" s="117"/>
      <c r="D68" s="117"/>
      <c r="E68" s="84"/>
      <c r="F68" s="85">
        <v>35640</v>
      </c>
      <c r="G68" s="86"/>
      <c r="H68" s="86"/>
      <c r="I68" s="86"/>
      <c r="J68" s="87"/>
    </row>
    <row r="69" spans="2:10" ht="36" customHeight="1" outlineLevel="1" x14ac:dyDescent="0.25">
      <c r="B69" s="107" t="s">
        <v>172</v>
      </c>
      <c r="C69" s="117"/>
      <c r="D69" s="117"/>
      <c r="E69" s="84"/>
      <c r="F69" s="85">
        <v>42120</v>
      </c>
      <c r="G69" s="86"/>
      <c r="H69" s="86"/>
      <c r="I69" s="86"/>
      <c r="J69" s="87"/>
    </row>
    <row r="70" spans="2:10" ht="36" customHeight="1" outlineLevel="1" x14ac:dyDescent="0.25">
      <c r="B70" s="107" t="s">
        <v>173</v>
      </c>
      <c r="C70" s="117"/>
      <c r="D70" s="117"/>
      <c r="E70" s="84"/>
      <c r="F70" s="85">
        <v>48600</v>
      </c>
      <c r="G70" s="86"/>
      <c r="H70" s="86"/>
      <c r="I70" s="86"/>
      <c r="J70" s="87"/>
    </row>
    <row r="71" spans="2:10" ht="36" customHeight="1" outlineLevel="1" x14ac:dyDescent="0.25">
      <c r="B71" s="107" t="s">
        <v>174</v>
      </c>
      <c r="C71" s="117"/>
      <c r="D71" s="117"/>
      <c r="E71" s="84"/>
      <c r="F71" s="85">
        <v>55080</v>
      </c>
      <c r="G71" s="86"/>
      <c r="H71" s="86"/>
      <c r="I71" s="86"/>
      <c r="J71" s="87"/>
    </row>
    <row r="72" spans="2:10" ht="36" customHeight="1" outlineLevel="1" x14ac:dyDescent="0.25">
      <c r="B72" s="107" t="s">
        <v>175</v>
      </c>
      <c r="C72" s="117"/>
      <c r="D72" s="117"/>
      <c r="E72" s="84"/>
      <c r="F72" s="85">
        <v>61560</v>
      </c>
      <c r="G72" s="86"/>
      <c r="H72" s="86"/>
      <c r="I72" s="86"/>
      <c r="J72" s="87"/>
    </row>
    <row r="73" spans="2:10" ht="36" customHeight="1" outlineLevel="1" x14ac:dyDescent="0.25">
      <c r="B73" s="107" t="s">
        <v>176</v>
      </c>
      <c r="C73" s="117"/>
      <c r="D73" s="117"/>
      <c r="E73" s="84"/>
      <c r="F73" s="85">
        <v>68040</v>
      </c>
      <c r="G73" s="86"/>
      <c r="H73" s="86"/>
      <c r="I73" s="86"/>
      <c r="J73" s="87"/>
    </row>
    <row r="74" spans="2:10" ht="36" customHeight="1" outlineLevel="1" x14ac:dyDescent="0.25">
      <c r="B74" s="107" t="s">
        <v>177</v>
      </c>
      <c r="C74" s="117"/>
      <c r="D74" s="117"/>
      <c r="E74" s="84"/>
      <c r="F74" s="85">
        <v>74520</v>
      </c>
      <c r="G74" s="86"/>
      <c r="H74" s="86"/>
      <c r="I74" s="86"/>
      <c r="J74" s="87"/>
    </row>
    <row r="75" spans="2:10" ht="36" customHeight="1" outlineLevel="1" x14ac:dyDescent="0.25">
      <c r="B75" s="107" t="s">
        <v>178</v>
      </c>
      <c r="C75" s="117"/>
      <c r="D75" s="117"/>
      <c r="E75" s="84"/>
      <c r="F75" s="85">
        <v>81000</v>
      </c>
      <c r="G75" s="86"/>
      <c r="H75" s="86"/>
      <c r="I75" s="86"/>
      <c r="J75" s="87"/>
    </row>
    <row r="76" spans="2:10" ht="36" customHeight="1" outlineLevel="1" x14ac:dyDescent="0.25">
      <c r="B76" s="107" t="s">
        <v>179</v>
      </c>
      <c r="C76" s="117"/>
      <c r="D76" s="117"/>
      <c r="E76" s="84"/>
      <c r="F76" s="85">
        <v>87480</v>
      </c>
      <c r="G76" s="86"/>
      <c r="H76" s="86"/>
      <c r="I76" s="86"/>
      <c r="J76" s="87"/>
    </row>
    <row r="77" spans="2:10" ht="36" customHeight="1" outlineLevel="1" x14ac:dyDescent="0.25">
      <c r="B77" s="107" t="s">
        <v>180</v>
      </c>
      <c r="C77" s="117"/>
      <c r="D77" s="117"/>
      <c r="E77" s="84"/>
      <c r="F77" s="85">
        <v>93960</v>
      </c>
      <c r="G77" s="86"/>
      <c r="H77" s="86"/>
      <c r="I77" s="86"/>
      <c r="J77" s="87"/>
    </row>
    <row r="78" spans="2:10" ht="36" customHeight="1" outlineLevel="1" x14ac:dyDescent="0.25">
      <c r="B78" s="107" t="s">
        <v>181</v>
      </c>
      <c r="C78" s="117"/>
      <c r="D78" s="117"/>
      <c r="E78" s="84"/>
      <c r="F78" s="85">
        <v>100440</v>
      </c>
      <c r="G78" s="86"/>
      <c r="H78" s="86"/>
      <c r="I78" s="86"/>
      <c r="J78" s="87"/>
    </row>
    <row r="79" spans="2:10" ht="36" customHeight="1" outlineLevel="1" x14ac:dyDescent="0.25">
      <c r="B79" s="107" t="s">
        <v>182</v>
      </c>
      <c r="C79" s="117"/>
      <c r="D79" s="117"/>
      <c r="E79" s="84"/>
      <c r="F79" s="85">
        <v>106920</v>
      </c>
      <c r="G79" s="86"/>
      <c r="H79" s="86"/>
      <c r="I79" s="86"/>
      <c r="J79" s="87"/>
    </row>
    <row r="80" spans="2:10" ht="36" customHeight="1" outlineLevel="1" x14ac:dyDescent="0.25">
      <c r="B80" s="107" t="s">
        <v>183</v>
      </c>
      <c r="C80" s="117"/>
      <c r="D80" s="117"/>
      <c r="E80" s="84"/>
      <c r="F80" s="85">
        <v>113400</v>
      </c>
      <c r="G80" s="86"/>
      <c r="H80" s="86"/>
      <c r="I80" s="86"/>
      <c r="J80" s="87"/>
    </row>
    <row r="81" spans="2:10" ht="36" customHeight="1" outlineLevel="1" x14ac:dyDescent="0.25">
      <c r="B81" s="107" t="s">
        <v>184</v>
      </c>
      <c r="C81" s="117"/>
      <c r="D81" s="117"/>
      <c r="E81" s="84"/>
      <c r="F81" s="85">
        <v>119880</v>
      </c>
      <c r="G81" s="86"/>
      <c r="H81" s="86"/>
      <c r="I81" s="86"/>
      <c r="J81" s="87"/>
    </row>
    <row r="82" spans="2:10" ht="36" customHeight="1" outlineLevel="1" x14ac:dyDescent="0.25">
      <c r="B82" s="107" t="s">
        <v>185</v>
      </c>
      <c r="C82" s="117"/>
      <c r="D82" s="117"/>
      <c r="E82" s="84"/>
      <c r="F82" s="85">
        <v>126360</v>
      </c>
      <c r="G82" s="86"/>
      <c r="H82" s="86"/>
      <c r="I82" s="86"/>
      <c r="J82" s="87"/>
    </row>
    <row r="83" spans="2:10" ht="36" customHeight="1" outlineLevel="1" x14ac:dyDescent="0.25">
      <c r="B83" s="107" t="s">
        <v>186</v>
      </c>
      <c r="C83" s="117"/>
      <c r="D83" s="117"/>
      <c r="E83" s="84"/>
      <c r="F83" s="85">
        <v>132840</v>
      </c>
      <c r="G83" s="86"/>
      <c r="H83" s="86"/>
      <c r="I83" s="86"/>
      <c r="J83" s="87"/>
    </row>
    <row r="84" spans="2:10" ht="36" customHeight="1" outlineLevel="1" thickBot="1" x14ac:dyDescent="0.3">
      <c r="B84" s="107" t="s">
        <v>187</v>
      </c>
      <c r="C84" s="117"/>
      <c r="D84" s="117"/>
      <c r="E84" s="84"/>
      <c r="F84" s="85">
        <v>139320</v>
      </c>
      <c r="G84" s="86"/>
      <c r="H84" s="86"/>
      <c r="I84" s="86"/>
      <c r="J84" s="87"/>
    </row>
    <row r="85" spans="2:10" ht="36" customHeight="1" thickBot="1" x14ac:dyDescent="0.3"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360 до 30600</v>
      </c>
      <c r="G85" s="122"/>
      <c r="H85" s="122"/>
      <c r="I85" s="122"/>
      <c r="J85" s="123"/>
    </row>
    <row r="86" spans="2:10" ht="36" customHeight="1" x14ac:dyDescent="0.25">
      <c r="B86" s="82" t="s">
        <v>189</v>
      </c>
      <c r="C86" s="83"/>
      <c r="D86" s="83"/>
      <c r="E86" s="84"/>
      <c r="F86" s="85">
        <v>5760</v>
      </c>
      <c r="G86" s="86"/>
      <c r="H86" s="86"/>
      <c r="I86" s="86"/>
      <c r="J86" s="87"/>
    </row>
    <row r="87" spans="2:10" ht="36" customHeight="1" x14ac:dyDescent="0.25">
      <c r="B87" s="82" t="s">
        <v>190</v>
      </c>
      <c r="C87" s="83"/>
      <c r="D87" s="83"/>
      <c r="E87" s="84"/>
      <c r="F87" s="85">
        <v>8280</v>
      </c>
      <c r="G87" s="86"/>
      <c r="H87" s="86"/>
      <c r="I87" s="86"/>
      <c r="J87" s="87"/>
    </row>
    <row r="88" spans="2:10" ht="36" customHeight="1" x14ac:dyDescent="0.25">
      <c r="B88" s="82" t="s">
        <v>253</v>
      </c>
      <c r="C88" s="83"/>
      <c r="D88" s="83"/>
      <c r="E88" s="84"/>
      <c r="F88" s="85">
        <v>360</v>
      </c>
      <c r="G88" s="86"/>
      <c r="H88" s="86"/>
      <c r="I88" s="86"/>
      <c r="J88" s="87"/>
    </row>
    <row r="89" spans="2:10" ht="36" customHeight="1" x14ac:dyDescent="0.25">
      <c r="B89" s="94" t="s">
        <v>192</v>
      </c>
      <c r="C89" s="95"/>
      <c r="D89" s="95"/>
      <c r="E89" s="96"/>
      <c r="F89" s="97">
        <v>30600</v>
      </c>
      <c r="G89" s="98"/>
      <c r="H89" s="98"/>
      <c r="I89" s="98"/>
      <c r="J89" s="99"/>
    </row>
    <row r="90" spans="2:10" ht="36" customHeight="1" x14ac:dyDescent="0.25">
      <c r="B90" s="82" t="s">
        <v>193</v>
      </c>
      <c r="C90" s="83"/>
      <c r="D90" s="83"/>
      <c r="E90" s="84"/>
      <c r="F90" s="85">
        <v>9360</v>
      </c>
      <c r="G90" s="86"/>
      <c r="H90" s="86"/>
      <c r="I90" s="86"/>
      <c r="J90" s="87"/>
    </row>
    <row r="91" spans="2:10" ht="36" customHeight="1" x14ac:dyDescent="0.25">
      <c r="B91" s="82" t="s">
        <v>194</v>
      </c>
      <c r="C91" s="83"/>
      <c r="D91" s="83"/>
      <c r="E91" s="84"/>
      <c r="F91" s="85">
        <v>18000</v>
      </c>
      <c r="G91" s="86"/>
      <c r="H91" s="86"/>
      <c r="I91" s="86"/>
      <c r="J91" s="87"/>
    </row>
    <row r="92" spans="2:10" ht="36" customHeight="1" x14ac:dyDescent="0.25">
      <c r="B92" s="82" t="s">
        <v>195</v>
      </c>
      <c r="C92" s="83"/>
      <c r="D92" s="83"/>
      <c r="E92" s="84"/>
      <c r="F92" s="85">
        <v>1440</v>
      </c>
      <c r="G92" s="86"/>
      <c r="H92" s="86"/>
      <c r="I92" s="86"/>
      <c r="J92" s="87"/>
    </row>
    <row r="93" spans="2:10" ht="36" customHeight="1" x14ac:dyDescent="0.25">
      <c r="B93" s="82" t="s">
        <v>196</v>
      </c>
      <c r="C93" s="83"/>
      <c r="D93" s="83"/>
      <c r="E93" s="84"/>
      <c r="F93" s="85">
        <v>1440</v>
      </c>
      <c r="G93" s="86"/>
      <c r="H93" s="86"/>
      <c r="I93" s="86"/>
      <c r="J93" s="87"/>
    </row>
    <row r="94" spans="2:10" ht="36" customHeight="1" x14ac:dyDescent="0.25">
      <c r="B94" s="82" t="s">
        <v>197</v>
      </c>
      <c r="C94" s="83"/>
      <c r="D94" s="83"/>
      <c r="E94" s="84"/>
      <c r="F94" s="85">
        <v>2880</v>
      </c>
      <c r="G94" s="86"/>
      <c r="H94" s="86"/>
      <c r="I94" s="86"/>
      <c r="J94" s="87"/>
    </row>
    <row r="95" spans="2:10" ht="36" customHeight="1" x14ac:dyDescent="0.25">
      <c r="B95" s="82" t="s">
        <v>198</v>
      </c>
      <c r="C95" s="83"/>
      <c r="D95" s="83"/>
      <c r="E95" s="84"/>
      <c r="F95" s="85">
        <v>4320</v>
      </c>
      <c r="G95" s="86"/>
      <c r="H95" s="86"/>
      <c r="I95" s="86"/>
      <c r="J95" s="87"/>
    </row>
    <row r="96" spans="2:10" ht="36" customHeight="1" thickBot="1" x14ac:dyDescent="0.3">
      <c r="B96" s="82" t="s">
        <v>199</v>
      </c>
      <c r="C96" s="83"/>
      <c r="D96" s="83"/>
      <c r="E96" s="84"/>
      <c r="F96" s="85">
        <v>29520</v>
      </c>
      <c r="G96" s="86"/>
      <c r="H96" s="86"/>
      <c r="I96" s="86"/>
      <c r="J96" s="87"/>
    </row>
    <row r="97" spans="1:10" ht="54" customHeight="1" thickBot="1" x14ac:dyDescent="0.3">
      <c r="B97" s="207" t="s">
        <v>254</v>
      </c>
      <c r="C97" s="208"/>
      <c r="D97" s="208"/>
      <c r="E97" s="209"/>
      <c r="F97" s="232" t="str">
        <f>"Цена от "&amp;MIN(F99,F103:J104,H105,F106:J119)&amp;" до "&amp;MAX(F99,F103:J104,H105,F106:J119)</f>
        <v>Цена от 3060 до 74160</v>
      </c>
      <c r="G97" s="233"/>
      <c r="H97" s="233"/>
      <c r="I97" s="233"/>
      <c r="J97" s="234"/>
    </row>
    <row r="98" spans="1:10" ht="24" thickBot="1" x14ac:dyDescent="0.3"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B99" s="82" t="s">
        <v>201</v>
      </c>
      <c r="C99" s="83"/>
      <c r="D99" s="83"/>
      <c r="E99" s="84"/>
      <c r="F99" s="85">
        <v>12960</v>
      </c>
      <c r="G99" s="86"/>
      <c r="H99" s="86"/>
      <c r="I99" s="86"/>
      <c r="J99" s="87"/>
    </row>
    <row r="100" spans="1:10" ht="36" customHeight="1" x14ac:dyDescent="0.25">
      <c r="B100" s="100" t="s">
        <v>202</v>
      </c>
      <c r="C100" s="101"/>
      <c r="D100" s="101"/>
      <c r="E100" s="102"/>
      <c r="F100" s="103">
        <v>1296</v>
      </c>
      <c r="G100" s="104"/>
      <c r="H100" s="104"/>
      <c r="I100" s="104"/>
      <c r="J100" s="105"/>
    </row>
    <row r="101" spans="1:10" ht="36" customHeight="1" thickBot="1" x14ac:dyDescent="0.3">
      <c r="B101" s="100" t="s">
        <v>203</v>
      </c>
      <c r="C101" s="101"/>
      <c r="D101" s="101"/>
      <c r="E101" s="102"/>
      <c r="F101" s="103">
        <v>3240</v>
      </c>
      <c r="G101" s="104"/>
      <c r="H101" s="104"/>
      <c r="I101" s="104"/>
      <c r="J101" s="105"/>
    </row>
    <row r="102" spans="1:10" ht="24" thickBot="1" x14ac:dyDescent="0.3">
      <c r="B102" s="75"/>
      <c r="C102" s="76"/>
      <c r="D102" s="76"/>
      <c r="E102" s="77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94" t="s">
        <v>204</v>
      </c>
      <c r="C103" s="95"/>
      <c r="D103" s="95"/>
      <c r="E103" s="96"/>
      <c r="F103" s="97">
        <v>25920</v>
      </c>
      <c r="G103" s="98"/>
      <c r="H103" s="98"/>
      <c r="I103" s="98"/>
      <c r="J103" s="99"/>
    </row>
    <row r="104" spans="1:10" ht="36" customHeight="1" x14ac:dyDescent="0.25">
      <c r="A104" s="8" t="s">
        <v>112</v>
      </c>
      <c r="B104" s="107" t="s">
        <v>205</v>
      </c>
      <c r="C104" s="108"/>
      <c r="D104" s="108"/>
      <c r="E104" s="109"/>
      <c r="F104" s="85">
        <v>12240</v>
      </c>
      <c r="G104" s="86"/>
      <c r="H104" s="86"/>
      <c r="I104" s="86"/>
      <c r="J104" s="87"/>
    </row>
    <row r="105" spans="1:10" ht="36" customHeight="1" x14ac:dyDescent="0.25">
      <c r="A105" s="8" t="s">
        <v>112</v>
      </c>
      <c r="B105" s="82" t="s">
        <v>206</v>
      </c>
      <c r="C105" s="83"/>
      <c r="D105" s="83"/>
      <c r="E105" s="84"/>
      <c r="F105" s="37">
        <f>H105*1.2</f>
        <v>10368</v>
      </c>
      <c r="G105" s="38">
        <f>H105*1.1</f>
        <v>9504</v>
      </c>
      <c r="H105" s="38">
        <v>8640</v>
      </c>
      <c r="I105" s="38">
        <f>H105*0.75</f>
        <v>6480</v>
      </c>
      <c r="J105" s="39">
        <f>H105*0.5</f>
        <v>4320</v>
      </c>
    </row>
    <row r="106" spans="1:10" ht="36" customHeight="1" x14ac:dyDescent="0.25">
      <c r="A106" s="8" t="s">
        <v>112</v>
      </c>
      <c r="B106" s="82" t="s">
        <v>207</v>
      </c>
      <c r="C106" s="83"/>
      <c r="D106" s="83"/>
      <c r="E106" s="84"/>
      <c r="F106" s="85">
        <v>5760</v>
      </c>
      <c r="G106" s="86"/>
      <c r="H106" s="86"/>
      <c r="I106" s="86"/>
      <c r="J106" s="87"/>
    </row>
    <row r="107" spans="1:10" ht="36" customHeight="1" x14ac:dyDescent="0.25">
      <c r="A107" s="8" t="s">
        <v>112</v>
      </c>
      <c r="B107" s="82" t="s">
        <v>208</v>
      </c>
      <c r="C107" s="83"/>
      <c r="D107" s="83"/>
      <c r="E107" s="84"/>
      <c r="F107" s="85">
        <v>5040</v>
      </c>
      <c r="G107" s="86"/>
      <c r="H107" s="86"/>
      <c r="I107" s="86"/>
      <c r="J107" s="87"/>
    </row>
    <row r="108" spans="1:10" ht="36" customHeight="1" x14ac:dyDescent="0.25">
      <c r="A108" s="8" t="s">
        <v>112</v>
      </c>
      <c r="B108" s="82" t="s">
        <v>209</v>
      </c>
      <c r="C108" s="83"/>
      <c r="D108" s="83"/>
      <c r="E108" s="84"/>
      <c r="F108" s="85">
        <v>24120</v>
      </c>
      <c r="G108" s="86"/>
      <c r="H108" s="86"/>
      <c r="I108" s="86"/>
      <c r="J108" s="87"/>
    </row>
    <row r="109" spans="1:10" ht="36" customHeight="1" x14ac:dyDescent="0.25">
      <c r="A109" s="8" t="s">
        <v>112</v>
      </c>
      <c r="B109" s="82" t="s">
        <v>210</v>
      </c>
      <c r="C109" s="83"/>
      <c r="D109" s="83"/>
      <c r="E109" s="84"/>
      <c r="F109" s="85">
        <v>36720</v>
      </c>
      <c r="G109" s="86"/>
      <c r="H109" s="86"/>
      <c r="I109" s="86"/>
      <c r="J109" s="87"/>
    </row>
    <row r="110" spans="1:10" ht="36" customHeight="1" x14ac:dyDescent="0.25">
      <c r="A110" s="8" t="s">
        <v>112</v>
      </c>
      <c r="B110" s="82" t="s">
        <v>211</v>
      </c>
      <c r="C110" s="83"/>
      <c r="D110" s="83"/>
      <c r="E110" s="84"/>
      <c r="F110" s="85">
        <v>44064</v>
      </c>
      <c r="G110" s="86"/>
      <c r="H110" s="86"/>
      <c r="I110" s="86"/>
      <c r="J110" s="87"/>
    </row>
    <row r="111" spans="1:10" ht="36" customHeight="1" x14ac:dyDescent="0.25">
      <c r="A111" s="8" t="s">
        <v>112</v>
      </c>
      <c r="B111" s="82" t="s">
        <v>212</v>
      </c>
      <c r="C111" s="83"/>
      <c r="D111" s="83"/>
      <c r="E111" s="84"/>
      <c r="F111" s="85">
        <v>21600</v>
      </c>
      <c r="G111" s="86"/>
      <c r="H111" s="86"/>
      <c r="I111" s="86"/>
      <c r="J111" s="87"/>
    </row>
    <row r="112" spans="1:10" ht="36" customHeight="1" x14ac:dyDescent="0.25">
      <c r="A112" s="8" t="s">
        <v>112</v>
      </c>
      <c r="B112" s="82" t="s">
        <v>213</v>
      </c>
      <c r="C112" s="83"/>
      <c r="D112" s="83"/>
      <c r="E112" s="84"/>
      <c r="F112" s="85">
        <v>12240</v>
      </c>
      <c r="G112" s="86"/>
      <c r="H112" s="86"/>
      <c r="I112" s="86"/>
      <c r="J112" s="87"/>
    </row>
    <row r="113" spans="1:10" ht="36" customHeight="1" x14ac:dyDescent="0.25">
      <c r="A113" s="8" t="s">
        <v>112</v>
      </c>
      <c r="B113" s="82" t="s">
        <v>214</v>
      </c>
      <c r="C113" s="83"/>
      <c r="D113" s="83"/>
      <c r="E113" s="84"/>
      <c r="F113" s="85">
        <v>24120</v>
      </c>
      <c r="G113" s="86"/>
      <c r="H113" s="86"/>
      <c r="I113" s="86"/>
      <c r="J113" s="87"/>
    </row>
    <row r="114" spans="1:10" ht="36" customHeight="1" x14ac:dyDescent="0.25">
      <c r="B114" s="82" t="s">
        <v>215</v>
      </c>
      <c r="C114" s="83"/>
      <c r="D114" s="83"/>
      <c r="E114" s="84"/>
      <c r="F114" s="85">
        <v>59760</v>
      </c>
      <c r="G114" s="86"/>
      <c r="H114" s="86"/>
      <c r="I114" s="86"/>
      <c r="J114" s="87"/>
    </row>
    <row r="115" spans="1:10" ht="36" customHeight="1" x14ac:dyDescent="0.25">
      <c r="A115" s="8" t="s">
        <v>112</v>
      </c>
      <c r="B115" s="94" t="s">
        <v>216</v>
      </c>
      <c r="C115" s="95"/>
      <c r="D115" s="95"/>
      <c r="E115" s="96"/>
      <c r="F115" s="85">
        <v>3060</v>
      </c>
      <c r="G115" s="86"/>
      <c r="H115" s="86"/>
      <c r="I115" s="86"/>
      <c r="J115" s="87"/>
    </row>
    <row r="116" spans="1:10" ht="36" customHeight="1" x14ac:dyDescent="0.25">
      <c r="B116" s="107" t="s">
        <v>217</v>
      </c>
      <c r="C116" s="108"/>
      <c r="D116" s="108"/>
      <c r="E116" s="109"/>
      <c r="F116" s="85">
        <v>12960</v>
      </c>
      <c r="G116" s="86"/>
      <c r="H116" s="86"/>
      <c r="I116" s="86"/>
      <c r="J116" s="87"/>
    </row>
    <row r="117" spans="1:10" ht="36" customHeight="1" x14ac:dyDescent="0.25">
      <c r="B117" s="107" t="s">
        <v>218</v>
      </c>
      <c r="C117" s="108"/>
      <c r="D117" s="108"/>
      <c r="E117" s="109"/>
      <c r="F117" s="85">
        <v>10800</v>
      </c>
      <c r="G117" s="86"/>
      <c r="H117" s="86"/>
      <c r="I117" s="86"/>
      <c r="J117" s="87"/>
    </row>
    <row r="118" spans="1:10" ht="36" customHeight="1" x14ac:dyDescent="0.25">
      <c r="A118" s="8" t="s">
        <v>112</v>
      </c>
      <c r="B118" s="107" t="s">
        <v>219</v>
      </c>
      <c r="C118" s="108"/>
      <c r="D118" s="108"/>
      <c r="E118" s="109"/>
      <c r="F118" s="85">
        <v>74160</v>
      </c>
      <c r="G118" s="86"/>
      <c r="H118" s="86"/>
      <c r="I118" s="86"/>
      <c r="J118" s="87"/>
    </row>
    <row r="119" spans="1:10" ht="36" customHeight="1" x14ac:dyDescent="0.25">
      <c r="A119" s="8" t="s">
        <v>112</v>
      </c>
      <c r="B119" s="82" t="s">
        <v>220</v>
      </c>
      <c r="C119" s="83"/>
      <c r="D119" s="83"/>
      <c r="E119" s="84"/>
      <c r="F119" s="85">
        <v>43200</v>
      </c>
      <c r="G119" s="86"/>
      <c r="H119" s="86"/>
      <c r="I119" s="86"/>
      <c r="J119" s="87"/>
    </row>
    <row r="120" spans="1:10" ht="36" customHeight="1" x14ac:dyDescent="0.25">
      <c r="A120" s="8" t="s">
        <v>114</v>
      </c>
      <c r="B120" s="82" t="s">
        <v>221</v>
      </c>
      <c r="C120" s="83"/>
      <c r="D120" s="83"/>
      <c r="E120" s="84"/>
      <c r="F120" s="85">
        <v>36720</v>
      </c>
      <c r="G120" s="86"/>
      <c r="H120" s="86"/>
      <c r="I120" s="86"/>
      <c r="J120" s="87"/>
    </row>
    <row r="121" spans="1:10" ht="36" customHeight="1" x14ac:dyDescent="0.25">
      <c r="A121" s="8" t="s">
        <v>114</v>
      </c>
      <c r="B121" s="82" t="s">
        <v>222</v>
      </c>
      <c r="C121" s="83"/>
      <c r="D121" s="83"/>
      <c r="E121" s="84"/>
      <c r="F121" s="85">
        <v>17280</v>
      </c>
      <c r="G121" s="86"/>
      <c r="H121" s="86"/>
      <c r="I121" s="86"/>
      <c r="J121" s="87"/>
    </row>
    <row r="122" spans="1:10" ht="36" customHeight="1" x14ac:dyDescent="0.25">
      <c r="A122" s="8" t="s">
        <v>114</v>
      </c>
      <c r="B122" s="82" t="s">
        <v>223</v>
      </c>
      <c r="C122" s="83"/>
      <c r="D122" s="83"/>
      <c r="E122" s="84"/>
      <c r="F122" s="37">
        <f>H122*1.2</f>
        <v>14688</v>
      </c>
      <c r="G122" s="38">
        <f>H122*1.1</f>
        <v>13464.000000000002</v>
      </c>
      <c r="H122" s="38">
        <v>12240</v>
      </c>
      <c r="I122" s="38">
        <f>H122*0.75</f>
        <v>9180</v>
      </c>
      <c r="J122" s="39">
        <f>H122*0.5</f>
        <v>6120</v>
      </c>
    </row>
    <row r="123" spans="1:10" ht="36" customHeight="1" x14ac:dyDescent="0.25">
      <c r="A123" s="8" t="s">
        <v>114</v>
      </c>
      <c r="B123" s="82" t="s">
        <v>224</v>
      </c>
      <c r="C123" s="83"/>
      <c r="D123" s="83"/>
      <c r="E123" s="84"/>
      <c r="F123" s="85">
        <v>8640</v>
      </c>
      <c r="G123" s="86"/>
      <c r="H123" s="86"/>
      <c r="I123" s="86"/>
      <c r="J123" s="87"/>
    </row>
    <row r="124" spans="1:10" ht="36" customHeight="1" x14ac:dyDescent="0.25">
      <c r="A124" s="8" t="s">
        <v>114</v>
      </c>
      <c r="B124" s="82" t="s">
        <v>225</v>
      </c>
      <c r="C124" s="83"/>
      <c r="D124" s="83"/>
      <c r="E124" s="84"/>
      <c r="F124" s="85">
        <v>7200</v>
      </c>
      <c r="G124" s="86"/>
      <c r="H124" s="86"/>
      <c r="I124" s="86"/>
      <c r="J124" s="87"/>
    </row>
    <row r="125" spans="1:10" ht="36" customHeight="1" x14ac:dyDescent="0.25">
      <c r="A125" s="8" t="s">
        <v>114</v>
      </c>
      <c r="B125" s="82" t="s">
        <v>226</v>
      </c>
      <c r="C125" s="83"/>
      <c r="D125" s="83"/>
      <c r="E125" s="84"/>
      <c r="F125" s="85">
        <v>33840</v>
      </c>
      <c r="G125" s="86"/>
      <c r="H125" s="86"/>
      <c r="I125" s="86"/>
      <c r="J125" s="87"/>
    </row>
    <row r="126" spans="1:10" ht="36" customHeight="1" x14ac:dyDescent="0.25">
      <c r="A126" s="8" t="s">
        <v>114</v>
      </c>
      <c r="B126" s="82" t="s">
        <v>227</v>
      </c>
      <c r="C126" s="83"/>
      <c r="D126" s="83"/>
      <c r="E126" s="84"/>
      <c r="F126" s="85">
        <v>51840</v>
      </c>
      <c r="G126" s="86"/>
      <c r="H126" s="86"/>
      <c r="I126" s="86"/>
      <c r="J126" s="87"/>
    </row>
    <row r="127" spans="1:10" ht="36" customHeight="1" x14ac:dyDescent="0.25">
      <c r="A127" s="8" t="s">
        <v>114</v>
      </c>
      <c r="B127" s="100" t="s">
        <v>228</v>
      </c>
      <c r="C127" s="101"/>
      <c r="D127" s="101"/>
      <c r="E127" s="102"/>
      <c r="F127" s="103">
        <v>62208</v>
      </c>
      <c r="G127" s="104"/>
      <c r="H127" s="104"/>
      <c r="I127" s="104"/>
      <c r="J127" s="105"/>
    </row>
    <row r="128" spans="1:10" ht="36" customHeight="1" x14ac:dyDescent="0.25">
      <c r="A128" s="8" t="s">
        <v>114</v>
      </c>
      <c r="B128" s="82" t="s">
        <v>229</v>
      </c>
      <c r="C128" s="83"/>
      <c r="D128" s="83"/>
      <c r="E128" s="84"/>
      <c r="F128" s="85">
        <v>30240</v>
      </c>
      <c r="G128" s="86"/>
      <c r="H128" s="86"/>
      <c r="I128" s="86"/>
      <c r="J128" s="87"/>
    </row>
    <row r="129" spans="1:10" ht="36" customHeight="1" x14ac:dyDescent="0.25">
      <c r="A129" s="8" t="s">
        <v>114</v>
      </c>
      <c r="B129" s="82" t="s">
        <v>230</v>
      </c>
      <c r="C129" s="83"/>
      <c r="D129" s="83"/>
      <c r="E129" s="84"/>
      <c r="F129" s="85">
        <v>17280</v>
      </c>
      <c r="G129" s="86"/>
      <c r="H129" s="86"/>
      <c r="I129" s="86"/>
      <c r="J129" s="87"/>
    </row>
    <row r="130" spans="1:10" ht="36" customHeight="1" x14ac:dyDescent="0.25">
      <c r="A130" s="8" t="s">
        <v>114</v>
      </c>
      <c r="B130" s="82" t="s">
        <v>231</v>
      </c>
      <c r="C130" s="83"/>
      <c r="D130" s="83"/>
      <c r="E130" s="84"/>
      <c r="F130" s="85">
        <v>33840</v>
      </c>
      <c r="G130" s="86"/>
      <c r="H130" s="86"/>
      <c r="I130" s="86"/>
      <c r="J130" s="87"/>
    </row>
    <row r="131" spans="1:10" ht="36" customHeight="1" x14ac:dyDescent="0.25">
      <c r="A131" s="8" t="s">
        <v>114</v>
      </c>
      <c r="B131" s="82" t="s">
        <v>232</v>
      </c>
      <c r="C131" s="83"/>
      <c r="D131" s="83"/>
      <c r="E131" s="84"/>
      <c r="F131" s="85">
        <v>4320</v>
      </c>
      <c r="G131" s="86"/>
      <c r="H131" s="86"/>
      <c r="I131" s="86"/>
      <c r="J131" s="87"/>
    </row>
    <row r="132" spans="1:10" ht="36" customHeight="1" x14ac:dyDescent="0.25">
      <c r="A132" s="8" t="s">
        <v>114</v>
      </c>
      <c r="B132" s="82" t="s">
        <v>233</v>
      </c>
      <c r="C132" s="83"/>
      <c r="D132" s="83"/>
      <c r="E132" s="84"/>
      <c r="F132" s="85">
        <v>104400</v>
      </c>
      <c r="G132" s="86"/>
      <c r="H132" s="86"/>
      <c r="I132" s="86"/>
      <c r="J132" s="87"/>
    </row>
    <row r="133" spans="1:10" ht="36" customHeight="1" thickBot="1" x14ac:dyDescent="0.3">
      <c r="A133" s="8" t="s">
        <v>114</v>
      </c>
      <c r="B133" s="82" t="s">
        <v>234</v>
      </c>
      <c r="C133" s="83"/>
      <c r="D133" s="83"/>
      <c r="E133" s="84"/>
      <c r="F133" s="85">
        <v>60480</v>
      </c>
      <c r="G133" s="86"/>
      <c r="H133" s="86"/>
      <c r="I133" s="86"/>
      <c r="J133" s="87"/>
    </row>
    <row r="134" spans="1:10" ht="54" customHeight="1" thickBot="1" x14ac:dyDescent="0.3">
      <c r="B134" s="88" t="s">
        <v>235</v>
      </c>
      <c r="C134" s="89"/>
      <c r="D134" s="89"/>
      <c r="E134" s="90"/>
      <c r="F134" s="91"/>
      <c r="G134" s="92"/>
      <c r="H134" s="92"/>
      <c r="I134" s="92"/>
      <c r="J134" s="93"/>
    </row>
    <row r="135" spans="1:10" ht="36" customHeight="1" x14ac:dyDescent="0.25">
      <c r="B135" s="94" t="s">
        <v>236</v>
      </c>
      <c r="C135" s="95"/>
      <c r="D135" s="95"/>
      <c r="E135" s="96"/>
      <c r="F135" s="97">
        <v>36720</v>
      </c>
      <c r="G135" s="98"/>
      <c r="H135" s="98"/>
      <c r="I135" s="98"/>
      <c r="J135" s="99"/>
    </row>
    <row r="136" spans="1:10" ht="36" customHeight="1" x14ac:dyDescent="0.25">
      <c r="B136" s="82" t="s">
        <v>237</v>
      </c>
      <c r="C136" s="83"/>
      <c r="D136" s="83"/>
      <c r="E136" s="84"/>
      <c r="F136" s="85">
        <v>73440</v>
      </c>
      <c r="G136" s="86"/>
      <c r="H136" s="86"/>
      <c r="I136" s="86"/>
      <c r="J136" s="87"/>
    </row>
    <row r="137" spans="1:10" ht="36" customHeight="1" x14ac:dyDescent="0.25">
      <c r="B137" s="82" t="s">
        <v>238</v>
      </c>
      <c r="C137" s="83"/>
      <c r="D137" s="83"/>
      <c r="E137" s="84"/>
      <c r="F137" s="85">
        <v>91800</v>
      </c>
      <c r="G137" s="86"/>
      <c r="H137" s="86"/>
      <c r="I137" s="86"/>
      <c r="J137" s="87"/>
    </row>
    <row r="138" spans="1:10" ht="36" customHeight="1" x14ac:dyDescent="0.25">
      <c r="B138" s="82" t="s">
        <v>239</v>
      </c>
      <c r="C138" s="83"/>
      <c r="D138" s="83"/>
      <c r="E138" s="84"/>
      <c r="F138" s="85">
        <v>1080</v>
      </c>
      <c r="G138" s="86"/>
      <c r="H138" s="86"/>
      <c r="I138" s="86"/>
      <c r="J138" s="87"/>
    </row>
    <row r="139" spans="1:10" ht="36" customHeight="1" x14ac:dyDescent="0.25">
      <c r="B139" s="82" t="s">
        <v>240</v>
      </c>
      <c r="C139" s="83"/>
      <c r="D139" s="83"/>
      <c r="E139" s="84"/>
      <c r="F139" s="85">
        <v>55080</v>
      </c>
      <c r="G139" s="86"/>
      <c r="H139" s="86"/>
      <c r="I139" s="86"/>
      <c r="J139" s="87"/>
    </row>
    <row r="140" spans="1:10" ht="36" customHeight="1" x14ac:dyDescent="0.25">
      <c r="B140" s="82" t="s">
        <v>241</v>
      </c>
      <c r="C140" s="83"/>
      <c r="D140" s="83"/>
      <c r="E140" s="84"/>
      <c r="F140" s="85">
        <v>110160</v>
      </c>
      <c r="G140" s="86"/>
      <c r="H140" s="86"/>
      <c r="I140" s="86"/>
      <c r="J140" s="87"/>
    </row>
    <row r="141" spans="1:10" ht="36" customHeight="1" x14ac:dyDescent="0.25">
      <c r="B141" s="82" t="s">
        <v>242</v>
      </c>
      <c r="C141" s="83"/>
      <c r="D141" s="83"/>
      <c r="E141" s="84"/>
      <c r="F141" s="85">
        <v>137880</v>
      </c>
      <c r="G141" s="86"/>
      <c r="H141" s="86"/>
      <c r="I141" s="86"/>
      <c r="J141" s="87"/>
    </row>
    <row r="142" spans="1:10" ht="36" customHeight="1" thickBot="1" x14ac:dyDescent="0.3">
      <c r="B142" s="69" t="s">
        <v>243</v>
      </c>
      <c r="C142" s="70"/>
      <c r="D142" s="70"/>
      <c r="E142" s="71"/>
      <c r="F142" s="72">
        <v>1800</v>
      </c>
      <c r="G142" s="73"/>
      <c r="H142" s="73"/>
      <c r="I142" s="73"/>
      <c r="J142" s="74"/>
    </row>
    <row r="143" spans="1:10" ht="24" thickBot="1" x14ac:dyDescent="0.3">
      <c r="B143" s="75"/>
      <c r="C143" s="76"/>
      <c r="D143" s="76"/>
      <c r="E143" s="77"/>
      <c r="F143" s="78"/>
      <c r="G143" s="79"/>
      <c r="H143" s="79"/>
      <c r="I143" s="79"/>
      <c r="J143" s="80"/>
    </row>
    <row r="144" spans="1:10" ht="18" customHeight="1" x14ac:dyDescent="0.25"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ht="67.5" customHeight="1" x14ac:dyDescent="0.25">
      <c r="B145" s="81" t="s">
        <v>293</v>
      </c>
      <c r="C145" s="81"/>
      <c r="D145" s="81"/>
      <c r="E145" s="81"/>
      <c r="F145" s="81"/>
      <c r="G145" s="81"/>
      <c r="H145" s="81"/>
      <c r="I145" s="81"/>
      <c r="J145" s="81"/>
    </row>
    <row r="146" spans="1:10" ht="40.5" customHeight="1" x14ac:dyDescent="0.25">
      <c r="B146" s="81" t="s">
        <v>245</v>
      </c>
      <c r="C146" s="81"/>
      <c r="D146" s="81"/>
      <c r="E146" s="81"/>
      <c r="F146" s="81"/>
      <c r="G146" s="81"/>
      <c r="H146" s="81"/>
      <c r="I146" s="81"/>
      <c r="J146" s="81"/>
    </row>
    <row r="147" spans="1:10" ht="27" customHeight="1" x14ac:dyDescent="0.25">
      <c r="A147" s="8" t="s">
        <v>114</v>
      </c>
      <c r="B147" s="67" t="s">
        <v>246</v>
      </c>
      <c r="C147" s="67"/>
      <c r="D147" s="67"/>
      <c r="E147" s="67"/>
      <c r="F147" s="67"/>
      <c r="G147" s="67"/>
      <c r="H147" s="67"/>
      <c r="I147" s="67"/>
      <c r="J147" s="67"/>
    </row>
    <row r="148" spans="1:10" ht="40.5" customHeight="1" x14ac:dyDescent="0.25">
      <c r="B148" s="68" t="s">
        <v>247</v>
      </c>
      <c r="C148" s="68"/>
      <c r="D148" s="68"/>
      <c r="E148" s="68"/>
      <c r="F148" s="68"/>
      <c r="G148" s="68"/>
      <c r="H148" s="68"/>
      <c r="I148" s="68"/>
      <c r="J148" s="68"/>
    </row>
    <row r="149" spans="1:10" ht="18" customHeight="1" x14ac:dyDescent="0.25"/>
  </sheetData>
  <sheetProtection selectLockedCells="1" selectUnlockedCells="1"/>
  <mergeCells count="27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I147"/>
  <sheetViews>
    <sheetView view="pageBreakPreview" topLeftCell="B1" zoomScale="65" zoomScaleNormal="60" zoomScaleSheetLayoutView="65" workbookViewId="0">
      <pane ySplit="4" topLeftCell="A92" activePane="bottomLeft" state="frozen"/>
      <selection activeCell="A198" sqref="A198:XFD198"/>
      <selection pane="bottomLeft" activeCell="F101" sqref="F101:I101"/>
    </sheetView>
  </sheetViews>
  <sheetFormatPr defaultColWidth="9.140625" defaultRowHeight="12.75" outlineLevelRow="1" x14ac:dyDescent="0.25"/>
  <cols>
    <col min="1" max="1" width="19.140625" style="9" hidden="1" customWidth="1"/>
    <col min="2" max="2" width="30.7109375" style="32" customWidth="1"/>
    <col min="3" max="5" width="30.7109375" style="9" customWidth="1"/>
    <col min="6" max="9" width="24.7109375" style="33" customWidth="1"/>
    <col min="10" max="16384" width="9.140625" style="9"/>
  </cols>
  <sheetData>
    <row r="1" spans="1:9" ht="36" customHeight="1" x14ac:dyDescent="0.25">
      <c r="A1" s="34"/>
      <c r="B1" s="143" t="s">
        <v>102</v>
      </c>
      <c r="C1" s="143"/>
      <c r="D1" s="143"/>
      <c r="E1" s="143"/>
      <c r="F1" s="143"/>
      <c r="G1" s="143"/>
      <c r="H1" s="143"/>
      <c r="I1" s="143"/>
    </row>
    <row r="2" spans="1:9" s="12" customFormat="1" ht="54" customHeight="1" x14ac:dyDescent="0.25">
      <c r="A2" s="35"/>
      <c r="B2" s="11"/>
      <c r="C2" s="11"/>
      <c r="D2" s="11"/>
      <c r="E2" s="11"/>
      <c r="F2" s="144" t="s">
        <v>18</v>
      </c>
      <c r="G2" s="144"/>
      <c r="H2" s="144"/>
      <c r="I2" s="144"/>
    </row>
    <row r="3" spans="1:9" s="15" customFormat="1" ht="36" customHeight="1" x14ac:dyDescent="0.25">
      <c r="A3" s="34"/>
      <c r="B3" s="145" t="s">
        <v>103</v>
      </c>
      <c r="C3" s="145"/>
      <c r="D3" s="145"/>
      <c r="E3" s="145"/>
      <c r="F3" s="13">
        <v>6</v>
      </c>
      <c r="G3" s="14"/>
      <c r="H3" s="14"/>
      <c r="I3" s="14"/>
    </row>
    <row r="4" spans="1:9" s="15" customFormat="1" ht="36" customHeight="1" thickBot="1" x14ac:dyDescent="0.3">
      <c r="A4" s="34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</row>
    <row r="5" spans="1:9" ht="54" customHeight="1" thickBot="1" x14ac:dyDescent="0.3">
      <c r="A5" s="34"/>
      <c r="B5" s="88" t="s">
        <v>105</v>
      </c>
      <c r="C5" s="89"/>
      <c r="D5" s="89"/>
      <c r="E5" s="90"/>
      <c r="F5" s="146"/>
      <c r="G5" s="146"/>
      <c r="H5" s="146"/>
      <c r="I5" s="147"/>
    </row>
    <row r="6" spans="1:9" ht="54" customHeight="1" thickBot="1" x14ac:dyDescent="0.3">
      <c r="A6" s="34"/>
      <c r="B6" s="138" t="s">
        <v>106</v>
      </c>
      <c r="C6" s="139"/>
      <c r="D6" s="139"/>
      <c r="E6" s="140"/>
      <c r="F6" s="187"/>
      <c r="G6" s="188"/>
      <c r="H6" s="188"/>
      <c r="I6" s="189"/>
    </row>
    <row r="7" spans="1:9" ht="24" customHeight="1" thickBot="1" x14ac:dyDescent="0.3">
      <c r="A7" s="34"/>
      <c r="B7" s="190"/>
      <c r="C7" s="191"/>
      <c r="D7" s="191"/>
      <c r="E7" s="192"/>
      <c r="F7" s="193"/>
      <c r="G7" s="194"/>
      <c r="H7" s="194"/>
      <c r="I7" s="195"/>
    </row>
    <row r="8" spans="1:9" ht="36" customHeight="1" x14ac:dyDescent="0.25">
      <c r="A8" s="34" t="s">
        <v>112</v>
      </c>
      <c r="B8" s="216" t="s">
        <v>113</v>
      </c>
      <c r="C8" s="217"/>
      <c r="D8" s="217"/>
      <c r="E8" s="218"/>
      <c r="F8" s="172">
        <v>26100</v>
      </c>
      <c r="G8" s="173"/>
      <c r="H8" s="173"/>
      <c r="I8" s="174"/>
    </row>
    <row r="9" spans="1:9" ht="36" customHeight="1" x14ac:dyDescent="0.25">
      <c r="A9" s="34" t="s">
        <v>114</v>
      </c>
      <c r="B9" s="141" t="s">
        <v>248</v>
      </c>
      <c r="C9" s="142"/>
      <c r="D9" s="142"/>
      <c r="E9" s="96"/>
      <c r="F9" s="157">
        <v>36720</v>
      </c>
      <c r="G9" s="158"/>
      <c r="H9" s="158"/>
      <c r="I9" s="159"/>
    </row>
    <row r="10" spans="1:9" ht="36" customHeight="1" x14ac:dyDescent="0.25">
      <c r="A10" s="34" t="s">
        <v>112</v>
      </c>
      <c r="B10" s="141" t="s">
        <v>116</v>
      </c>
      <c r="C10" s="142"/>
      <c r="D10" s="142"/>
      <c r="E10" s="96"/>
      <c r="F10" s="157">
        <v>29700</v>
      </c>
      <c r="G10" s="158"/>
      <c r="H10" s="158"/>
      <c r="I10" s="159"/>
    </row>
    <row r="11" spans="1:9" ht="36" customHeight="1" thickBot="1" x14ac:dyDescent="0.3">
      <c r="A11" s="34" t="s">
        <v>114</v>
      </c>
      <c r="B11" s="219" t="s">
        <v>249</v>
      </c>
      <c r="C11" s="220"/>
      <c r="D11" s="220"/>
      <c r="E11" s="221"/>
      <c r="F11" s="72">
        <v>41760</v>
      </c>
      <c r="G11" s="73"/>
      <c r="H11" s="73"/>
      <c r="I11" s="74"/>
    </row>
    <row r="12" spans="1:9" ht="24" customHeight="1" thickBot="1" x14ac:dyDescent="0.3">
      <c r="A12" s="34"/>
      <c r="B12" s="166"/>
      <c r="C12" s="167"/>
      <c r="D12" s="167"/>
      <c r="E12" s="168"/>
      <c r="F12" s="169"/>
      <c r="G12" s="170"/>
      <c r="H12" s="170"/>
      <c r="I12" s="171"/>
    </row>
    <row r="13" spans="1:9" ht="36" customHeight="1" x14ac:dyDescent="0.25">
      <c r="A13" s="34" t="s">
        <v>112</v>
      </c>
      <c r="B13" s="216" t="s">
        <v>118</v>
      </c>
      <c r="C13" s="217"/>
      <c r="D13" s="217"/>
      <c r="E13" s="218"/>
      <c r="F13" s="172">
        <v>7200</v>
      </c>
      <c r="G13" s="173"/>
      <c r="H13" s="173"/>
      <c r="I13" s="174"/>
    </row>
    <row r="14" spans="1:9" ht="36" customHeight="1" thickBot="1" x14ac:dyDescent="0.3">
      <c r="A14" s="34" t="s">
        <v>114</v>
      </c>
      <c r="B14" s="219" t="s">
        <v>250</v>
      </c>
      <c r="C14" s="220"/>
      <c r="D14" s="220"/>
      <c r="E14" s="221"/>
      <c r="F14" s="72">
        <v>10080</v>
      </c>
      <c r="G14" s="73"/>
      <c r="H14" s="73"/>
      <c r="I14" s="74"/>
    </row>
    <row r="15" spans="1:9" ht="24" customHeight="1" thickBot="1" x14ac:dyDescent="0.3">
      <c r="A15" s="34"/>
      <c r="B15" s="166"/>
      <c r="C15" s="167"/>
      <c r="D15" s="167"/>
      <c r="E15" s="168"/>
      <c r="F15" s="169"/>
      <c r="G15" s="170"/>
      <c r="H15" s="170"/>
      <c r="I15" s="171"/>
    </row>
    <row r="16" spans="1:9" ht="36" customHeight="1" x14ac:dyDescent="0.25">
      <c r="A16" s="34" t="s">
        <v>112</v>
      </c>
      <c r="B16" s="107" t="s">
        <v>120</v>
      </c>
      <c r="C16" s="117"/>
      <c r="D16" s="117"/>
      <c r="E16" s="84"/>
      <c r="F16" s="172">
        <v>1188</v>
      </c>
      <c r="G16" s="173"/>
      <c r="H16" s="173"/>
      <c r="I16" s="174"/>
    </row>
    <row r="17" spans="1:9" ht="36" customHeight="1" x14ac:dyDescent="0.25">
      <c r="A17" s="34" t="s">
        <v>114</v>
      </c>
      <c r="B17" s="107" t="s">
        <v>251</v>
      </c>
      <c r="C17" s="117"/>
      <c r="D17" s="117"/>
      <c r="E17" s="84"/>
      <c r="F17" s="157">
        <v>1728</v>
      </c>
      <c r="G17" s="158"/>
      <c r="H17" s="158"/>
      <c r="I17" s="159"/>
    </row>
    <row r="18" spans="1:9" ht="36" customHeight="1" x14ac:dyDescent="0.25">
      <c r="A18" s="34" t="s">
        <v>112</v>
      </c>
      <c r="B18" s="107" t="s">
        <v>122</v>
      </c>
      <c r="C18" s="117"/>
      <c r="D18" s="117"/>
      <c r="E18" s="84"/>
      <c r="F18" s="157">
        <v>1368</v>
      </c>
      <c r="G18" s="158"/>
      <c r="H18" s="158"/>
      <c r="I18" s="159"/>
    </row>
    <row r="19" spans="1:9" ht="36" customHeight="1" thickBot="1" x14ac:dyDescent="0.3">
      <c r="A19" s="34" t="s">
        <v>114</v>
      </c>
      <c r="B19" s="107" t="s">
        <v>252</v>
      </c>
      <c r="C19" s="117"/>
      <c r="D19" s="117"/>
      <c r="E19" s="84"/>
      <c r="F19" s="72">
        <v>1944</v>
      </c>
      <c r="G19" s="73"/>
      <c r="H19" s="73"/>
      <c r="I19" s="74"/>
    </row>
    <row r="20" spans="1:9" ht="24" customHeight="1" thickBot="1" x14ac:dyDescent="0.3">
      <c r="A20" s="34"/>
      <c r="B20" s="160"/>
      <c r="C20" s="161"/>
      <c r="D20" s="161"/>
      <c r="E20" s="162"/>
      <c r="F20" s="163"/>
      <c r="G20" s="164"/>
      <c r="H20" s="164"/>
      <c r="I20" s="165"/>
    </row>
    <row r="21" spans="1:9" ht="36" customHeight="1" thickBot="1" x14ac:dyDescent="0.3">
      <c r="A21" s="34"/>
      <c r="B21" s="262" t="s">
        <v>124</v>
      </c>
      <c r="C21" s="263"/>
      <c r="D21" s="263"/>
      <c r="E21" s="264"/>
      <c r="F21" s="265" t="str">
        <f>"Цена от "&amp;MIN($F$22:F61)&amp;" до "&amp;MAX($F$22:F61)</f>
        <v>Цена от 3546 до 141840</v>
      </c>
      <c r="G21" s="266"/>
      <c r="H21" s="266"/>
      <c r="I21" s="267"/>
    </row>
    <row r="22" spans="1:9" ht="36" customHeight="1" outlineLevel="1" x14ac:dyDescent="0.25">
      <c r="A22" s="34"/>
      <c r="B22" s="141" t="s">
        <v>125</v>
      </c>
      <c r="C22" s="142"/>
      <c r="D22" s="142"/>
      <c r="E22" s="96"/>
      <c r="F22" s="97">
        <v>3546</v>
      </c>
      <c r="G22" s="98"/>
      <c r="H22" s="98"/>
      <c r="I22" s="99"/>
    </row>
    <row r="23" spans="1:9" ht="36" customHeight="1" outlineLevel="1" x14ac:dyDescent="0.25">
      <c r="A23" s="34"/>
      <c r="B23" s="107" t="s">
        <v>126</v>
      </c>
      <c r="C23" s="117"/>
      <c r="D23" s="117"/>
      <c r="E23" s="84"/>
      <c r="F23" s="85">
        <v>7092</v>
      </c>
      <c r="G23" s="86"/>
      <c r="H23" s="86"/>
      <c r="I23" s="87"/>
    </row>
    <row r="24" spans="1:9" ht="36" customHeight="1" outlineLevel="1" x14ac:dyDescent="0.25">
      <c r="A24" s="34"/>
      <c r="B24" s="107" t="s">
        <v>127</v>
      </c>
      <c r="C24" s="117"/>
      <c r="D24" s="117"/>
      <c r="E24" s="84"/>
      <c r="F24" s="85">
        <v>10638</v>
      </c>
      <c r="G24" s="86"/>
      <c r="H24" s="86"/>
      <c r="I24" s="87"/>
    </row>
    <row r="25" spans="1:9" ht="36" customHeight="1" outlineLevel="1" x14ac:dyDescent="0.25">
      <c r="A25" s="34"/>
      <c r="B25" s="107" t="s">
        <v>128</v>
      </c>
      <c r="C25" s="117"/>
      <c r="D25" s="117"/>
      <c r="E25" s="84"/>
      <c r="F25" s="85">
        <v>14184</v>
      </c>
      <c r="G25" s="86"/>
      <c r="H25" s="86"/>
      <c r="I25" s="87"/>
    </row>
    <row r="26" spans="1:9" ht="36" customHeight="1" outlineLevel="1" x14ac:dyDescent="0.25">
      <c r="A26" s="34"/>
      <c r="B26" s="107" t="s">
        <v>129</v>
      </c>
      <c r="C26" s="117"/>
      <c r="D26" s="117"/>
      <c r="E26" s="84"/>
      <c r="F26" s="85">
        <v>17730</v>
      </c>
      <c r="G26" s="86"/>
      <c r="H26" s="86"/>
      <c r="I26" s="87"/>
    </row>
    <row r="27" spans="1:9" ht="36" customHeight="1" outlineLevel="1" x14ac:dyDescent="0.25">
      <c r="A27" s="34"/>
      <c r="B27" s="107" t="s">
        <v>130</v>
      </c>
      <c r="C27" s="117"/>
      <c r="D27" s="117"/>
      <c r="E27" s="84"/>
      <c r="F27" s="85">
        <v>21276</v>
      </c>
      <c r="G27" s="86"/>
      <c r="H27" s="86"/>
      <c r="I27" s="87"/>
    </row>
    <row r="28" spans="1:9" ht="36" customHeight="1" outlineLevel="1" x14ac:dyDescent="0.25">
      <c r="A28" s="34"/>
      <c r="B28" s="107" t="s">
        <v>131</v>
      </c>
      <c r="C28" s="117"/>
      <c r="D28" s="117"/>
      <c r="E28" s="84"/>
      <c r="F28" s="85">
        <v>24822</v>
      </c>
      <c r="G28" s="86"/>
      <c r="H28" s="86"/>
      <c r="I28" s="87"/>
    </row>
    <row r="29" spans="1:9" ht="36" customHeight="1" outlineLevel="1" x14ac:dyDescent="0.25">
      <c r="A29" s="34"/>
      <c r="B29" s="107" t="s">
        <v>132</v>
      </c>
      <c r="C29" s="117"/>
      <c r="D29" s="117"/>
      <c r="E29" s="84"/>
      <c r="F29" s="85">
        <v>28368</v>
      </c>
      <c r="G29" s="86"/>
      <c r="H29" s="86"/>
      <c r="I29" s="87"/>
    </row>
    <row r="30" spans="1:9" ht="36" customHeight="1" outlineLevel="1" x14ac:dyDescent="0.25">
      <c r="A30" s="34"/>
      <c r="B30" s="107" t="s">
        <v>133</v>
      </c>
      <c r="C30" s="117"/>
      <c r="D30" s="117"/>
      <c r="E30" s="84"/>
      <c r="F30" s="85">
        <v>31914</v>
      </c>
      <c r="G30" s="86"/>
      <c r="H30" s="86"/>
      <c r="I30" s="87"/>
    </row>
    <row r="31" spans="1:9" ht="36" customHeight="1" outlineLevel="1" x14ac:dyDescent="0.25">
      <c r="A31" s="34"/>
      <c r="B31" s="107" t="s">
        <v>134</v>
      </c>
      <c r="C31" s="117"/>
      <c r="D31" s="117"/>
      <c r="E31" s="84"/>
      <c r="F31" s="85">
        <v>35460</v>
      </c>
      <c r="G31" s="86"/>
      <c r="H31" s="86"/>
      <c r="I31" s="87"/>
    </row>
    <row r="32" spans="1:9" ht="36" customHeight="1" outlineLevel="1" x14ac:dyDescent="0.25">
      <c r="A32" s="34"/>
      <c r="B32" s="107" t="s">
        <v>135</v>
      </c>
      <c r="C32" s="117"/>
      <c r="D32" s="117"/>
      <c r="E32" s="84"/>
      <c r="F32" s="85">
        <v>39006</v>
      </c>
      <c r="G32" s="86"/>
      <c r="H32" s="86"/>
      <c r="I32" s="87"/>
    </row>
    <row r="33" spans="1:9" ht="36" customHeight="1" outlineLevel="1" x14ac:dyDescent="0.25">
      <c r="A33" s="34"/>
      <c r="B33" s="107" t="s">
        <v>136</v>
      </c>
      <c r="C33" s="117"/>
      <c r="D33" s="117"/>
      <c r="E33" s="84"/>
      <c r="F33" s="85">
        <v>42552</v>
      </c>
      <c r="G33" s="86"/>
      <c r="H33" s="86"/>
      <c r="I33" s="87"/>
    </row>
    <row r="34" spans="1:9" ht="36" customHeight="1" outlineLevel="1" x14ac:dyDescent="0.25">
      <c r="A34" s="34"/>
      <c r="B34" s="107" t="s">
        <v>137</v>
      </c>
      <c r="C34" s="117"/>
      <c r="D34" s="117"/>
      <c r="E34" s="84"/>
      <c r="F34" s="85">
        <v>46098</v>
      </c>
      <c r="G34" s="86"/>
      <c r="H34" s="86"/>
      <c r="I34" s="87"/>
    </row>
    <row r="35" spans="1:9" ht="36" customHeight="1" outlineLevel="1" x14ac:dyDescent="0.25">
      <c r="A35" s="34"/>
      <c r="B35" s="107" t="s">
        <v>138</v>
      </c>
      <c r="C35" s="117"/>
      <c r="D35" s="117"/>
      <c r="E35" s="84"/>
      <c r="F35" s="85">
        <v>49644</v>
      </c>
      <c r="G35" s="86"/>
      <c r="H35" s="86"/>
      <c r="I35" s="87"/>
    </row>
    <row r="36" spans="1:9" ht="36" customHeight="1" outlineLevel="1" x14ac:dyDescent="0.25">
      <c r="A36" s="34"/>
      <c r="B36" s="107" t="s">
        <v>139</v>
      </c>
      <c r="C36" s="117"/>
      <c r="D36" s="117"/>
      <c r="E36" s="84"/>
      <c r="F36" s="85">
        <v>53190</v>
      </c>
      <c r="G36" s="86"/>
      <c r="H36" s="86"/>
      <c r="I36" s="87"/>
    </row>
    <row r="37" spans="1:9" ht="36" customHeight="1" outlineLevel="1" x14ac:dyDescent="0.25">
      <c r="A37" s="34"/>
      <c r="B37" s="107" t="s">
        <v>140</v>
      </c>
      <c r="C37" s="117"/>
      <c r="D37" s="117"/>
      <c r="E37" s="84"/>
      <c r="F37" s="85">
        <v>56736</v>
      </c>
      <c r="G37" s="86"/>
      <c r="H37" s="86"/>
      <c r="I37" s="87"/>
    </row>
    <row r="38" spans="1:9" ht="36" customHeight="1" outlineLevel="1" x14ac:dyDescent="0.25">
      <c r="A38" s="34"/>
      <c r="B38" s="107" t="s">
        <v>141</v>
      </c>
      <c r="C38" s="117"/>
      <c r="D38" s="117"/>
      <c r="E38" s="84"/>
      <c r="F38" s="85">
        <v>60282</v>
      </c>
      <c r="G38" s="86"/>
      <c r="H38" s="86"/>
      <c r="I38" s="87"/>
    </row>
    <row r="39" spans="1:9" ht="36" customHeight="1" outlineLevel="1" x14ac:dyDescent="0.25">
      <c r="A39" s="34"/>
      <c r="B39" s="107" t="s">
        <v>142</v>
      </c>
      <c r="C39" s="117"/>
      <c r="D39" s="117"/>
      <c r="E39" s="84"/>
      <c r="F39" s="85">
        <v>63828</v>
      </c>
      <c r="G39" s="86"/>
      <c r="H39" s="86"/>
      <c r="I39" s="87"/>
    </row>
    <row r="40" spans="1:9" ht="36" customHeight="1" outlineLevel="1" x14ac:dyDescent="0.25">
      <c r="A40" s="34"/>
      <c r="B40" s="107" t="s">
        <v>143</v>
      </c>
      <c r="C40" s="117"/>
      <c r="D40" s="117"/>
      <c r="E40" s="84"/>
      <c r="F40" s="85">
        <v>67374</v>
      </c>
      <c r="G40" s="86"/>
      <c r="H40" s="86"/>
      <c r="I40" s="87"/>
    </row>
    <row r="41" spans="1:9" ht="36" customHeight="1" outlineLevel="1" x14ac:dyDescent="0.25">
      <c r="A41" s="34"/>
      <c r="B41" s="107" t="s">
        <v>144</v>
      </c>
      <c r="C41" s="117"/>
      <c r="D41" s="117"/>
      <c r="E41" s="84"/>
      <c r="F41" s="85">
        <v>70920</v>
      </c>
      <c r="G41" s="86"/>
      <c r="H41" s="86"/>
      <c r="I41" s="87"/>
    </row>
    <row r="42" spans="1:9" ht="36" customHeight="1" outlineLevel="1" x14ac:dyDescent="0.25">
      <c r="A42" s="34"/>
      <c r="B42" s="107" t="s">
        <v>145</v>
      </c>
      <c r="C42" s="117"/>
      <c r="D42" s="117"/>
      <c r="E42" s="84"/>
      <c r="F42" s="85">
        <v>7092</v>
      </c>
      <c r="G42" s="86"/>
      <c r="H42" s="86"/>
      <c r="I42" s="87"/>
    </row>
    <row r="43" spans="1:9" ht="36" customHeight="1" outlineLevel="1" x14ac:dyDescent="0.25">
      <c r="A43" s="34"/>
      <c r="B43" s="107" t="s">
        <v>146</v>
      </c>
      <c r="C43" s="117"/>
      <c r="D43" s="117"/>
      <c r="E43" s="84"/>
      <c r="F43" s="85">
        <v>14184</v>
      </c>
      <c r="G43" s="86"/>
      <c r="H43" s="86"/>
      <c r="I43" s="87"/>
    </row>
    <row r="44" spans="1:9" ht="36" customHeight="1" outlineLevel="1" x14ac:dyDescent="0.25">
      <c r="A44" s="34"/>
      <c r="B44" s="107" t="s">
        <v>147</v>
      </c>
      <c r="C44" s="117"/>
      <c r="D44" s="117"/>
      <c r="E44" s="84"/>
      <c r="F44" s="85">
        <v>21276</v>
      </c>
      <c r="G44" s="86"/>
      <c r="H44" s="86"/>
      <c r="I44" s="87"/>
    </row>
    <row r="45" spans="1:9" ht="36" customHeight="1" outlineLevel="1" x14ac:dyDescent="0.25">
      <c r="A45" s="34"/>
      <c r="B45" s="107" t="s">
        <v>148</v>
      </c>
      <c r="C45" s="117"/>
      <c r="D45" s="117"/>
      <c r="E45" s="84"/>
      <c r="F45" s="85">
        <v>28368</v>
      </c>
      <c r="G45" s="86"/>
      <c r="H45" s="86"/>
      <c r="I45" s="87"/>
    </row>
    <row r="46" spans="1:9" ht="36" customHeight="1" outlineLevel="1" x14ac:dyDescent="0.25">
      <c r="A46" s="34"/>
      <c r="B46" s="107" t="s">
        <v>149</v>
      </c>
      <c r="C46" s="117"/>
      <c r="D46" s="117"/>
      <c r="E46" s="84"/>
      <c r="F46" s="85">
        <v>35460</v>
      </c>
      <c r="G46" s="86"/>
      <c r="H46" s="86"/>
      <c r="I46" s="87"/>
    </row>
    <row r="47" spans="1:9" ht="36" customHeight="1" outlineLevel="1" x14ac:dyDescent="0.25">
      <c r="A47" s="34"/>
      <c r="B47" s="107" t="s">
        <v>150</v>
      </c>
      <c r="C47" s="117"/>
      <c r="D47" s="117"/>
      <c r="E47" s="84"/>
      <c r="F47" s="85">
        <v>42552</v>
      </c>
      <c r="G47" s="86"/>
      <c r="H47" s="86"/>
      <c r="I47" s="87"/>
    </row>
    <row r="48" spans="1:9" ht="36" customHeight="1" outlineLevel="1" x14ac:dyDescent="0.25">
      <c r="A48" s="34"/>
      <c r="B48" s="107" t="s">
        <v>151</v>
      </c>
      <c r="C48" s="117"/>
      <c r="D48" s="117"/>
      <c r="E48" s="84"/>
      <c r="F48" s="85">
        <v>49644</v>
      </c>
      <c r="G48" s="86"/>
      <c r="H48" s="86"/>
      <c r="I48" s="87"/>
    </row>
    <row r="49" spans="1:9" ht="36" customHeight="1" outlineLevel="1" x14ac:dyDescent="0.25">
      <c r="A49" s="34"/>
      <c r="B49" s="107" t="s">
        <v>152</v>
      </c>
      <c r="C49" s="117"/>
      <c r="D49" s="117"/>
      <c r="E49" s="84"/>
      <c r="F49" s="85">
        <v>56736</v>
      </c>
      <c r="G49" s="86"/>
      <c r="H49" s="86"/>
      <c r="I49" s="87"/>
    </row>
    <row r="50" spans="1:9" ht="36" customHeight="1" outlineLevel="1" x14ac:dyDescent="0.25">
      <c r="A50" s="34"/>
      <c r="B50" s="107" t="s">
        <v>153</v>
      </c>
      <c r="C50" s="117"/>
      <c r="D50" s="117"/>
      <c r="E50" s="84"/>
      <c r="F50" s="85">
        <v>63828</v>
      </c>
      <c r="G50" s="86"/>
      <c r="H50" s="86"/>
      <c r="I50" s="87"/>
    </row>
    <row r="51" spans="1:9" ht="36" customHeight="1" outlineLevel="1" x14ac:dyDescent="0.25">
      <c r="A51" s="34"/>
      <c r="B51" s="107" t="s">
        <v>154</v>
      </c>
      <c r="C51" s="117"/>
      <c r="D51" s="117"/>
      <c r="E51" s="84"/>
      <c r="F51" s="85">
        <v>70920</v>
      </c>
      <c r="G51" s="86"/>
      <c r="H51" s="86"/>
      <c r="I51" s="87"/>
    </row>
    <row r="52" spans="1:9" ht="36" customHeight="1" outlineLevel="1" x14ac:dyDescent="0.25">
      <c r="A52" s="34"/>
      <c r="B52" s="107" t="s">
        <v>155</v>
      </c>
      <c r="C52" s="117"/>
      <c r="D52" s="117"/>
      <c r="E52" s="84"/>
      <c r="F52" s="85">
        <v>78012</v>
      </c>
      <c r="G52" s="86"/>
      <c r="H52" s="86"/>
      <c r="I52" s="87"/>
    </row>
    <row r="53" spans="1:9" ht="36" customHeight="1" outlineLevel="1" x14ac:dyDescent="0.25">
      <c r="A53" s="34"/>
      <c r="B53" s="107" t="s">
        <v>156</v>
      </c>
      <c r="C53" s="117"/>
      <c r="D53" s="117"/>
      <c r="E53" s="84"/>
      <c r="F53" s="85">
        <v>85104</v>
      </c>
      <c r="G53" s="86"/>
      <c r="H53" s="86"/>
      <c r="I53" s="87"/>
    </row>
    <row r="54" spans="1:9" ht="36" customHeight="1" outlineLevel="1" x14ac:dyDescent="0.25">
      <c r="A54" s="34"/>
      <c r="B54" s="107" t="s">
        <v>157</v>
      </c>
      <c r="C54" s="117"/>
      <c r="D54" s="117"/>
      <c r="E54" s="84"/>
      <c r="F54" s="85">
        <v>92196</v>
      </c>
      <c r="G54" s="86"/>
      <c r="H54" s="86"/>
      <c r="I54" s="87"/>
    </row>
    <row r="55" spans="1:9" ht="36" customHeight="1" outlineLevel="1" x14ac:dyDescent="0.25">
      <c r="A55" s="34"/>
      <c r="B55" s="107" t="s">
        <v>158</v>
      </c>
      <c r="C55" s="117"/>
      <c r="D55" s="117"/>
      <c r="E55" s="84"/>
      <c r="F55" s="85">
        <v>99288</v>
      </c>
      <c r="G55" s="86"/>
      <c r="H55" s="86"/>
      <c r="I55" s="87"/>
    </row>
    <row r="56" spans="1:9" ht="36" customHeight="1" outlineLevel="1" x14ac:dyDescent="0.25">
      <c r="A56" s="34"/>
      <c r="B56" s="107" t="s">
        <v>159</v>
      </c>
      <c r="C56" s="117"/>
      <c r="D56" s="117"/>
      <c r="E56" s="84"/>
      <c r="F56" s="85">
        <v>106380</v>
      </c>
      <c r="G56" s="86"/>
      <c r="H56" s="86"/>
      <c r="I56" s="87"/>
    </row>
    <row r="57" spans="1:9" ht="36" customHeight="1" outlineLevel="1" x14ac:dyDescent="0.25">
      <c r="A57" s="34"/>
      <c r="B57" s="107" t="s">
        <v>160</v>
      </c>
      <c r="C57" s="117"/>
      <c r="D57" s="117"/>
      <c r="E57" s="84"/>
      <c r="F57" s="85">
        <v>113472</v>
      </c>
      <c r="G57" s="86"/>
      <c r="H57" s="86"/>
      <c r="I57" s="87"/>
    </row>
    <row r="58" spans="1:9" ht="36" customHeight="1" outlineLevel="1" x14ac:dyDescent="0.25">
      <c r="A58" s="34"/>
      <c r="B58" s="107" t="s">
        <v>161</v>
      </c>
      <c r="C58" s="117"/>
      <c r="D58" s="117"/>
      <c r="E58" s="84"/>
      <c r="F58" s="85">
        <v>120564</v>
      </c>
      <c r="G58" s="86"/>
      <c r="H58" s="86"/>
      <c r="I58" s="87"/>
    </row>
    <row r="59" spans="1:9" ht="36" customHeight="1" outlineLevel="1" x14ac:dyDescent="0.25">
      <c r="A59" s="34"/>
      <c r="B59" s="107" t="s">
        <v>162</v>
      </c>
      <c r="C59" s="117"/>
      <c r="D59" s="117"/>
      <c r="E59" s="84"/>
      <c r="F59" s="85">
        <v>127656</v>
      </c>
      <c r="G59" s="86"/>
      <c r="H59" s="86"/>
      <c r="I59" s="87"/>
    </row>
    <row r="60" spans="1:9" ht="36" customHeight="1" outlineLevel="1" x14ac:dyDescent="0.25">
      <c r="A60" s="34"/>
      <c r="B60" s="107" t="s">
        <v>163</v>
      </c>
      <c r="C60" s="117"/>
      <c r="D60" s="117"/>
      <c r="E60" s="84"/>
      <c r="F60" s="85">
        <v>134748</v>
      </c>
      <c r="G60" s="86"/>
      <c r="H60" s="86"/>
      <c r="I60" s="87"/>
    </row>
    <row r="61" spans="1:9" ht="36" customHeight="1" outlineLevel="1" thickBot="1" x14ac:dyDescent="0.3">
      <c r="A61" s="34"/>
      <c r="B61" s="107" t="s">
        <v>164</v>
      </c>
      <c r="C61" s="117"/>
      <c r="D61" s="117"/>
      <c r="E61" s="84"/>
      <c r="F61" s="85">
        <v>141840</v>
      </c>
      <c r="G61" s="86"/>
      <c r="H61" s="86"/>
      <c r="I61" s="87"/>
    </row>
    <row r="62" spans="1:9" ht="36" customHeight="1" thickBot="1" x14ac:dyDescent="0.3">
      <c r="A62" s="34"/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8865 до 76239</v>
      </c>
      <c r="G62" s="122"/>
      <c r="H62" s="122"/>
      <c r="I62" s="123"/>
    </row>
    <row r="63" spans="1:9" ht="36" customHeight="1" outlineLevel="1" x14ac:dyDescent="0.25">
      <c r="A63" s="34"/>
      <c r="B63" s="124" t="s">
        <v>166</v>
      </c>
      <c r="C63" s="125"/>
      <c r="D63" s="125"/>
      <c r="E63" s="126"/>
      <c r="F63" s="127">
        <v>9180</v>
      </c>
      <c r="G63" s="128"/>
      <c r="H63" s="128"/>
      <c r="I63" s="129"/>
    </row>
    <row r="64" spans="1:9" ht="36" customHeight="1" outlineLevel="1" x14ac:dyDescent="0.25">
      <c r="A64" s="34"/>
      <c r="B64" s="107" t="s">
        <v>167</v>
      </c>
      <c r="C64" s="117"/>
      <c r="D64" s="117"/>
      <c r="E64" s="84"/>
      <c r="F64" s="85">
        <v>13752</v>
      </c>
      <c r="G64" s="86"/>
      <c r="H64" s="86"/>
      <c r="I64" s="87"/>
    </row>
    <row r="65" spans="1:9" ht="36" customHeight="1" outlineLevel="1" x14ac:dyDescent="0.25">
      <c r="A65" s="34"/>
      <c r="B65" s="107" t="s">
        <v>168</v>
      </c>
      <c r="C65" s="117"/>
      <c r="D65" s="117"/>
      <c r="E65" s="84"/>
      <c r="F65" s="85">
        <v>8865</v>
      </c>
      <c r="G65" s="86"/>
      <c r="H65" s="86"/>
      <c r="I65" s="87"/>
    </row>
    <row r="66" spans="1:9" ht="36" customHeight="1" outlineLevel="1" x14ac:dyDescent="0.25">
      <c r="A66" s="34"/>
      <c r="B66" s="107" t="s">
        <v>169</v>
      </c>
      <c r="C66" s="117"/>
      <c r="D66" s="117"/>
      <c r="E66" s="84"/>
      <c r="F66" s="85">
        <v>12411</v>
      </c>
      <c r="G66" s="86"/>
      <c r="H66" s="86"/>
      <c r="I66" s="87"/>
    </row>
    <row r="67" spans="1:9" ht="36" customHeight="1" outlineLevel="1" x14ac:dyDescent="0.25">
      <c r="A67" s="34"/>
      <c r="B67" s="107" t="s">
        <v>170</v>
      </c>
      <c r="C67" s="117"/>
      <c r="D67" s="117"/>
      <c r="E67" s="84"/>
      <c r="F67" s="85">
        <v>15957</v>
      </c>
      <c r="G67" s="86"/>
      <c r="H67" s="86"/>
      <c r="I67" s="87"/>
    </row>
    <row r="68" spans="1:9" ht="36" customHeight="1" outlineLevel="1" x14ac:dyDescent="0.25">
      <c r="A68" s="34"/>
      <c r="B68" s="107" t="s">
        <v>171</v>
      </c>
      <c r="C68" s="117"/>
      <c r="D68" s="117"/>
      <c r="E68" s="84"/>
      <c r="F68" s="85">
        <v>19503</v>
      </c>
      <c r="G68" s="86"/>
      <c r="H68" s="86"/>
      <c r="I68" s="87"/>
    </row>
    <row r="69" spans="1:9" ht="36" customHeight="1" outlineLevel="1" x14ac:dyDescent="0.25">
      <c r="A69" s="34"/>
      <c r="B69" s="107" t="s">
        <v>172</v>
      </c>
      <c r="C69" s="117"/>
      <c r="D69" s="117"/>
      <c r="E69" s="84"/>
      <c r="F69" s="85">
        <v>23049</v>
      </c>
      <c r="G69" s="86"/>
      <c r="H69" s="86"/>
      <c r="I69" s="87"/>
    </row>
    <row r="70" spans="1:9" ht="36" customHeight="1" outlineLevel="1" x14ac:dyDescent="0.25">
      <c r="A70" s="34"/>
      <c r="B70" s="107" t="s">
        <v>173</v>
      </c>
      <c r="C70" s="117"/>
      <c r="D70" s="117"/>
      <c r="E70" s="84"/>
      <c r="F70" s="85">
        <v>26595</v>
      </c>
      <c r="G70" s="86"/>
      <c r="H70" s="86"/>
      <c r="I70" s="87"/>
    </row>
    <row r="71" spans="1:9" ht="36" customHeight="1" outlineLevel="1" x14ac:dyDescent="0.25">
      <c r="A71" s="34"/>
      <c r="B71" s="107" t="s">
        <v>174</v>
      </c>
      <c r="C71" s="117"/>
      <c r="D71" s="117"/>
      <c r="E71" s="84"/>
      <c r="F71" s="85">
        <v>30141</v>
      </c>
      <c r="G71" s="86"/>
      <c r="H71" s="86"/>
      <c r="I71" s="87"/>
    </row>
    <row r="72" spans="1:9" ht="36" customHeight="1" outlineLevel="1" x14ac:dyDescent="0.25">
      <c r="A72" s="34"/>
      <c r="B72" s="107" t="s">
        <v>175</v>
      </c>
      <c r="C72" s="117"/>
      <c r="D72" s="117"/>
      <c r="E72" s="84"/>
      <c r="F72" s="85">
        <v>33687</v>
      </c>
      <c r="G72" s="86"/>
      <c r="H72" s="86"/>
      <c r="I72" s="87"/>
    </row>
    <row r="73" spans="1:9" ht="36" customHeight="1" outlineLevel="1" x14ac:dyDescent="0.25">
      <c r="A73" s="34"/>
      <c r="B73" s="107" t="s">
        <v>176</v>
      </c>
      <c r="C73" s="117"/>
      <c r="D73" s="117"/>
      <c r="E73" s="84"/>
      <c r="F73" s="85">
        <v>37233</v>
      </c>
      <c r="G73" s="86"/>
      <c r="H73" s="86"/>
      <c r="I73" s="87"/>
    </row>
    <row r="74" spans="1:9" ht="36" customHeight="1" outlineLevel="1" x14ac:dyDescent="0.25">
      <c r="A74" s="34"/>
      <c r="B74" s="107" t="s">
        <v>177</v>
      </c>
      <c r="C74" s="117"/>
      <c r="D74" s="117"/>
      <c r="E74" s="84"/>
      <c r="F74" s="85">
        <v>40779</v>
      </c>
      <c r="G74" s="86"/>
      <c r="H74" s="86"/>
      <c r="I74" s="87"/>
    </row>
    <row r="75" spans="1:9" ht="36" customHeight="1" outlineLevel="1" x14ac:dyDescent="0.25">
      <c r="A75" s="34"/>
      <c r="B75" s="107" t="s">
        <v>178</v>
      </c>
      <c r="C75" s="117"/>
      <c r="D75" s="117"/>
      <c r="E75" s="84"/>
      <c r="F75" s="85">
        <v>44325</v>
      </c>
      <c r="G75" s="86"/>
      <c r="H75" s="86"/>
      <c r="I75" s="87"/>
    </row>
    <row r="76" spans="1:9" ht="36" customHeight="1" outlineLevel="1" x14ac:dyDescent="0.25">
      <c r="A76" s="34"/>
      <c r="B76" s="107" t="s">
        <v>179</v>
      </c>
      <c r="C76" s="117"/>
      <c r="D76" s="117"/>
      <c r="E76" s="84"/>
      <c r="F76" s="85">
        <v>47871</v>
      </c>
      <c r="G76" s="86"/>
      <c r="H76" s="86"/>
      <c r="I76" s="87"/>
    </row>
    <row r="77" spans="1:9" ht="36" customHeight="1" outlineLevel="1" x14ac:dyDescent="0.25">
      <c r="A77" s="34"/>
      <c r="B77" s="107" t="s">
        <v>180</v>
      </c>
      <c r="C77" s="117"/>
      <c r="D77" s="117"/>
      <c r="E77" s="84"/>
      <c r="F77" s="85">
        <v>51417</v>
      </c>
      <c r="G77" s="86"/>
      <c r="H77" s="86"/>
      <c r="I77" s="87"/>
    </row>
    <row r="78" spans="1:9" ht="36" customHeight="1" outlineLevel="1" x14ac:dyDescent="0.25">
      <c r="A78" s="34"/>
      <c r="B78" s="107" t="s">
        <v>181</v>
      </c>
      <c r="C78" s="117"/>
      <c r="D78" s="117"/>
      <c r="E78" s="84"/>
      <c r="F78" s="85">
        <v>54963</v>
      </c>
      <c r="G78" s="86"/>
      <c r="H78" s="86"/>
      <c r="I78" s="87"/>
    </row>
    <row r="79" spans="1:9" ht="36" customHeight="1" outlineLevel="1" x14ac:dyDescent="0.25">
      <c r="A79" s="34"/>
      <c r="B79" s="107" t="s">
        <v>182</v>
      </c>
      <c r="C79" s="117"/>
      <c r="D79" s="117"/>
      <c r="E79" s="84"/>
      <c r="F79" s="85">
        <v>58509</v>
      </c>
      <c r="G79" s="86"/>
      <c r="H79" s="86"/>
      <c r="I79" s="87"/>
    </row>
    <row r="80" spans="1:9" ht="36" customHeight="1" outlineLevel="1" x14ac:dyDescent="0.25">
      <c r="A80" s="34"/>
      <c r="B80" s="107" t="s">
        <v>183</v>
      </c>
      <c r="C80" s="117"/>
      <c r="D80" s="117"/>
      <c r="E80" s="84"/>
      <c r="F80" s="85">
        <v>62055</v>
      </c>
      <c r="G80" s="86"/>
      <c r="H80" s="86"/>
      <c r="I80" s="87"/>
    </row>
    <row r="81" spans="1:9" ht="36" customHeight="1" outlineLevel="1" x14ac:dyDescent="0.25">
      <c r="A81" s="34"/>
      <c r="B81" s="107" t="s">
        <v>184</v>
      </c>
      <c r="C81" s="117"/>
      <c r="D81" s="117"/>
      <c r="E81" s="84"/>
      <c r="F81" s="85">
        <v>65601</v>
      </c>
      <c r="G81" s="86"/>
      <c r="H81" s="86"/>
      <c r="I81" s="87"/>
    </row>
    <row r="82" spans="1:9" ht="36" customHeight="1" outlineLevel="1" x14ac:dyDescent="0.25">
      <c r="A82" s="34"/>
      <c r="B82" s="107" t="s">
        <v>185</v>
      </c>
      <c r="C82" s="117"/>
      <c r="D82" s="117"/>
      <c r="E82" s="84"/>
      <c r="F82" s="85">
        <v>69147</v>
      </c>
      <c r="G82" s="86"/>
      <c r="H82" s="86"/>
      <c r="I82" s="87"/>
    </row>
    <row r="83" spans="1:9" ht="36" customHeight="1" outlineLevel="1" x14ac:dyDescent="0.25">
      <c r="A83" s="34"/>
      <c r="B83" s="107" t="s">
        <v>186</v>
      </c>
      <c r="C83" s="117"/>
      <c r="D83" s="117"/>
      <c r="E83" s="84"/>
      <c r="F83" s="85">
        <v>72693</v>
      </c>
      <c r="G83" s="86"/>
      <c r="H83" s="86"/>
      <c r="I83" s="87"/>
    </row>
    <row r="84" spans="1:9" ht="36" customHeight="1" outlineLevel="1" thickBot="1" x14ac:dyDescent="0.3">
      <c r="A84" s="34"/>
      <c r="B84" s="107" t="s">
        <v>187</v>
      </c>
      <c r="C84" s="117"/>
      <c r="D84" s="117"/>
      <c r="E84" s="84"/>
      <c r="F84" s="85">
        <v>76239</v>
      </c>
      <c r="G84" s="86"/>
      <c r="H84" s="86"/>
      <c r="I84" s="87"/>
    </row>
    <row r="85" spans="1:9" ht="36" customHeight="1" thickBot="1" x14ac:dyDescent="0.3">
      <c r="A85" s="34"/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1620 до 41040</v>
      </c>
      <c r="G85" s="122"/>
      <c r="H85" s="122"/>
      <c r="I85" s="123"/>
    </row>
    <row r="86" spans="1:9" ht="36" customHeight="1" x14ac:dyDescent="0.25">
      <c r="A86" s="34"/>
      <c r="B86" s="82" t="s">
        <v>189</v>
      </c>
      <c r="C86" s="83"/>
      <c r="D86" s="83"/>
      <c r="E86" s="84"/>
      <c r="F86" s="85">
        <v>4356</v>
      </c>
      <c r="G86" s="86"/>
      <c r="H86" s="86"/>
      <c r="I86" s="87"/>
    </row>
    <row r="87" spans="1:9" ht="36" customHeight="1" x14ac:dyDescent="0.25">
      <c r="A87" s="34"/>
      <c r="B87" s="82" t="s">
        <v>190</v>
      </c>
      <c r="C87" s="83"/>
      <c r="D87" s="83"/>
      <c r="E87" s="84"/>
      <c r="F87" s="85">
        <v>31356</v>
      </c>
      <c r="G87" s="86"/>
      <c r="H87" s="86"/>
      <c r="I87" s="87"/>
    </row>
    <row r="88" spans="1:9" ht="36" customHeight="1" x14ac:dyDescent="0.25">
      <c r="A88" s="34"/>
      <c r="B88" s="82" t="s">
        <v>253</v>
      </c>
      <c r="C88" s="83"/>
      <c r="D88" s="83"/>
      <c r="E88" s="84"/>
      <c r="F88" s="85">
        <v>2556</v>
      </c>
      <c r="G88" s="86"/>
      <c r="H88" s="86"/>
      <c r="I88" s="87"/>
    </row>
    <row r="89" spans="1:9" ht="36" customHeight="1" x14ac:dyDescent="0.25">
      <c r="A89" s="34"/>
      <c r="B89" s="82" t="s">
        <v>192</v>
      </c>
      <c r="C89" s="83"/>
      <c r="D89" s="83"/>
      <c r="E89" s="84"/>
      <c r="F89" s="85">
        <v>41040</v>
      </c>
      <c r="G89" s="86"/>
      <c r="H89" s="86"/>
      <c r="I89" s="87"/>
    </row>
    <row r="90" spans="1:9" ht="36" customHeight="1" x14ac:dyDescent="0.25">
      <c r="A90" s="34"/>
      <c r="B90" s="82" t="s">
        <v>193</v>
      </c>
      <c r="C90" s="83"/>
      <c r="D90" s="83"/>
      <c r="E90" s="84"/>
      <c r="F90" s="85">
        <v>9900</v>
      </c>
      <c r="G90" s="86"/>
      <c r="H90" s="86"/>
      <c r="I90" s="87"/>
    </row>
    <row r="91" spans="1:9" ht="36" customHeight="1" x14ac:dyDescent="0.25">
      <c r="A91" s="34"/>
      <c r="B91" s="82" t="s">
        <v>194</v>
      </c>
      <c r="C91" s="83"/>
      <c r="D91" s="83"/>
      <c r="E91" s="84"/>
      <c r="F91" s="85">
        <v>26100</v>
      </c>
      <c r="G91" s="86"/>
      <c r="H91" s="86"/>
      <c r="I91" s="87"/>
    </row>
    <row r="92" spans="1:9" ht="36" customHeight="1" x14ac:dyDescent="0.25">
      <c r="A92" s="34"/>
      <c r="B92" s="82" t="s">
        <v>195</v>
      </c>
      <c r="C92" s="83"/>
      <c r="D92" s="83"/>
      <c r="E92" s="84"/>
      <c r="F92" s="85">
        <v>1620</v>
      </c>
      <c r="G92" s="86"/>
      <c r="H92" s="86"/>
      <c r="I92" s="87"/>
    </row>
    <row r="93" spans="1:9" ht="36" customHeight="1" x14ac:dyDescent="0.25">
      <c r="A93" s="34"/>
      <c r="B93" s="82" t="s">
        <v>196</v>
      </c>
      <c r="C93" s="83"/>
      <c r="D93" s="83"/>
      <c r="E93" s="84"/>
      <c r="F93" s="85">
        <v>1620</v>
      </c>
      <c r="G93" s="86"/>
      <c r="H93" s="86"/>
      <c r="I93" s="87"/>
    </row>
    <row r="94" spans="1:9" ht="36" customHeight="1" x14ac:dyDescent="0.25">
      <c r="A94" s="34"/>
      <c r="B94" s="82" t="s">
        <v>197</v>
      </c>
      <c r="C94" s="83"/>
      <c r="D94" s="83"/>
      <c r="E94" s="84"/>
      <c r="F94" s="85">
        <v>3240</v>
      </c>
      <c r="G94" s="86"/>
      <c r="H94" s="86"/>
      <c r="I94" s="87"/>
    </row>
    <row r="95" spans="1:9" ht="36" customHeight="1" x14ac:dyDescent="0.25">
      <c r="A95" s="34"/>
      <c r="B95" s="82" t="s">
        <v>198</v>
      </c>
      <c r="C95" s="83"/>
      <c r="D95" s="83"/>
      <c r="E95" s="84"/>
      <c r="F95" s="85">
        <v>4860</v>
      </c>
      <c r="G95" s="86"/>
      <c r="H95" s="86"/>
      <c r="I95" s="87"/>
    </row>
    <row r="96" spans="1:9" ht="36" customHeight="1" thickBot="1" x14ac:dyDescent="0.3">
      <c r="A96" s="34"/>
      <c r="B96" s="82" t="s">
        <v>199</v>
      </c>
      <c r="C96" s="83"/>
      <c r="D96" s="83"/>
      <c r="E96" s="84"/>
      <c r="F96" s="85">
        <v>28800</v>
      </c>
      <c r="G96" s="86"/>
      <c r="H96" s="86"/>
      <c r="I96" s="87"/>
    </row>
    <row r="97" spans="1:9" ht="54" customHeight="1" thickBot="1" x14ac:dyDescent="0.3">
      <c r="A97" s="34"/>
      <c r="B97" s="151" t="s">
        <v>254</v>
      </c>
      <c r="C97" s="152"/>
      <c r="D97" s="152"/>
      <c r="E97" s="153"/>
      <c r="F97" s="154" t="str">
        <f>"Цена от "&amp;MIN(F99:F99,F103:F119)&amp;" до "&amp;MAX(F99:F99,F103:F119)</f>
        <v>Цена от 3600 до 79740</v>
      </c>
      <c r="G97" s="155"/>
      <c r="H97" s="155"/>
      <c r="I97" s="156"/>
    </row>
    <row r="98" spans="1:9" ht="24" customHeight="1" thickBot="1" x14ac:dyDescent="0.3">
      <c r="A98" s="34"/>
      <c r="B98" s="75"/>
      <c r="C98" s="76"/>
      <c r="D98" s="76"/>
      <c r="E98" s="77"/>
      <c r="F98" s="78"/>
      <c r="G98" s="79"/>
      <c r="H98" s="79"/>
      <c r="I98" s="80"/>
    </row>
    <row r="99" spans="1:9" ht="36" customHeight="1" x14ac:dyDescent="0.25">
      <c r="A99" s="34"/>
      <c r="B99" s="82" t="s">
        <v>201</v>
      </c>
      <c r="C99" s="83"/>
      <c r="D99" s="83"/>
      <c r="E99" s="84"/>
      <c r="F99" s="85">
        <v>34200</v>
      </c>
      <c r="G99" s="86"/>
      <c r="H99" s="86"/>
      <c r="I99" s="87"/>
    </row>
    <row r="100" spans="1:9" ht="36" customHeight="1" x14ac:dyDescent="0.25">
      <c r="A100" s="34"/>
      <c r="B100" s="82" t="s">
        <v>202</v>
      </c>
      <c r="C100" s="83"/>
      <c r="D100" s="83"/>
      <c r="E100" s="84"/>
      <c r="F100" s="85">
        <v>3420</v>
      </c>
      <c r="G100" s="86"/>
      <c r="H100" s="86"/>
      <c r="I100" s="87"/>
    </row>
    <row r="101" spans="1:9" ht="36" customHeight="1" thickBot="1" x14ac:dyDescent="0.3">
      <c r="A101" s="34"/>
      <c r="B101" s="82" t="s">
        <v>203</v>
      </c>
      <c r="C101" s="83"/>
      <c r="D101" s="83"/>
      <c r="E101" s="84"/>
      <c r="F101" s="85">
        <v>8550</v>
      </c>
      <c r="G101" s="86"/>
      <c r="H101" s="86"/>
      <c r="I101" s="87"/>
    </row>
    <row r="102" spans="1:9" ht="24" customHeight="1" thickBot="1" x14ac:dyDescent="0.3">
      <c r="A102" s="34"/>
      <c r="B102" s="75"/>
      <c r="C102" s="76"/>
      <c r="D102" s="76"/>
      <c r="E102" s="77"/>
      <c r="F102" s="78"/>
      <c r="G102" s="79"/>
      <c r="H102" s="79"/>
      <c r="I102" s="80"/>
    </row>
    <row r="103" spans="1:9" ht="36" customHeight="1" x14ac:dyDescent="0.25">
      <c r="A103" s="34" t="s">
        <v>112</v>
      </c>
      <c r="B103" s="82" t="s">
        <v>204</v>
      </c>
      <c r="C103" s="83"/>
      <c r="D103" s="83"/>
      <c r="E103" s="84"/>
      <c r="F103" s="85">
        <v>30240</v>
      </c>
      <c r="G103" s="86"/>
      <c r="H103" s="86"/>
      <c r="I103" s="87"/>
    </row>
    <row r="104" spans="1:9" ht="36" customHeight="1" x14ac:dyDescent="0.25">
      <c r="A104" s="34" t="s">
        <v>112</v>
      </c>
      <c r="B104" s="107" t="s">
        <v>205</v>
      </c>
      <c r="C104" s="108"/>
      <c r="D104" s="108"/>
      <c r="E104" s="109"/>
      <c r="F104" s="85">
        <v>20340</v>
      </c>
      <c r="G104" s="86"/>
      <c r="H104" s="86"/>
      <c r="I104" s="87"/>
    </row>
    <row r="105" spans="1:9" ht="36" customHeight="1" x14ac:dyDescent="0.25">
      <c r="A105" s="34" t="s">
        <v>112</v>
      </c>
      <c r="B105" s="82" t="s">
        <v>294</v>
      </c>
      <c r="C105" s="83"/>
      <c r="D105" s="83"/>
      <c r="E105" s="84"/>
      <c r="F105" s="85">
        <v>18900</v>
      </c>
      <c r="G105" s="86"/>
      <c r="H105" s="86"/>
      <c r="I105" s="87"/>
    </row>
    <row r="106" spans="1:9" ht="36" customHeight="1" x14ac:dyDescent="0.25">
      <c r="A106" s="34" t="s">
        <v>112</v>
      </c>
      <c r="B106" s="82" t="s">
        <v>207</v>
      </c>
      <c r="C106" s="83"/>
      <c r="D106" s="83"/>
      <c r="E106" s="84"/>
      <c r="F106" s="85">
        <v>18900</v>
      </c>
      <c r="G106" s="86"/>
      <c r="H106" s="86"/>
      <c r="I106" s="87"/>
    </row>
    <row r="107" spans="1:9" ht="36" customHeight="1" x14ac:dyDescent="0.25">
      <c r="A107" s="34" t="s">
        <v>112</v>
      </c>
      <c r="B107" s="82" t="s">
        <v>208</v>
      </c>
      <c r="C107" s="83"/>
      <c r="D107" s="83"/>
      <c r="E107" s="84"/>
      <c r="F107" s="85">
        <v>16776</v>
      </c>
      <c r="G107" s="86"/>
      <c r="H107" s="86"/>
      <c r="I107" s="87"/>
    </row>
    <row r="108" spans="1:9" ht="36" customHeight="1" x14ac:dyDescent="0.25">
      <c r="A108" s="34" t="s">
        <v>112</v>
      </c>
      <c r="B108" s="82" t="s">
        <v>209</v>
      </c>
      <c r="C108" s="83"/>
      <c r="D108" s="83"/>
      <c r="E108" s="84"/>
      <c r="F108" s="85">
        <v>45540</v>
      </c>
      <c r="G108" s="86"/>
      <c r="H108" s="86"/>
      <c r="I108" s="87"/>
    </row>
    <row r="109" spans="1:9" ht="36" customHeight="1" x14ac:dyDescent="0.25">
      <c r="A109" s="34" t="s">
        <v>112</v>
      </c>
      <c r="B109" s="82" t="s">
        <v>210</v>
      </c>
      <c r="C109" s="83"/>
      <c r="D109" s="83"/>
      <c r="E109" s="84"/>
      <c r="F109" s="85">
        <v>27900</v>
      </c>
      <c r="G109" s="86"/>
      <c r="H109" s="86"/>
      <c r="I109" s="87"/>
    </row>
    <row r="110" spans="1:9" ht="36" customHeight="1" x14ac:dyDescent="0.25">
      <c r="A110" s="34" t="s">
        <v>112</v>
      </c>
      <c r="B110" s="82" t="s">
        <v>211</v>
      </c>
      <c r="C110" s="83"/>
      <c r="D110" s="83"/>
      <c r="E110" s="84"/>
      <c r="F110" s="85">
        <v>33480</v>
      </c>
      <c r="G110" s="86"/>
      <c r="H110" s="86"/>
      <c r="I110" s="87"/>
    </row>
    <row r="111" spans="1:9" ht="36" customHeight="1" x14ac:dyDescent="0.25">
      <c r="A111" s="34" t="s">
        <v>112</v>
      </c>
      <c r="B111" s="82" t="s">
        <v>212</v>
      </c>
      <c r="C111" s="83"/>
      <c r="D111" s="83"/>
      <c r="E111" s="84"/>
      <c r="F111" s="85">
        <v>18540</v>
      </c>
      <c r="G111" s="86"/>
      <c r="H111" s="86"/>
      <c r="I111" s="87"/>
    </row>
    <row r="112" spans="1:9" ht="36" customHeight="1" x14ac:dyDescent="0.25">
      <c r="A112" s="34" t="s">
        <v>112</v>
      </c>
      <c r="B112" s="82" t="s">
        <v>213</v>
      </c>
      <c r="C112" s="83"/>
      <c r="D112" s="83"/>
      <c r="E112" s="84"/>
      <c r="F112" s="85">
        <v>22140</v>
      </c>
      <c r="G112" s="86"/>
      <c r="H112" s="86"/>
      <c r="I112" s="87"/>
    </row>
    <row r="113" spans="1:9" ht="36" customHeight="1" x14ac:dyDescent="0.25">
      <c r="A113" s="34" t="s">
        <v>112</v>
      </c>
      <c r="B113" s="82" t="s">
        <v>214</v>
      </c>
      <c r="C113" s="83"/>
      <c r="D113" s="83"/>
      <c r="E113" s="84"/>
      <c r="F113" s="85">
        <v>79740</v>
      </c>
      <c r="G113" s="86"/>
      <c r="H113" s="86"/>
      <c r="I113" s="87"/>
    </row>
    <row r="114" spans="1:9" ht="36" customHeight="1" x14ac:dyDescent="0.25">
      <c r="A114" s="34"/>
      <c r="B114" s="82" t="s">
        <v>215</v>
      </c>
      <c r="C114" s="83"/>
      <c r="D114" s="83"/>
      <c r="E114" s="84"/>
      <c r="F114" s="85">
        <v>37800</v>
      </c>
      <c r="G114" s="86"/>
      <c r="H114" s="86"/>
      <c r="I114" s="87"/>
    </row>
    <row r="115" spans="1:9" ht="36" customHeight="1" x14ac:dyDescent="0.25">
      <c r="A115" s="34" t="s">
        <v>112</v>
      </c>
      <c r="B115" s="94" t="s">
        <v>216</v>
      </c>
      <c r="C115" s="95"/>
      <c r="D115" s="95"/>
      <c r="E115" s="96"/>
      <c r="F115" s="85">
        <v>3600</v>
      </c>
      <c r="G115" s="86"/>
      <c r="H115" s="86"/>
      <c r="I115" s="87"/>
    </row>
    <row r="116" spans="1:9" ht="36" customHeight="1" x14ac:dyDescent="0.25">
      <c r="A116" s="34"/>
      <c r="B116" s="82" t="s">
        <v>217</v>
      </c>
      <c r="C116" s="83"/>
      <c r="D116" s="83"/>
      <c r="E116" s="84"/>
      <c r="F116" s="85">
        <v>18900</v>
      </c>
      <c r="G116" s="86"/>
      <c r="H116" s="86"/>
      <c r="I116" s="87"/>
    </row>
    <row r="117" spans="1:9" ht="36" customHeight="1" x14ac:dyDescent="0.25">
      <c r="A117" s="34"/>
      <c r="B117" s="82" t="s">
        <v>218</v>
      </c>
      <c r="C117" s="83"/>
      <c r="D117" s="83"/>
      <c r="E117" s="84"/>
      <c r="F117" s="85">
        <v>15300</v>
      </c>
      <c r="G117" s="86"/>
      <c r="H117" s="86"/>
      <c r="I117" s="87"/>
    </row>
    <row r="118" spans="1:9" ht="36" customHeight="1" x14ac:dyDescent="0.25">
      <c r="A118" s="34" t="s">
        <v>112</v>
      </c>
      <c r="B118" s="107" t="s">
        <v>219</v>
      </c>
      <c r="C118" s="108"/>
      <c r="D118" s="108"/>
      <c r="E118" s="109"/>
      <c r="F118" s="85">
        <v>56700</v>
      </c>
      <c r="G118" s="86"/>
      <c r="H118" s="86"/>
      <c r="I118" s="87"/>
    </row>
    <row r="119" spans="1:9" ht="36" customHeight="1" x14ac:dyDescent="0.25">
      <c r="A119" s="34" t="s">
        <v>112</v>
      </c>
      <c r="B119" s="82" t="s">
        <v>220</v>
      </c>
      <c r="C119" s="83"/>
      <c r="D119" s="83"/>
      <c r="E119" s="84"/>
      <c r="F119" s="85">
        <v>7740</v>
      </c>
      <c r="G119" s="86"/>
      <c r="H119" s="86"/>
      <c r="I119" s="87"/>
    </row>
    <row r="120" spans="1:9" ht="36" customHeight="1" x14ac:dyDescent="0.25">
      <c r="A120" s="34" t="s">
        <v>114</v>
      </c>
      <c r="B120" s="82" t="s">
        <v>256</v>
      </c>
      <c r="C120" s="83"/>
      <c r="D120" s="83"/>
      <c r="E120" s="84"/>
      <c r="F120" s="85">
        <v>42480</v>
      </c>
      <c r="G120" s="86"/>
      <c r="H120" s="86"/>
      <c r="I120" s="87"/>
    </row>
    <row r="121" spans="1:9" ht="36" customHeight="1" x14ac:dyDescent="0.25">
      <c r="A121" s="34" t="s">
        <v>114</v>
      </c>
      <c r="B121" s="82" t="s">
        <v>257</v>
      </c>
      <c r="C121" s="83"/>
      <c r="D121" s="83"/>
      <c r="E121" s="84"/>
      <c r="F121" s="85">
        <v>28800</v>
      </c>
      <c r="G121" s="86"/>
      <c r="H121" s="86"/>
      <c r="I121" s="87"/>
    </row>
    <row r="122" spans="1:9" ht="36" customHeight="1" x14ac:dyDescent="0.25">
      <c r="A122" s="34" t="s">
        <v>114</v>
      </c>
      <c r="B122" s="82" t="s">
        <v>258</v>
      </c>
      <c r="C122" s="83"/>
      <c r="D122" s="83"/>
      <c r="E122" s="84"/>
      <c r="F122" s="85">
        <v>26640</v>
      </c>
      <c r="G122" s="86"/>
      <c r="H122" s="86"/>
      <c r="I122" s="87"/>
    </row>
    <row r="123" spans="1:9" ht="36" customHeight="1" x14ac:dyDescent="0.25">
      <c r="A123" s="34" t="s">
        <v>114</v>
      </c>
      <c r="B123" s="82" t="s">
        <v>259</v>
      </c>
      <c r="C123" s="83"/>
      <c r="D123" s="83"/>
      <c r="E123" s="84"/>
      <c r="F123" s="85">
        <v>26640</v>
      </c>
      <c r="G123" s="86"/>
      <c r="H123" s="86"/>
      <c r="I123" s="87"/>
    </row>
    <row r="124" spans="1:9" ht="36" customHeight="1" x14ac:dyDescent="0.25">
      <c r="A124" s="34" t="s">
        <v>114</v>
      </c>
      <c r="B124" s="82" t="s">
        <v>260</v>
      </c>
      <c r="C124" s="83"/>
      <c r="D124" s="83"/>
      <c r="E124" s="84"/>
      <c r="F124" s="85">
        <v>23760</v>
      </c>
      <c r="G124" s="86"/>
      <c r="H124" s="86"/>
      <c r="I124" s="87"/>
    </row>
    <row r="125" spans="1:9" ht="36" customHeight="1" x14ac:dyDescent="0.25">
      <c r="A125" s="34" t="s">
        <v>114</v>
      </c>
      <c r="B125" s="82" t="s">
        <v>261</v>
      </c>
      <c r="C125" s="83"/>
      <c r="D125" s="83"/>
      <c r="E125" s="84"/>
      <c r="F125" s="85">
        <v>64080</v>
      </c>
      <c r="G125" s="86"/>
      <c r="H125" s="86"/>
      <c r="I125" s="87"/>
    </row>
    <row r="126" spans="1:9" ht="36" customHeight="1" x14ac:dyDescent="0.25">
      <c r="A126" s="34" t="s">
        <v>114</v>
      </c>
      <c r="B126" s="82" t="s">
        <v>262</v>
      </c>
      <c r="C126" s="83"/>
      <c r="D126" s="83"/>
      <c r="E126" s="84"/>
      <c r="F126" s="85">
        <v>39600</v>
      </c>
      <c r="G126" s="86"/>
      <c r="H126" s="86"/>
      <c r="I126" s="87"/>
    </row>
    <row r="127" spans="1:9" ht="36" customHeight="1" x14ac:dyDescent="0.25">
      <c r="A127" s="34" t="s">
        <v>114</v>
      </c>
      <c r="B127" s="100" t="s">
        <v>263</v>
      </c>
      <c r="C127" s="101"/>
      <c r="D127" s="101"/>
      <c r="E127" s="102"/>
      <c r="F127" s="85">
        <v>47520</v>
      </c>
      <c r="G127" s="86"/>
      <c r="H127" s="86"/>
      <c r="I127" s="87"/>
    </row>
    <row r="128" spans="1:9" ht="36" customHeight="1" x14ac:dyDescent="0.25">
      <c r="A128" s="34" t="s">
        <v>114</v>
      </c>
      <c r="B128" s="82" t="s">
        <v>264</v>
      </c>
      <c r="C128" s="83"/>
      <c r="D128" s="83"/>
      <c r="E128" s="84"/>
      <c r="F128" s="85">
        <v>26640</v>
      </c>
      <c r="G128" s="86"/>
      <c r="H128" s="86"/>
      <c r="I128" s="87"/>
    </row>
    <row r="129" spans="1:9" ht="36" customHeight="1" x14ac:dyDescent="0.25">
      <c r="A129" s="34" t="s">
        <v>114</v>
      </c>
      <c r="B129" s="82" t="s">
        <v>265</v>
      </c>
      <c r="C129" s="83"/>
      <c r="D129" s="83"/>
      <c r="E129" s="84"/>
      <c r="F129" s="85">
        <v>31680</v>
      </c>
      <c r="G129" s="86"/>
      <c r="H129" s="86"/>
      <c r="I129" s="87"/>
    </row>
    <row r="130" spans="1:9" ht="36" customHeight="1" x14ac:dyDescent="0.25">
      <c r="A130" s="34" t="s">
        <v>114</v>
      </c>
      <c r="B130" s="82" t="s">
        <v>266</v>
      </c>
      <c r="C130" s="83"/>
      <c r="D130" s="83"/>
      <c r="E130" s="84"/>
      <c r="F130" s="85">
        <v>112320</v>
      </c>
      <c r="G130" s="86"/>
      <c r="H130" s="86"/>
      <c r="I130" s="87"/>
    </row>
    <row r="131" spans="1:9" ht="36" customHeight="1" x14ac:dyDescent="0.25">
      <c r="A131" s="34" t="s">
        <v>114</v>
      </c>
      <c r="B131" s="94" t="s">
        <v>267</v>
      </c>
      <c r="C131" s="95"/>
      <c r="D131" s="95"/>
      <c r="E131" s="96"/>
      <c r="F131" s="85">
        <v>5040</v>
      </c>
      <c r="G131" s="86"/>
      <c r="H131" s="86"/>
      <c r="I131" s="87"/>
    </row>
    <row r="132" spans="1:9" ht="36" customHeight="1" x14ac:dyDescent="0.25">
      <c r="A132" s="34" t="s">
        <v>114</v>
      </c>
      <c r="B132" s="82" t="s">
        <v>268</v>
      </c>
      <c r="C132" s="83"/>
      <c r="D132" s="83"/>
      <c r="E132" s="84"/>
      <c r="F132" s="85">
        <v>79920</v>
      </c>
      <c r="G132" s="86"/>
      <c r="H132" s="86"/>
      <c r="I132" s="87"/>
    </row>
    <row r="133" spans="1:9" ht="36" customHeight="1" thickBot="1" x14ac:dyDescent="0.3">
      <c r="A133" s="34" t="s">
        <v>114</v>
      </c>
      <c r="B133" s="82" t="s">
        <v>269</v>
      </c>
      <c r="C133" s="83"/>
      <c r="D133" s="83"/>
      <c r="E133" s="84"/>
      <c r="F133" s="85">
        <v>11520</v>
      </c>
      <c r="G133" s="86"/>
      <c r="H133" s="86"/>
      <c r="I133" s="87"/>
    </row>
    <row r="134" spans="1:9" ht="54" customHeight="1" thickBot="1" x14ac:dyDescent="0.3">
      <c r="A134" s="34"/>
      <c r="B134" s="151" t="s">
        <v>235</v>
      </c>
      <c r="C134" s="152"/>
      <c r="D134" s="152"/>
      <c r="E134" s="153"/>
      <c r="F134" s="154"/>
      <c r="G134" s="155"/>
      <c r="H134" s="155"/>
      <c r="I134" s="156"/>
    </row>
    <row r="135" spans="1:9" ht="36" customHeight="1" x14ac:dyDescent="0.25">
      <c r="A135" s="34"/>
      <c r="B135" s="82" t="s">
        <v>236</v>
      </c>
      <c r="C135" s="83"/>
      <c r="D135" s="83"/>
      <c r="E135" s="84"/>
      <c r="F135" s="85">
        <v>31140</v>
      </c>
      <c r="G135" s="86"/>
      <c r="H135" s="86"/>
      <c r="I135" s="87"/>
    </row>
    <row r="136" spans="1:9" ht="36" customHeight="1" x14ac:dyDescent="0.25">
      <c r="A136" s="34"/>
      <c r="B136" s="82" t="s">
        <v>237</v>
      </c>
      <c r="C136" s="83"/>
      <c r="D136" s="83"/>
      <c r="E136" s="84"/>
      <c r="F136" s="85">
        <v>61740</v>
      </c>
      <c r="G136" s="86"/>
      <c r="H136" s="86"/>
      <c r="I136" s="87"/>
    </row>
    <row r="137" spans="1:9" ht="36" customHeight="1" x14ac:dyDescent="0.25">
      <c r="A137" s="34"/>
      <c r="B137" s="82" t="s">
        <v>238</v>
      </c>
      <c r="C137" s="83"/>
      <c r="D137" s="83"/>
      <c r="E137" s="84"/>
      <c r="F137" s="85">
        <v>77940</v>
      </c>
      <c r="G137" s="86"/>
      <c r="H137" s="86"/>
      <c r="I137" s="87"/>
    </row>
    <row r="138" spans="1:9" ht="36" customHeight="1" x14ac:dyDescent="0.25">
      <c r="A138" s="34"/>
      <c r="B138" s="82" t="s">
        <v>239</v>
      </c>
      <c r="C138" s="83"/>
      <c r="D138" s="83"/>
      <c r="E138" s="84"/>
      <c r="F138" s="85">
        <v>1080</v>
      </c>
      <c r="G138" s="86"/>
      <c r="H138" s="86"/>
      <c r="I138" s="87"/>
    </row>
    <row r="139" spans="1:9" ht="36" customHeight="1" x14ac:dyDescent="0.25">
      <c r="A139" s="34"/>
      <c r="B139" s="82" t="s">
        <v>240</v>
      </c>
      <c r="C139" s="83"/>
      <c r="D139" s="83"/>
      <c r="E139" s="84"/>
      <c r="F139" s="85">
        <v>45540</v>
      </c>
      <c r="G139" s="86"/>
      <c r="H139" s="86"/>
      <c r="I139" s="87"/>
    </row>
    <row r="140" spans="1:9" ht="36" customHeight="1" x14ac:dyDescent="0.25">
      <c r="A140" s="34"/>
      <c r="B140" s="82" t="s">
        <v>241</v>
      </c>
      <c r="C140" s="83"/>
      <c r="D140" s="83"/>
      <c r="E140" s="84"/>
      <c r="F140" s="85">
        <v>88740</v>
      </c>
      <c r="G140" s="86"/>
      <c r="H140" s="86"/>
      <c r="I140" s="87"/>
    </row>
    <row r="141" spans="1:9" ht="36" customHeight="1" x14ac:dyDescent="0.25">
      <c r="A141" s="34"/>
      <c r="B141" s="82" t="s">
        <v>242</v>
      </c>
      <c r="C141" s="83"/>
      <c r="D141" s="83"/>
      <c r="E141" s="84"/>
      <c r="F141" s="85">
        <v>110340</v>
      </c>
      <c r="G141" s="86"/>
      <c r="H141" s="86"/>
      <c r="I141" s="87"/>
    </row>
    <row r="142" spans="1:9" ht="36" customHeight="1" thickBot="1" x14ac:dyDescent="0.3">
      <c r="A142" s="34"/>
      <c r="B142" s="82" t="s">
        <v>243</v>
      </c>
      <c r="C142" s="83"/>
      <c r="D142" s="83"/>
      <c r="E142" s="84"/>
      <c r="F142" s="85">
        <v>1620</v>
      </c>
      <c r="G142" s="86"/>
      <c r="H142" s="86"/>
      <c r="I142" s="87"/>
    </row>
    <row r="143" spans="1:9" ht="24" customHeight="1" thickBot="1" x14ac:dyDescent="0.3">
      <c r="A143" s="34"/>
      <c r="B143" s="75"/>
      <c r="C143" s="76"/>
      <c r="D143" s="76"/>
      <c r="E143" s="77"/>
      <c r="F143" s="78"/>
      <c r="G143" s="79"/>
      <c r="H143" s="79"/>
      <c r="I143" s="80"/>
    </row>
    <row r="144" spans="1:9" ht="18" customHeight="1" x14ac:dyDescent="0.25">
      <c r="A144" s="8"/>
      <c r="B144" s="26"/>
      <c r="C144" s="27"/>
      <c r="D144" s="27"/>
      <c r="E144" s="27"/>
      <c r="F144" s="28"/>
      <c r="G144" s="28"/>
      <c r="H144" s="28"/>
      <c r="I144" s="28"/>
    </row>
    <row r="145" spans="1:9" ht="27" customHeight="1" x14ac:dyDescent="0.25">
      <c r="A145" s="8" t="s">
        <v>114</v>
      </c>
      <c r="B145" s="67" t="s">
        <v>270</v>
      </c>
      <c r="C145" s="67"/>
      <c r="D145" s="67"/>
      <c r="E145" s="67"/>
      <c r="F145" s="67"/>
      <c r="G145" s="67"/>
      <c r="H145" s="67"/>
      <c r="I145" s="67"/>
    </row>
    <row r="146" spans="1:9" ht="40.5" customHeight="1" x14ac:dyDescent="0.25">
      <c r="A146" s="8"/>
      <c r="B146" s="68" t="s">
        <v>247</v>
      </c>
      <c r="C146" s="68"/>
      <c r="D146" s="68"/>
      <c r="E146" s="68"/>
      <c r="F146" s="68"/>
      <c r="G146" s="68"/>
      <c r="H146" s="68"/>
      <c r="I146" s="68"/>
    </row>
    <row r="147" spans="1:9" ht="18" customHeight="1" x14ac:dyDescent="0.25">
      <c r="A147" s="8"/>
    </row>
  </sheetData>
  <sheetProtection selectLockedCells="1" selectUnlockedCells="1"/>
  <mergeCells count="284"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45:I145"/>
    <mergeCell ref="B146:I146"/>
    <mergeCell ref="B141:E141"/>
    <mergeCell ref="F141:I141"/>
    <mergeCell ref="B142:E142"/>
    <mergeCell ref="F142:I142"/>
    <mergeCell ref="B143:E143"/>
    <mergeCell ref="F143:I143"/>
    <mergeCell ref="B138:E138"/>
    <mergeCell ref="F138:I138"/>
    <mergeCell ref="B139:E139"/>
    <mergeCell ref="F139:I139"/>
    <mergeCell ref="B140:E140"/>
    <mergeCell ref="F140:I140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92" activePane="bottomLeft" state="frozen"/>
      <selection activeCell="A198" sqref="A198:XFD198"/>
      <selection pane="bottomLeft" activeCell="F101" sqref="F101:J101"/>
    </sheetView>
  </sheetViews>
  <sheetFormatPr defaultColWidth="9.140625" defaultRowHeight="21" outlineLevelRow="1" x14ac:dyDescent="0.25"/>
  <cols>
    <col min="1" max="1" width="16.14062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19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272</v>
      </c>
      <c r="C3" s="145"/>
      <c r="D3" s="145"/>
      <c r="E3" s="145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B6" s="138" t="s">
        <v>106</v>
      </c>
      <c r="C6" s="139"/>
      <c r="D6" s="139"/>
      <c r="E6" s="140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90"/>
      <c r="C7" s="191"/>
      <c r="D7" s="191"/>
      <c r="E7" s="192"/>
      <c r="F7" s="193"/>
      <c r="G7" s="194"/>
      <c r="H7" s="194"/>
      <c r="I7" s="194"/>
      <c r="J7" s="195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16704</v>
      </c>
      <c r="G8" s="17">
        <f>H8*1.1</f>
        <v>15312.000000000002</v>
      </c>
      <c r="H8" s="17">
        <v>13920</v>
      </c>
      <c r="I8" s="17">
        <f>H8*0.75</f>
        <v>10440</v>
      </c>
      <c r="J8" s="17">
        <f>H8*0.5</f>
        <v>6960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23616</v>
      </c>
      <c r="G9" s="19">
        <f>H9*1.1</f>
        <v>21648</v>
      </c>
      <c r="H9" s="19">
        <v>19680</v>
      </c>
      <c r="I9" s="19">
        <f>H9*0.75</f>
        <v>14760</v>
      </c>
      <c r="J9" s="19">
        <f>H9*0.5</f>
        <v>9840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23500.799999999999</v>
      </c>
      <c r="G10" s="19">
        <f>H10*1.1</f>
        <v>21542.400000000001</v>
      </c>
      <c r="H10" s="19">
        <v>19584</v>
      </c>
      <c r="I10" s="19">
        <f>H10*0.75</f>
        <v>14688</v>
      </c>
      <c r="J10" s="19">
        <f>H10*0.5</f>
        <v>9792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33408</v>
      </c>
      <c r="G11" s="21">
        <f>H11*1.1</f>
        <v>30624.000000000004</v>
      </c>
      <c r="H11" s="21">
        <v>27840</v>
      </c>
      <c r="I11" s="21">
        <f>H11*0.75</f>
        <v>20880</v>
      </c>
      <c r="J11" s="21">
        <f>H11*0.5</f>
        <v>13920</v>
      </c>
    </row>
    <row r="12" spans="1:10" ht="24" thickBot="1" x14ac:dyDescent="0.3"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4968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7200</v>
      </c>
      <c r="G14" s="149"/>
      <c r="H14" s="149"/>
      <c r="I14" s="149"/>
      <c r="J14" s="150"/>
    </row>
    <row r="15" spans="1:10" ht="24" thickBot="1" x14ac:dyDescent="0.3"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2136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3024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4968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6960</v>
      </c>
      <c r="G19" s="149"/>
      <c r="H19" s="149"/>
      <c r="I19" s="149"/>
      <c r="J19" s="150"/>
    </row>
    <row r="20" spans="1:10" ht="24" thickBot="1" x14ac:dyDescent="0.3"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B21" s="132" t="s">
        <v>124</v>
      </c>
      <c r="C21" s="133"/>
      <c r="D21" s="133"/>
      <c r="E21" s="134"/>
      <c r="F21" s="135" t="str">
        <f>"Цена от "&amp;MIN($F$22:F61)&amp;" до "&amp;MAX($F$22:F61)</f>
        <v>Цена от 5208 до 208320</v>
      </c>
      <c r="G21" s="136"/>
      <c r="H21" s="136"/>
      <c r="I21" s="136"/>
      <c r="J21" s="137"/>
    </row>
    <row r="22" spans="1:10" ht="36" customHeight="1" outlineLevel="1" x14ac:dyDescent="0.25">
      <c r="B22" s="107" t="s">
        <v>125</v>
      </c>
      <c r="C22" s="117"/>
      <c r="D22" s="117"/>
      <c r="E22" s="84"/>
      <c r="F22" s="85">
        <v>5208</v>
      </c>
      <c r="G22" s="86"/>
      <c r="H22" s="86"/>
      <c r="I22" s="86"/>
      <c r="J22" s="87"/>
    </row>
    <row r="23" spans="1:10" ht="36" customHeight="1" outlineLevel="1" x14ac:dyDescent="0.25">
      <c r="B23" s="107" t="s">
        <v>126</v>
      </c>
      <c r="C23" s="117"/>
      <c r="D23" s="117"/>
      <c r="E23" s="84"/>
      <c r="F23" s="85">
        <v>10416</v>
      </c>
      <c r="G23" s="86"/>
      <c r="H23" s="86"/>
      <c r="I23" s="86"/>
      <c r="J23" s="87"/>
    </row>
    <row r="24" spans="1:10" ht="36" customHeight="1" outlineLevel="1" x14ac:dyDescent="0.25">
      <c r="B24" s="107" t="s">
        <v>127</v>
      </c>
      <c r="C24" s="117"/>
      <c r="D24" s="117"/>
      <c r="E24" s="84"/>
      <c r="F24" s="85">
        <v>15624</v>
      </c>
      <c r="G24" s="86"/>
      <c r="H24" s="86"/>
      <c r="I24" s="86"/>
      <c r="J24" s="87"/>
    </row>
    <row r="25" spans="1:10" ht="36" customHeight="1" outlineLevel="1" x14ac:dyDescent="0.25">
      <c r="B25" s="107" t="s">
        <v>128</v>
      </c>
      <c r="C25" s="117"/>
      <c r="D25" s="117"/>
      <c r="E25" s="84"/>
      <c r="F25" s="85">
        <v>20832</v>
      </c>
      <c r="G25" s="86"/>
      <c r="H25" s="86"/>
      <c r="I25" s="86"/>
      <c r="J25" s="87"/>
    </row>
    <row r="26" spans="1:10" ht="36" customHeight="1" outlineLevel="1" x14ac:dyDescent="0.25">
      <c r="B26" s="107" t="s">
        <v>129</v>
      </c>
      <c r="C26" s="117"/>
      <c r="D26" s="117"/>
      <c r="E26" s="84"/>
      <c r="F26" s="85">
        <v>26040</v>
      </c>
      <c r="G26" s="86"/>
      <c r="H26" s="86"/>
      <c r="I26" s="86"/>
      <c r="J26" s="87"/>
    </row>
    <row r="27" spans="1:10" ht="36" customHeight="1" outlineLevel="1" x14ac:dyDescent="0.25">
      <c r="B27" s="107" t="s">
        <v>130</v>
      </c>
      <c r="C27" s="117"/>
      <c r="D27" s="117"/>
      <c r="E27" s="84"/>
      <c r="F27" s="85">
        <v>31248</v>
      </c>
      <c r="G27" s="86"/>
      <c r="H27" s="86"/>
      <c r="I27" s="86"/>
      <c r="J27" s="87"/>
    </row>
    <row r="28" spans="1:10" ht="36" customHeight="1" outlineLevel="1" x14ac:dyDescent="0.25">
      <c r="B28" s="107" t="s">
        <v>131</v>
      </c>
      <c r="C28" s="117"/>
      <c r="D28" s="117"/>
      <c r="E28" s="84"/>
      <c r="F28" s="85">
        <v>36456</v>
      </c>
      <c r="G28" s="86"/>
      <c r="H28" s="86"/>
      <c r="I28" s="86"/>
      <c r="J28" s="87"/>
    </row>
    <row r="29" spans="1:10" ht="36" customHeight="1" outlineLevel="1" x14ac:dyDescent="0.25">
      <c r="B29" s="107" t="s">
        <v>132</v>
      </c>
      <c r="C29" s="117"/>
      <c r="D29" s="117"/>
      <c r="E29" s="84"/>
      <c r="F29" s="85">
        <v>41664</v>
      </c>
      <c r="G29" s="86"/>
      <c r="H29" s="86"/>
      <c r="I29" s="86"/>
      <c r="J29" s="87"/>
    </row>
    <row r="30" spans="1:10" ht="36" customHeight="1" outlineLevel="1" x14ac:dyDescent="0.25">
      <c r="B30" s="107" t="s">
        <v>133</v>
      </c>
      <c r="C30" s="117"/>
      <c r="D30" s="117"/>
      <c r="E30" s="84"/>
      <c r="F30" s="85">
        <v>46872</v>
      </c>
      <c r="G30" s="86"/>
      <c r="H30" s="86"/>
      <c r="I30" s="86"/>
      <c r="J30" s="87"/>
    </row>
    <row r="31" spans="1:10" ht="36" customHeight="1" outlineLevel="1" x14ac:dyDescent="0.25">
      <c r="B31" s="107" t="s">
        <v>134</v>
      </c>
      <c r="C31" s="117"/>
      <c r="D31" s="117"/>
      <c r="E31" s="84"/>
      <c r="F31" s="85">
        <v>52080</v>
      </c>
      <c r="G31" s="86"/>
      <c r="H31" s="86"/>
      <c r="I31" s="86"/>
      <c r="J31" s="87"/>
    </row>
    <row r="32" spans="1:10" ht="36" customHeight="1" outlineLevel="1" x14ac:dyDescent="0.25">
      <c r="B32" s="107" t="s">
        <v>135</v>
      </c>
      <c r="C32" s="117"/>
      <c r="D32" s="117"/>
      <c r="E32" s="84"/>
      <c r="F32" s="85">
        <v>57288</v>
      </c>
      <c r="G32" s="86"/>
      <c r="H32" s="86"/>
      <c r="I32" s="86"/>
      <c r="J32" s="87"/>
    </row>
    <row r="33" spans="2:10" ht="36" customHeight="1" outlineLevel="1" x14ac:dyDescent="0.25">
      <c r="B33" s="107" t="s">
        <v>136</v>
      </c>
      <c r="C33" s="117"/>
      <c r="D33" s="117"/>
      <c r="E33" s="84"/>
      <c r="F33" s="85">
        <v>62496</v>
      </c>
      <c r="G33" s="86"/>
      <c r="H33" s="86"/>
      <c r="I33" s="86"/>
      <c r="J33" s="87"/>
    </row>
    <row r="34" spans="2:10" ht="36" customHeight="1" outlineLevel="1" x14ac:dyDescent="0.25">
      <c r="B34" s="107" t="s">
        <v>137</v>
      </c>
      <c r="C34" s="117"/>
      <c r="D34" s="117"/>
      <c r="E34" s="84"/>
      <c r="F34" s="85">
        <v>67704</v>
      </c>
      <c r="G34" s="86"/>
      <c r="H34" s="86"/>
      <c r="I34" s="86"/>
      <c r="J34" s="87"/>
    </row>
    <row r="35" spans="2:10" ht="36" customHeight="1" outlineLevel="1" x14ac:dyDescent="0.25">
      <c r="B35" s="107" t="s">
        <v>138</v>
      </c>
      <c r="C35" s="117"/>
      <c r="D35" s="117"/>
      <c r="E35" s="84"/>
      <c r="F35" s="85">
        <v>72912</v>
      </c>
      <c r="G35" s="86"/>
      <c r="H35" s="86"/>
      <c r="I35" s="86"/>
      <c r="J35" s="87"/>
    </row>
    <row r="36" spans="2:10" ht="36" customHeight="1" outlineLevel="1" x14ac:dyDescent="0.25">
      <c r="B36" s="107" t="s">
        <v>139</v>
      </c>
      <c r="C36" s="117"/>
      <c r="D36" s="117"/>
      <c r="E36" s="84"/>
      <c r="F36" s="85">
        <v>78120</v>
      </c>
      <c r="G36" s="86"/>
      <c r="H36" s="86"/>
      <c r="I36" s="86"/>
      <c r="J36" s="87"/>
    </row>
    <row r="37" spans="2:10" ht="36" customHeight="1" outlineLevel="1" x14ac:dyDescent="0.25">
      <c r="B37" s="107" t="s">
        <v>140</v>
      </c>
      <c r="C37" s="117"/>
      <c r="D37" s="117"/>
      <c r="E37" s="84"/>
      <c r="F37" s="85">
        <v>83328</v>
      </c>
      <c r="G37" s="86"/>
      <c r="H37" s="86"/>
      <c r="I37" s="86"/>
      <c r="J37" s="87"/>
    </row>
    <row r="38" spans="2:10" ht="36" customHeight="1" outlineLevel="1" x14ac:dyDescent="0.25">
      <c r="B38" s="107" t="s">
        <v>141</v>
      </c>
      <c r="C38" s="117"/>
      <c r="D38" s="117"/>
      <c r="E38" s="84"/>
      <c r="F38" s="85">
        <v>88536</v>
      </c>
      <c r="G38" s="86"/>
      <c r="H38" s="86"/>
      <c r="I38" s="86"/>
      <c r="J38" s="87"/>
    </row>
    <row r="39" spans="2:10" ht="36" customHeight="1" outlineLevel="1" x14ac:dyDescent="0.25">
      <c r="B39" s="107" t="s">
        <v>142</v>
      </c>
      <c r="C39" s="117"/>
      <c r="D39" s="117"/>
      <c r="E39" s="84"/>
      <c r="F39" s="85">
        <v>93744</v>
      </c>
      <c r="G39" s="86"/>
      <c r="H39" s="86"/>
      <c r="I39" s="86"/>
      <c r="J39" s="87"/>
    </row>
    <row r="40" spans="2:10" ht="36" customHeight="1" outlineLevel="1" x14ac:dyDescent="0.25">
      <c r="B40" s="107" t="s">
        <v>143</v>
      </c>
      <c r="C40" s="117"/>
      <c r="D40" s="117"/>
      <c r="E40" s="84"/>
      <c r="F40" s="85">
        <v>98952</v>
      </c>
      <c r="G40" s="86"/>
      <c r="H40" s="86"/>
      <c r="I40" s="86"/>
      <c r="J40" s="87"/>
    </row>
    <row r="41" spans="2:10" ht="36" customHeight="1" outlineLevel="1" x14ac:dyDescent="0.25">
      <c r="B41" s="107" t="s">
        <v>144</v>
      </c>
      <c r="C41" s="117"/>
      <c r="D41" s="117"/>
      <c r="E41" s="84"/>
      <c r="F41" s="85">
        <v>104160</v>
      </c>
      <c r="G41" s="86"/>
      <c r="H41" s="86"/>
      <c r="I41" s="86"/>
      <c r="J41" s="87"/>
    </row>
    <row r="42" spans="2:10" ht="36" customHeight="1" outlineLevel="1" x14ac:dyDescent="0.25">
      <c r="B42" s="107" t="s">
        <v>145</v>
      </c>
      <c r="C42" s="117"/>
      <c r="D42" s="117"/>
      <c r="E42" s="84"/>
      <c r="F42" s="85">
        <v>10416</v>
      </c>
      <c r="G42" s="86"/>
      <c r="H42" s="86"/>
      <c r="I42" s="86"/>
      <c r="J42" s="87"/>
    </row>
    <row r="43" spans="2:10" ht="36" customHeight="1" outlineLevel="1" x14ac:dyDescent="0.25">
      <c r="B43" s="107" t="s">
        <v>146</v>
      </c>
      <c r="C43" s="117"/>
      <c r="D43" s="117"/>
      <c r="E43" s="84"/>
      <c r="F43" s="85">
        <v>20832</v>
      </c>
      <c r="G43" s="86"/>
      <c r="H43" s="86"/>
      <c r="I43" s="86"/>
      <c r="J43" s="87"/>
    </row>
    <row r="44" spans="2:10" ht="36" customHeight="1" outlineLevel="1" x14ac:dyDescent="0.25">
      <c r="B44" s="107" t="s">
        <v>147</v>
      </c>
      <c r="C44" s="117"/>
      <c r="D44" s="117"/>
      <c r="E44" s="84"/>
      <c r="F44" s="85">
        <v>31248</v>
      </c>
      <c r="G44" s="86"/>
      <c r="H44" s="86"/>
      <c r="I44" s="86"/>
      <c r="J44" s="87"/>
    </row>
    <row r="45" spans="2:10" ht="36" customHeight="1" outlineLevel="1" x14ac:dyDescent="0.25">
      <c r="B45" s="107" t="s">
        <v>148</v>
      </c>
      <c r="C45" s="117"/>
      <c r="D45" s="117"/>
      <c r="E45" s="84"/>
      <c r="F45" s="85">
        <v>41664</v>
      </c>
      <c r="G45" s="86"/>
      <c r="H45" s="86"/>
      <c r="I45" s="86"/>
      <c r="J45" s="87"/>
    </row>
    <row r="46" spans="2:10" ht="36" customHeight="1" outlineLevel="1" x14ac:dyDescent="0.25">
      <c r="B46" s="107" t="s">
        <v>149</v>
      </c>
      <c r="C46" s="117"/>
      <c r="D46" s="117"/>
      <c r="E46" s="84"/>
      <c r="F46" s="85">
        <v>52080</v>
      </c>
      <c r="G46" s="86"/>
      <c r="H46" s="86"/>
      <c r="I46" s="86"/>
      <c r="J46" s="87"/>
    </row>
    <row r="47" spans="2:10" ht="36" customHeight="1" outlineLevel="1" x14ac:dyDescent="0.25">
      <c r="B47" s="107" t="s">
        <v>150</v>
      </c>
      <c r="C47" s="117"/>
      <c r="D47" s="117"/>
      <c r="E47" s="84"/>
      <c r="F47" s="85">
        <v>62496</v>
      </c>
      <c r="G47" s="86"/>
      <c r="H47" s="86"/>
      <c r="I47" s="86"/>
      <c r="J47" s="87"/>
    </row>
    <row r="48" spans="2:10" ht="36" customHeight="1" outlineLevel="1" x14ac:dyDescent="0.25">
      <c r="B48" s="107" t="s">
        <v>151</v>
      </c>
      <c r="C48" s="117"/>
      <c r="D48" s="117"/>
      <c r="E48" s="84"/>
      <c r="F48" s="85">
        <v>72912</v>
      </c>
      <c r="G48" s="86"/>
      <c r="H48" s="86"/>
      <c r="I48" s="86"/>
      <c r="J48" s="87"/>
    </row>
    <row r="49" spans="2:10" ht="36" customHeight="1" outlineLevel="1" x14ac:dyDescent="0.25">
      <c r="B49" s="107" t="s">
        <v>152</v>
      </c>
      <c r="C49" s="117"/>
      <c r="D49" s="117"/>
      <c r="E49" s="84"/>
      <c r="F49" s="85">
        <v>83328</v>
      </c>
      <c r="G49" s="86"/>
      <c r="H49" s="86"/>
      <c r="I49" s="86"/>
      <c r="J49" s="87"/>
    </row>
    <row r="50" spans="2:10" ht="36" customHeight="1" outlineLevel="1" x14ac:dyDescent="0.25">
      <c r="B50" s="107" t="s">
        <v>153</v>
      </c>
      <c r="C50" s="117"/>
      <c r="D50" s="117"/>
      <c r="E50" s="84"/>
      <c r="F50" s="85">
        <v>93744</v>
      </c>
      <c r="G50" s="86"/>
      <c r="H50" s="86"/>
      <c r="I50" s="86"/>
      <c r="J50" s="87"/>
    </row>
    <row r="51" spans="2:10" ht="36" customHeight="1" outlineLevel="1" x14ac:dyDescent="0.25">
      <c r="B51" s="107" t="s">
        <v>154</v>
      </c>
      <c r="C51" s="117"/>
      <c r="D51" s="117"/>
      <c r="E51" s="84"/>
      <c r="F51" s="85">
        <v>104160</v>
      </c>
      <c r="G51" s="86"/>
      <c r="H51" s="86"/>
      <c r="I51" s="86"/>
      <c r="J51" s="87"/>
    </row>
    <row r="52" spans="2:10" ht="36" customHeight="1" outlineLevel="1" x14ac:dyDescent="0.25">
      <c r="B52" s="107" t="s">
        <v>155</v>
      </c>
      <c r="C52" s="117"/>
      <c r="D52" s="117"/>
      <c r="E52" s="84"/>
      <c r="F52" s="85">
        <v>114576</v>
      </c>
      <c r="G52" s="86"/>
      <c r="H52" s="86"/>
      <c r="I52" s="86"/>
      <c r="J52" s="87"/>
    </row>
    <row r="53" spans="2:10" ht="36" customHeight="1" outlineLevel="1" x14ac:dyDescent="0.25">
      <c r="B53" s="107" t="s">
        <v>156</v>
      </c>
      <c r="C53" s="117"/>
      <c r="D53" s="117"/>
      <c r="E53" s="84"/>
      <c r="F53" s="85">
        <v>124992</v>
      </c>
      <c r="G53" s="86"/>
      <c r="H53" s="86"/>
      <c r="I53" s="86"/>
      <c r="J53" s="87"/>
    </row>
    <row r="54" spans="2:10" ht="36" customHeight="1" outlineLevel="1" x14ac:dyDescent="0.25">
      <c r="B54" s="107" t="s">
        <v>157</v>
      </c>
      <c r="C54" s="117"/>
      <c r="D54" s="117"/>
      <c r="E54" s="84"/>
      <c r="F54" s="85">
        <v>135408</v>
      </c>
      <c r="G54" s="86"/>
      <c r="H54" s="86"/>
      <c r="I54" s="86"/>
      <c r="J54" s="87"/>
    </row>
    <row r="55" spans="2:10" ht="36" customHeight="1" outlineLevel="1" x14ac:dyDescent="0.25">
      <c r="B55" s="107" t="s">
        <v>158</v>
      </c>
      <c r="C55" s="117"/>
      <c r="D55" s="117"/>
      <c r="E55" s="84"/>
      <c r="F55" s="85">
        <v>145824</v>
      </c>
      <c r="G55" s="86"/>
      <c r="H55" s="86"/>
      <c r="I55" s="86"/>
      <c r="J55" s="87"/>
    </row>
    <row r="56" spans="2:10" ht="36" customHeight="1" outlineLevel="1" x14ac:dyDescent="0.25">
      <c r="B56" s="107" t="s">
        <v>159</v>
      </c>
      <c r="C56" s="117"/>
      <c r="D56" s="117"/>
      <c r="E56" s="84"/>
      <c r="F56" s="85">
        <v>156240</v>
      </c>
      <c r="G56" s="86"/>
      <c r="H56" s="86"/>
      <c r="I56" s="86"/>
      <c r="J56" s="87"/>
    </row>
    <row r="57" spans="2:10" ht="36" customHeight="1" outlineLevel="1" x14ac:dyDescent="0.25">
      <c r="B57" s="107" t="s">
        <v>160</v>
      </c>
      <c r="C57" s="117"/>
      <c r="D57" s="117"/>
      <c r="E57" s="84"/>
      <c r="F57" s="85">
        <v>166656</v>
      </c>
      <c r="G57" s="86"/>
      <c r="H57" s="86"/>
      <c r="I57" s="86"/>
      <c r="J57" s="87"/>
    </row>
    <row r="58" spans="2:10" ht="36" customHeight="1" outlineLevel="1" x14ac:dyDescent="0.25">
      <c r="B58" s="107" t="s">
        <v>161</v>
      </c>
      <c r="C58" s="117"/>
      <c r="D58" s="117"/>
      <c r="E58" s="84"/>
      <c r="F58" s="85">
        <v>177072</v>
      </c>
      <c r="G58" s="86"/>
      <c r="H58" s="86"/>
      <c r="I58" s="86"/>
      <c r="J58" s="87"/>
    </row>
    <row r="59" spans="2:10" ht="36" customHeight="1" outlineLevel="1" x14ac:dyDescent="0.25">
      <c r="B59" s="107" t="s">
        <v>162</v>
      </c>
      <c r="C59" s="117"/>
      <c r="D59" s="117"/>
      <c r="E59" s="84"/>
      <c r="F59" s="85">
        <v>187488</v>
      </c>
      <c r="G59" s="86"/>
      <c r="H59" s="86"/>
      <c r="I59" s="86"/>
      <c r="J59" s="87"/>
    </row>
    <row r="60" spans="2:10" ht="36" customHeight="1" outlineLevel="1" x14ac:dyDescent="0.25">
      <c r="B60" s="107" t="s">
        <v>163</v>
      </c>
      <c r="C60" s="117"/>
      <c r="D60" s="117"/>
      <c r="E60" s="84"/>
      <c r="F60" s="85">
        <v>197904</v>
      </c>
      <c r="G60" s="86"/>
      <c r="H60" s="86"/>
      <c r="I60" s="86"/>
      <c r="J60" s="87"/>
    </row>
    <row r="61" spans="2:10" ht="36" customHeight="1" outlineLevel="1" thickBot="1" x14ac:dyDescent="0.3">
      <c r="B61" s="107" t="s">
        <v>164</v>
      </c>
      <c r="C61" s="117"/>
      <c r="D61" s="117"/>
      <c r="E61" s="84"/>
      <c r="F61" s="85">
        <v>208320</v>
      </c>
      <c r="G61" s="86"/>
      <c r="H61" s="86"/>
      <c r="I61" s="86"/>
      <c r="J61" s="87"/>
    </row>
    <row r="62" spans="2:10" ht="36" customHeight="1" thickBot="1" x14ac:dyDescent="0.3"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6384 до 111972</v>
      </c>
      <c r="G62" s="122"/>
      <c r="H62" s="122"/>
      <c r="I62" s="122"/>
      <c r="J62" s="123"/>
    </row>
    <row r="63" spans="2:10" ht="36" customHeight="1" outlineLevel="1" x14ac:dyDescent="0.25">
      <c r="B63" s="124" t="s">
        <v>166</v>
      </c>
      <c r="C63" s="125"/>
      <c r="D63" s="125"/>
      <c r="E63" s="126"/>
      <c r="F63" s="127">
        <v>6384</v>
      </c>
      <c r="G63" s="128"/>
      <c r="H63" s="128"/>
      <c r="I63" s="128"/>
      <c r="J63" s="129"/>
    </row>
    <row r="64" spans="2:10" ht="36" customHeight="1" outlineLevel="1" x14ac:dyDescent="0.25">
      <c r="B64" s="107" t="s">
        <v>167</v>
      </c>
      <c r="C64" s="117"/>
      <c r="D64" s="117"/>
      <c r="E64" s="84"/>
      <c r="F64" s="85">
        <v>9456</v>
      </c>
      <c r="G64" s="86"/>
      <c r="H64" s="86"/>
      <c r="I64" s="86"/>
      <c r="J64" s="87"/>
    </row>
    <row r="65" spans="2:10" ht="36" customHeight="1" outlineLevel="1" x14ac:dyDescent="0.25">
      <c r="B65" s="107" t="s">
        <v>168</v>
      </c>
      <c r="C65" s="117"/>
      <c r="D65" s="117"/>
      <c r="E65" s="84"/>
      <c r="F65" s="85">
        <v>13020</v>
      </c>
      <c r="G65" s="86"/>
      <c r="H65" s="86"/>
      <c r="I65" s="86"/>
      <c r="J65" s="87"/>
    </row>
    <row r="66" spans="2:10" ht="36" customHeight="1" outlineLevel="1" x14ac:dyDescent="0.25">
      <c r="B66" s="107" t="s">
        <v>169</v>
      </c>
      <c r="C66" s="117"/>
      <c r="D66" s="117"/>
      <c r="E66" s="84"/>
      <c r="F66" s="85">
        <v>18228</v>
      </c>
      <c r="G66" s="86"/>
      <c r="H66" s="86"/>
      <c r="I66" s="86"/>
      <c r="J66" s="87"/>
    </row>
    <row r="67" spans="2:10" ht="36" customHeight="1" outlineLevel="1" x14ac:dyDescent="0.25">
      <c r="B67" s="107" t="s">
        <v>170</v>
      </c>
      <c r="C67" s="117"/>
      <c r="D67" s="117"/>
      <c r="E67" s="84"/>
      <c r="F67" s="85">
        <v>23436</v>
      </c>
      <c r="G67" s="86"/>
      <c r="H67" s="86"/>
      <c r="I67" s="86"/>
      <c r="J67" s="87"/>
    </row>
    <row r="68" spans="2:10" ht="36" customHeight="1" outlineLevel="1" x14ac:dyDescent="0.25">
      <c r="B68" s="107" t="s">
        <v>171</v>
      </c>
      <c r="C68" s="117"/>
      <c r="D68" s="117"/>
      <c r="E68" s="84"/>
      <c r="F68" s="85">
        <v>28644</v>
      </c>
      <c r="G68" s="86"/>
      <c r="H68" s="86"/>
      <c r="I68" s="86"/>
      <c r="J68" s="87"/>
    </row>
    <row r="69" spans="2:10" ht="36" customHeight="1" outlineLevel="1" x14ac:dyDescent="0.25">
      <c r="B69" s="107" t="s">
        <v>172</v>
      </c>
      <c r="C69" s="117"/>
      <c r="D69" s="117"/>
      <c r="E69" s="84"/>
      <c r="F69" s="85">
        <v>33852</v>
      </c>
      <c r="G69" s="86"/>
      <c r="H69" s="86"/>
      <c r="I69" s="86"/>
      <c r="J69" s="87"/>
    </row>
    <row r="70" spans="2:10" ht="36" customHeight="1" outlineLevel="1" x14ac:dyDescent="0.25">
      <c r="B70" s="107" t="s">
        <v>173</v>
      </c>
      <c r="C70" s="117"/>
      <c r="D70" s="117"/>
      <c r="E70" s="84"/>
      <c r="F70" s="85">
        <v>39060</v>
      </c>
      <c r="G70" s="86"/>
      <c r="H70" s="86"/>
      <c r="I70" s="86"/>
      <c r="J70" s="87"/>
    </row>
    <row r="71" spans="2:10" ht="36" customHeight="1" outlineLevel="1" x14ac:dyDescent="0.25">
      <c r="B71" s="107" t="s">
        <v>174</v>
      </c>
      <c r="C71" s="117"/>
      <c r="D71" s="117"/>
      <c r="E71" s="84"/>
      <c r="F71" s="85">
        <v>44268</v>
      </c>
      <c r="G71" s="86"/>
      <c r="H71" s="86"/>
      <c r="I71" s="86"/>
      <c r="J71" s="87"/>
    </row>
    <row r="72" spans="2:10" ht="36" customHeight="1" outlineLevel="1" x14ac:dyDescent="0.25">
      <c r="B72" s="107" t="s">
        <v>175</v>
      </c>
      <c r="C72" s="117"/>
      <c r="D72" s="117"/>
      <c r="E72" s="84"/>
      <c r="F72" s="85">
        <v>49476</v>
      </c>
      <c r="G72" s="86"/>
      <c r="H72" s="86"/>
      <c r="I72" s="86"/>
      <c r="J72" s="87"/>
    </row>
    <row r="73" spans="2:10" ht="36" customHeight="1" outlineLevel="1" x14ac:dyDescent="0.25">
      <c r="B73" s="107" t="s">
        <v>176</v>
      </c>
      <c r="C73" s="117"/>
      <c r="D73" s="117"/>
      <c r="E73" s="84"/>
      <c r="F73" s="85">
        <v>54684</v>
      </c>
      <c r="G73" s="86"/>
      <c r="H73" s="86"/>
      <c r="I73" s="86"/>
      <c r="J73" s="87"/>
    </row>
    <row r="74" spans="2:10" ht="36" customHeight="1" outlineLevel="1" x14ac:dyDescent="0.25">
      <c r="B74" s="107" t="s">
        <v>177</v>
      </c>
      <c r="C74" s="117"/>
      <c r="D74" s="117"/>
      <c r="E74" s="84"/>
      <c r="F74" s="85">
        <v>59892</v>
      </c>
      <c r="G74" s="86"/>
      <c r="H74" s="86"/>
      <c r="I74" s="86"/>
      <c r="J74" s="87"/>
    </row>
    <row r="75" spans="2:10" ht="36" customHeight="1" outlineLevel="1" x14ac:dyDescent="0.25">
      <c r="B75" s="107" t="s">
        <v>178</v>
      </c>
      <c r="C75" s="117"/>
      <c r="D75" s="117"/>
      <c r="E75" s="84"/>
      <c r="F75" s="85">
        <v>65100</v>
      </c>
      <c r="G75" s="86"/>
      <c r="H75" s="86"/>
      <c r="I75" s="86"/>
      <c r="J75" s="87"/>
    </row>
    <row r="76" spans="2:10" ht="36" customHeight="1" outlineLevel="1" x14ac:dyDescent="0.25">
      <c r="B76" s="107" t="s">
        <v>179</v>
      </c>
      <c r="C76" s="117"/>
      <c r="D76" s="117"/>
      <c r="E76" s="84"/>
      <c r="F76" s="85">
        <v>70308</v>
      </c>
      <c r="G76" s="86"/>
      <c r="H76" s="86"/>
      <c r="I76" s="86"/>
      <c r="J76" s="87"/>
    </row>
    <row r="77" spans="2:10" ht="36" customHeight="1" outlineLevel="1" x14ac:dyDescent="0.25">
      <c r="B77" s="107" t="s">
        <v>180</v>
      </c>
      <c r="C77" s="117"/>
      <c r="D77" s="117"/>
      <c r="E77" s="84"/>
      <c r="F77" s="85">
        <v>75516</v>
      </c>
      <c r="G77" s="86"/>
      <c r="H77" s="86"/>
      <c r="I77" s="86"/>
      <c r="J77" s="87"/>
    </row>
    <row r="78" spans="2:10" ht="36" customHeight="1" outlineLevel="1" x14ac:dyDescent="0.25">
      <c r="B78" s="107" t="s">
        <v>181</v>
      </c>
      <c r="C78" s="117"/>
      <c r="D78" s="117"/>
      <c r="E78" s="84"/>
      <c r="F78" s="85">
        <v>80724</v>
      </c>
      <c r="G78" s="86"/>
      <c r="H78" s="86"/>
      <c r="I78" s="86"/>
      <c r="J78" s="87"/>
    </row>
    <row r="79" spans="2:10" ht="36" customHeight="1" outlineLevel="1" x14ac:dyDescent="0.25">
      <c r="B79" s="107" t="s">
        <v>182</v>
      </c>
      <c r="C79" s="117"/>
      <c r="D79" s="117"/>
      <c r="E79" s="84"/>
      <c r="F79" s="85">
        <v>85932</v>
      </c>
      <c r="G79" s="86"/>
      <c r="H79" s="86"/>
      <c r="I79" s="86"/>
      <c r="J79" s="87"/>
    </row>
    <row r="80" spans="2:10" ht="36" customHeight="1" outlineLevel="1" x14ac:dyDescent="0.25">
      <c r="B80" s="107" t="s">
        <v>183</v>
      </c>
      <c r="C80" s="117"/>
      <c r="D80" s="117"/>
      <c r="E80" s="84"/>
      <c r="F80" s="85">
        <v>91140</v>
      </c>
      <c r="G80" s="86"/>
      <c r="H80" s="86"/>
      <c r="I80" s="86"/>
      <c r="J80" s="87"/>
    </row>
    <row r="81" spans="2:10" ht="36" customHeight="1" outlineLevel="1" x14ac:dyDescent="0.25">
      <c r="B81" s="107" t="s">
        <v>184</v>
      </c>
      <c r="C81" s="117"/>
      <c r="D81" s="117"/>
      <c r="E81" s="84"/>
      <c r="F81" s="85">
        <v>96348</v>
      </c>
      <c r="G81" s="86"/>
      <c r="H81" s="86"/>
      <c r="I81" s="86"/>
      <c r="J81" s="87"/>
    </row>
    <row r="82" spans="2:10" ht="36" customHeight="1" outlineLevel="1" x14ac:dyDescent="0.25">
      <c r="B82" s="107" t="s">
        <v>185</v>
      </c>
      <c r="C82" s="117"/>
      <c r="D82" s="117"/>
      <c r="E82" s="84"/>
      <c r="F82" s="85">
        <v>101556</v>
      </c>
      <c r="G82" s="86"/>
      <c r="H82" s="86"/>
      <c r="I82" s="86"/>
      <c r="J82" s="87"/>
    </row>
    <row r="83" spans="2:10" ht="36" customHeight="1" outlineLevel="1" x14ac:dyDescent="0.25">
      <c r="B83" s="107" t="s">
        <v>186</v>
      </c>
      <c r="C83" s="117"/>
      <c r="D83" s="117"/>
      <c r="E83" s="84"/>
      <c r="F83" s="85">
        <v>106764</v>
      </c>
      <c r="G83" s="86"/>
      <c r="H83" s="86"/>
      <c r="I83" s="86"/>
      <c r="J83" s="87"/>
    </row>
    <row r="84" spans="2:10" ht="36" customHeight="1" outlineLevel="1" thickBot="1" x14ac:dyDescent="0.3">
      <c r="B84" s="107" t="s">
        <v>187</v>
      </c>
      <c r="C84" s="117"/>
      <c r="D84" s="117"/>
      <c r="E84" s="84"/>
      <c r="F84" s="85">
        <v>111972</v>
      </c>
      <c r="G84" s="86"/>
      <c r="H84" s="86"/>
      <c r="I84" s="86"/>
      <c r="J84" s="87"/>
    </row>
    <row r="85" spans="2:10" ht="36" customHeight="1" thickBot="1" x14ac:dyDescent="0.3"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960 до 29976</v>
      </c>
      <c r="G85" s="122"/>
      <c r="H85" s="122"/>
      <c r="I85" s="122"/>
      <c r="J85" s="123"/>
    </row>
    <row r="86" spans="2:10" ht="36" customHeight="1" x14ac:dyDescent="0.25">
      <c r="B86" s="82" t="s">
        <v>189</v>
      </c>
      <c r="C86" s="83"/>
      <c r="D86" s="83"/>
      <c r="E86" s="84"/>
      <c r="F86" s="85">
        <v>3312</v>
      </c>
      <c r="G86" s="86"/>
      <c r="H86" s="86"/>
      <c r="I86" s="86"/>
      <c r="J86" s="87"/>
    </row>
    <row r="87" spans="2:10" ht="36" customHeight="1" x14ac:dyDescent="0.25">
      <c r="B87" s="82" t="s">
        <v>190</v>
      </c>
      <c r="C87" s="83"/>
      <c r="D87" s="83"/>
      <c r="E87" s="84"/>
      <c r="F87" s="85">
        <v>6384</v>
      </c>
      <c r="G87" s="86"/>
      <c r="H87" s="86"/>
      <c r="I87" s="86"/>
      <c r="J87" s="87"/>
    </row>
    <row r="88" spans="2:10" ht="36" customHeight="1" x14ac:dyDescent="0.25">
      <c r="B88" s="82" t="s">
        <v>253</v>
      </c>
      <c r="C88" s="83"/>
      <c r="D88" s="83"/>
      <c r="E88" s="84"/>
      <c r="F88" s="85">
        <v>1896</v>
      </c>
      <c r="G88" s="86"/>
      <c r="H88" s="86"/>
      <c r="I88" s="86"/>
      <c r="J88" s="87"/>
    </row>
    <row r="89" spans="2:10" ht="36" customHeight="1" x14ac:dyDescent="0.25">
      <c r="B89" s="94" t="s">
        <v>192</v>
      </c>
      <c r="C89" s="95"/>
      <c r="D89" s="95"/>
      <c r="E89" s="96"/>
      <c r="F89" s="97">
        <v>29976</v>
      </c>
      <c r="G89" s="98"/>
      <c r="H89" s="98"/>
      <c r="I89" s="98"/>
      <c r="J89" s="99"/>
    </row>
    <row r="90" spans="2:10" ht="36" customHeight="1" x14ac:dyDescent="0.25">
      <c r="B90" s="82" t="s">
        <v>193</v>
      </c>
      <c r="C90" s="83"/>
      <c r="D90" s="83"/>
      <c r="E90" s="84"/>
      <c r="F90" s="85">
        <v>5904</v>
      </c>
      <c r="G90" s="86"/>
      <c r="H90" s="86"/>
      <c r="I90" s="86"/>
      <c r="J90" s="87"/>
    </row>
    <row r="91" spans="2:10" ht="36" customHeight="1" x14ac:dyDescent="0.25">
      <c r="B91" s="82" t="s">
        <v>194</v>
      </c>
      <c r="C91" s="83"/>
      <c r="D91" s="83"/>
      <c r="E91" s="84"/>
      <c r="F91" s="85">
        <v>17952</v>
      </c>
      <c r="G91" s="86"/>
      <c r="H91" s="86"/>
      <c r="I91" s="86"/>
      <c r="J91" s="87"/>
    </row>
    <row r="92" spans="2:10" ht="36" customHeight="1" x14ac:dyDescent="0.25">
      <c r="B92" s="82" t="s">
        <v>195</v>
      </c>
      <c r="C92" s="83"/>
      <c r="D92" s="83"/>
      <c r="E92" s="84"/>
      <c r="F92" s="85">
        <v>960</v>
      </c>
      <c r="G92" s="86"/>
      <c r="H92" s="86"/>
      <c r="I92" s="86"/>
      <c r="J92" s="87"/>
    </row>
    <row r="93" spans="2:10" ht="36" customHeight="1" x14ac:dyDescent="0.25">
      <c r="B93" s="82" t="s">
        <v>196</v>
      </c>
      <c r="C93" s="83"/>
      <c r="D93" s="83"/>
      <c r="E93" s="84"/>
      <c r="F93" s="85">
        <v>960</v>
      </c>
      <c r="G93" s="86"/>
      <c r="H93" s="86"/>
      <c r="I93" s="86"/>
      <c r="J93" s="87"/>
    </row>
    <row r="94" spans="2:10" ht="36" customHeight="1" x14ac:dyDescent="0.25">
      <c r="B94" s="82" t="s">
        <v>197</v>
      </c>
      <c r="C94" s="83"/>
      <c r="D94" s="83"/>
      <c r="E94" s="84"/>
      <c r="F94" s="85">
        <v>1920</v>
      </c>
      <c r="G94" s="86"/>
      <c r="H94" s="86"/>
      <c r="I94" s="86"/>
      <c r="J94" s="87"/>
    </row>
    <row r="95" spans="2:10" ht="36" customHeight="1" x14ac:dyDescent="0.25">
      <c r="B95" s="82" t="s">
        <v>198</v>
      </c>
      <c r="C95" s="83"/>
      <c r="D95" s="83"/>
      <c r="E95" s="84"/>
      <c r="F95" s="85">
        <v>2880</v>
      </c>
      <c r="G95" s="86"/>
      <c r="H95" s="86"/>
      <c r="I95" s="86"/>
      <c r="J95" s="87"/>
    </row>
    <row r="96" spans="2:10" ht="36" customHeight="1" thickBot="1" x14ac:dyDescent="0.3">
      <c r="B96" s="82" t="s">
        <v>199</v>
      </c>
      <c r="C96" s="83"/>
      <c r="D96" s="83"/>
      <c r="E96" s="84"/>
      <c r="F96" s="85">
        <v>19584</v>
      </c>
      <c r="G96" s="86"/>
      <c r="H96" s="86"/>
      <c r="I96" s="86"/>
      <c r="J96" s="87"/>
    </row>
    <row r="97" spans="1:10" ht="54" customHeight="1" thickBot="1" x14ac:dyDescent="0.3">
      <c r="B97" s="207" t="s">
        <v>254</v>
      </c>
      <c r="C97" s="208"/>
      <c r="D97" s="208"/>
      <c r="E97" s="209"/>
      <c r="F97" s="232" t="str">
        <f>"Цена от "&amp;MIN(F99,F103:J104,H105,F106:J119)&amp;" до "&amp;MAX(F99,F103:J104,H105,F106:J119)</f>
        <v>Цена от 2016 до 51456</v>
      </c>
      <c r="G97" s="233"/>
      <c r="H97" s="233"/>
      <c r="I97" s="233"/>
      <c r="J97" s="234"/>
    </row>
    <row r="98" spans="1:10" ht="24" thickBot="1" x14ac:dyDescent="0.3"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B99" s="82" t="s">
        <v>201</v>
      </c>
      <c r="C99" s="83"/>
      <c r="D99" s="83"/>
      <c r="E99" s="84"/>
      <c r="F99" s="85">
        <v>5040</v>
      </c>
      <c r="G99" s="86"/>
      <c r="H99" s="86"/>
      <c r="I99" s="86"/>
      <c r="J99" s="87"/>
    </row>
    <row r="100" spans="1:10" ht="36" customHeight="1" x14ac:dyDescent="0.25">
      <c r="B100" s="100" t="s">
        <v>202</v>
      </c>
      <c r="C100" s="101"/>
      <c r="D100" s="101"/>
      <c r="E100" s="102"/>
      <c r="F100" s="103">
        <v>504</v>
      </c>
      <c r="G100" s="104"/>
      <c r="H100" s="104"/>
      <c r="I100" s="104"/>
      <c r="J100" s="105"/>
    </row>
    <row r="101" spans="1:10" ht="36" customHeight="1" thickBot="1" x14ac:dyDescent="0.3">
      <c r="B101" s="100" t="s">
        <v>203</v>
      </c>
      <c r="C101" s="101"/>
      <c r="D101" s="101"/>
      <c r="E101" s="102"/>
      <c r="F101" s="103">
        <v>1260</v>
      </c>
      <c r="G101" s="104"/>
      <c r="H101" s="104"/>
      <c r="I101" s="104"/>
      <c r="J101" s="105"/>
    </row>
    <row r="102" spans="1:10" ht="24" thickBot="1" x14ac:dyDescent="0.3">
      <c r="B102" s="75"/>
      <c r="C102" s="76"/>
      <c r="D102" s="76"/>
      <c r="E102" s="77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94" t="s">
        <v>204</v>
      </c>
      <c r="C103" s="95"/>
      <c r="D103" s="95"/>
      <c r="E103" s="96"/>
      <c r="F103" s="97">
        <v>36816</v>
      </c>
      <c r="G103" s="98"/>
      <c r="H103" s="98"/>
      <c r="I103" s="98"/>
      <c r="J103" s="99"/>
    </row>
    <row r="104" spans="1:10" ht="36" customHeight="1" x14ac:dyDescent="0.25">
      <c r="A104" s="8" t="s">
        <v>112</v>
      </c>
      <c r="B104" s="107" t="s">
        <v>205</v>
      </c>
      <c r="C104" s="108"/>
      <c r="D104" s="108"/>
      <c r="E104" s="109"/>
      <c r="F104" s="85">
        <v>29040</v>
      </c>
      <c r="G104" s="86"/>
      <c r="H104" s="86"/>
      <c r="I104" s="86"/>
      <c r="J104" s="87"/>
    </row>
    <row r="105" spans="1:10" ht="36" customHeight="1" x14ac:dyDescent="0.25">
      <c r="A105" s="8" t="s">
        <v>112</v>
      </c>
      <c r="B105" s="82" t="s">
        <v>206</v>
      </c>
      <c r="C105" s="83"/>
      <c r="D105" s="83"/>
      <c r="E105" s="84"/>
      <c r="F105" s="37">
        <f>H105*1.2</f>
        <v>17856</v>
      </c>
      <c r="G105" s="38">
        <f>H105*1.1</f>
        <v>16368.000000000002</v>
      </c>
      <c r="H105" s="38">
        <v>14880</v>
      </c>
      <c r="I105" s="38">
        <f>H105*0.75</f>
        <v>11160</v>
      </c>
      <c r="J105" s="39">
        <f>H105*0.5</f>
        <v>7440</v>
      </c>
    </row>
    <row r="106" spans="1:10" ht="36" customHeight="1" x14ac:dyDescent="0.25">
      <c r="A106" s="8" t="s">
        <v>112</v>
      </c>
      <c r="B106" s="82" t="s">
        <v>207</v>
      </c>
      <c r="C106" s="83"/>
      <c r="D106" s="83"/>
      <c r="E106" s="84"/>
      <c r="F106" s="85">
        <v>7560</v>
      </c>
      <c r="G106" s="86"/>
      <c r="H106" s="86"/>
      <c r="I106" s="86"/>
      <c r="J106" s="87"/>
    </row>
    <row r="107" spans="1:10" ht="36" customHeight="1" x14ac:dyDescent="0.25">
      <c r="A107" s="8" t="s">
        <v>112</v>
      </c>
      <c r="B107" s="82" t="s">
        <v>208</v>
      </c>
      <c r="C107" s="83"/>
      <c r="D107" s="83"/>
      <c r="E107" s="84"/>
      <c r="F107" s="85">
        <v>15120</v>
      </c>
      <c r="G107" s="86"/>
      <c r="H107" s="86"/>
      <c r="I107" s="86"/>
      <c r="J107" s="87"/>
    </row>
    <row r="108" spans="1:10" ht="36" customHeight="1" x14ac:dyDescent="0.25">
      <c r="A108" s="8" t="s">
        <v>112</v>
      </c>
      <c r="B108" s="82" t="s">
        <v>209</v>
      </c>
      <c r="C108" s="83"/>
      <c r="D108" s="83"/>
      <c r="E108" s="84"/>
      <c r="F108" s="85">
        <v>39888</v>
      </c>
      <c r="G108" s="86"/>
      <c r="H108" s="86"/>
      <c r="I108" s="86"/>
      <c r="J108" s="87"/>
    </row>
    <row r="109" spans="1:10" ht="36" customHeight="1" x14ac:dyDescent="0.25">
      <c r="A109" s="8" t="s">
        <v>112</v>
      </c>
      <c r="B109" s="82" t="s">
        <v>210</v>
      </c>
      <c r="C109" s="83"/>
      <c r="D109" s="83"/>
      <c r="E109" s="84"/>
      <c r="F109" s="85">
        <v>34944</v>
      </c>
      <c r="G109" s="86"/>
      <c r="H109" s="86"/>
      <c r="I109" s="86"/>
      <c r="J109" s="87"/>
    </row>
    <row r="110" spans="1:10" ht="36" customHeight="1" x14ac:dyDescent="0.25">
      <c r="A110" s="8" t="s">
        <v>112</v>
      </c>
      <c r="B110" s="82" t="s">
        <v>211</v>
      </c>
      <c r="C110" s="83"/>
      <c r="D110" s="83"/>
      <c r="E110" s="84"/>
      <c r="F110" s="85">
        <v>41932.799999999996</v>
      </c>
      <c r="G110" s="86"/>
      <c r="H110" s="86"/>
      <c r="I110" s="86"/>
      <c r="J110" s="87"/>
    </row>
    <row r="111" spans="1:10" ht="36" customHeight="1" x14ac:dyDescent="0.25">
      <c r="A111" s="8" t="s">
        <v>112</v>
      </c>
      <c r="B111" s="82" t="s">
        <v>212</v>
      </c>
      <c r="C111" s="83"/>
      <c r="D111" s="83"/>
      <c r="E111" s="84"/>
      <c r="F111" s="85">
        <v>29040</v>
      </c>
      <c r="G111" s="86"/>
      <c r="H111" s="86"/>
      <c r="I111" s="86"/>
      <c r="J111" s="87"/>
    </row>
    <row r="112" spans="1:10" ht="36" customHeight="1" x14ac:dyDescent="0.25">
      <c r="A112" s="8" t="s">
        <v>112</v>
      </c>
      <c r="B112" s="82" t="s">
        <v>213</v>
      </c>
      <c r="C112" s="83"/>
      <c r="D112" s="83"/>
      <c r="E112" s="84"/>
      <c r="F112" s="85">
        <v>29976</v>
      </c>
      <c r="G112" s="86"/>
      <c r="H112" s="86"/>
      <c r="I112" s="86"/>
      <c r="J112" s="87"/>
    </row>
    <row r="113" spans="1:10" ht="36" customHeight="1" x14ac:dyDescent="0.25">
      <c r="A113" s="8" t="s">
        <v>112</v>
      </c>
      <c r="B113" s="82" t="s">
        <v>214</v>
      </c>
      <c r="C113" s="83"/>
      <c r="D113" s="83"/>
      <c r="E113" s="84"/>
      <c r="F113" s="85">
        <v>50040</v>
      </c>
      <c r="G113" s="86"/>
      <c r="H113" s="86"/>
      <c r="I113" s="86"/>
      <c r="J113" s="87"/>
    </row>
    <row r="114" spans="1:10" ht="36" customHeight="1" x14ac:dyDescent="0.25">
      <c r="B114" s="82" t="s">
        <v>215</v>
      </c>
      <c r="C114" s="83"/>
      <c r="D114" s="83"/>
      <c r="E114" s="84"/>
      <c r="F114" s="85">
        <v>31200</v>
      </c>
      <c r="G114" s="86"/>
      <c r="H114" s="86"/>
      <c r="I114" s="86"/>
      <c r="J114" s="87"/>
    </row>
    <row r="115" spans="1:10" ht="36" customHeight="1" x14ac:dyDescent="0.25">
      <c r="A115" s="8" t="s">
        <v>112</v>
      </c>
      <c r="B115" s="94" t="s">
        <v>216</v>
      </c>
      <c r="C115" s="95"/>
      <c r="D115" s="95"/>
      <c r="E115" s="96"/>
      <c r="F115" s="85">
        <v>2016</v>
      </c>
      <c r="G115" s="86"/>
      <c r="H115" s="86"/>
      <c r="I115" s="86"/>
      <c r="J115" s="87"/>
    </row>
    <row r="116" spans="1:10" ht="36" customHeight="1" x14ac:dyDescent="0.25">
      <c r="B116" s="107" t="s">
        <v>217</v>
      </c>
      <c r="C116" s="108"/>
      <c r="D116" s="108"/>
      <c r="E116" s="109"/>
      <c r="F116" s="85">
        <v>10392</v>
      </c>
      <c r="G116" s="86"/>
      <c r="H116" s="86"/>
      <c r="I116" s="86"/>
      <c r="J116" s="87"/>
    </row>
    <row r="117" spans="1:10" ht="36" customHeight="1" x14ac:dyDescent="0.25">
      <c r="B117" s="107" t="s">
        <v>218</v>
      </c>
      <c r="C117" s="108"/>
      <c r="D117" s="108"/>
      <c r="E117" s="109"/>
      <c r="F117" s="85">
        <v>8976</v>
      </c>
      <c r="G117" s="86"/>
      <c r="H117" s="86"/>
      <c r="I117" s="86"/>
      <c r="J117" s="87"/>
    </row>
    <row r="118" spans="1:10" ht="36" customHeight="1" x14ac:dyDescent="0.25">
      <c r="A118" s="8" t="s">
        <v>112</v>
      </c>
      <c r="B118" s="107" t="s">
        <v>219</v>
      </c>
      <c r="C118" s="108"/>
      <c r="D118" s="108"/>
      <c r="E118" s="109"/>
      <c r="F118" s="85">
        <v>51456</v>
      </c>
      <c r="G118" s="86"/>
      <c r="H118" s="86"/>
      <c r="I118" s="86"/>
      <c r="J118" s="87"/>
    </row>
    <row r="119" spans="1:10" ht="36" customHeight="1" x14ac:dyDescent="0.25">
      <c r="A119" s="8" t="s">
        <v>112</v>
      </c>
      <c r="B119" s="82" t="s">
        <v>220</v>
      </c>
      <c r="C119" s="83"/>
      <c r="D119" s="83"/>
      <c r="E119" s="84"/>
      <c r="F119" s="85">
        <v>25968</v>
      </c>
      <c r="G119" s="86"/>
      <c r="H119" s="86"/>
      <c r="I119" s="86"/>
      <c r="J119" s="87"/>
    </row>
    <row r="120" spans="1:10" ht="36" customHeight="1" x14ac:dyDescent="0.25">
      <c r="A120" s="8" t="s">
        <v>114</v>
      </c>
      <c r="B120" s="82" t="s">
        <v>221</v>
      </c>
      <c r="C120" s="83"/>
      <c r="D120" s="83"/>
      <c r="E120" s="84"/>
      <c r="F120" s="85">
        <v>51840</v>
      </c>
      <c r="G120" s="86"/>
      <c r="H120" s="86"/>
      <c r="I120" s="86"/>
      <c r="J120" s="87"/>
    </row>
    <row r="121" spans="1:10" ht="36" customHeight="1" x14ac:dyDescent="0.25">
      <c r="A121" s="8" t="s">
        <v>114</v>
      </c>
      <c r="B121" s="82" t="s">
        <v>222</v>
      </c>
      <c r="C121" s="83"/>
      <c r="D121" s="83"/>
      <c r="E121" s="84"/>
      <c r="F121" s="85">
        <v>40800</v>
      </c>
      <c r="G121" s="86"/>
      <c r="H121" s="86"/>
      <c r="I121" s="86"/>
      <c r="J121" s="87"/>
    </row>
    <row r="122" spans="1:10" ht="36" customHeight="1" x14ac:dyDescent="0.25">
      <c r="A122" s="8" t="s">
        <v>114</v>
      </c>
      <c r="B122" s="82" t="s">
        <v>223</v>
      </c>
      <c r="C122" s="83"/>
      <c r="D122" s="83"/>
      <c r="E122" s="84"/>
      <c r="F122" s="37">
        <f>H122*1.2</f>
        <v>25344</v>
      </c>
      <c r="G122" s="38">
        <f>H122*1.1</f>
        <v>23232.000000000004</v>
      </c>
      <c r="H122" s="38">
        <v>21120</v>
      </c>
      <c r="I122" s="38">
        <f>H122*0.75</f>
        <v>15840</v>
      </c>
      <c r="J122" s="39">
        <f>H122*0.5</f>
        <v>10560</v>
      </c>
    </row>
    <row r="123" spans="1:10" ht="36" customHeight="1" x14ac:dyDescent="0.25">
      <c r="A123" s="8" t="s">
        <v>114</v>
      </c>
      <c r="B123" s="82" t="s">
        <v>224</v>
      </c>
      <c r="C123" s="83"/>
      <c r="D123" s="83"/>
      <c r="E123" s="84"/>
      <c r="F123" s="85">
        <v>11040</v>
      </c>
      <c r="G123" s="86"/>
      <c r="H123" s="86"/>
      <c r="I123" s="86"/>
      <c r="J123" s="87"/>
    </row>
    <row r="124" spans="1:10" ht="36" customHeight="1" x14ac:dyDescent="0.25">
      <c r="A124" s="8" t="s">
        <v>114</v>
      </c>
      <c r="B124" s="82" t="s">
        <v>225</v>
      </c>
      <c r="C124" s="83"/>
      <c r="D124" s="83"/>
      <c r="E124" s="84"/>
      <c r="F124" s="85">
        <v>21600</v>
      </c>
      <c r="G124" s="86"/>
      <c r="H124" s="86"/>
      <c r="I124" s="86"/>
      <c r="J124" s="87"/>
    </row>
    <row r="125" spans="1:10" ht="36" customHeight="1" x14ac:dyDescent="0.25">
      <c r="A125" s="8" t="s">
        <v>114</v>
      </c>
      <c r="B125" s="82" t="s">
        <v>226</v>
      </c>
      <c r="C125" s="83"/>
      <c r="D125" s="83"/>
      <c r="E125" s="84"/>
      <c r="F125" s="85">
        <v>56160</v>
      </c>
      <c r="G125" s="86"/>
      <c r="H125" s="86"/>
      <c r="I125" s="86"/>
      <c r="J125" s="87"/>
    </row>
    <row r="126" spans="1:10" ht="36" customHeight="1" x14ac:dyDescent="0.25">
      <c r="A126" s="8" t="s">
        <v>114</v>
      </c>
      <c r="B126" s="82" t="s">
        <v>227</v>
      </c>
      <c r="C126" s="83"/>
      <c r="D126" s="83"/>
      <c r="E126" s="84"/>
      <c r="F126" s="85">
        <v>48960</v>
      </c>
      <c r="G126" s="86"/>
      <c r="H126" s="86"/>
      <c r="I126" s="86"/>
      <c r="J126" s="87"/>
    </row>
    <row r="127" spans="1:10" ht="36" customHeight="1" x14ac:dyDescent="0.25">
      <c r="A127" s="8" t="s">
        <v>114</v>
      </c>
      <c r="B127" s="100" t="s">
        <v>228</v>
      </c>
      <c r="C127" s="101"/>
      <c r="D127" s="101"/>
      <c r="E127" s="102"/>
      <c r="F127" s="103">
        <v>58752</v>
      </c>
      <c r="G127" s="104"/>
      <c r="H127" s="104"/>
      <c r="I127" s="104"/>
      <c r="J127" s="105"/>
    </row>
    <row r="128" spans="1:10" ht="36" customHeight="1" x14ac:dyDescent="0.25">
      <c r="A128" s="8" t="s">
        <v>114</v>
      </c>
      <c r="B128" s="82" t="s">
        <v>229</v>
      </c>
      <c r="C128" s="83"/>
      <c r="D128" s="83"/>
      <c r="E128" s="84"/>
      <c r="F128" s="85">
        <v>40800</v>
      </c>
      <c r="G128" s="86"/>
      <c r="H128" s="86"/>
      <c r="I128" s="86"/>
      <c r="J128" s="87"/>
    </row>
    <row r="129" spans="1:10" ht="36" customHeight="1" x14ac:dyDescent="0.25">
      <c r="A129" s="8" t="s">
        <v>114</v>
      </c>
      <c r="B129" s="82" t="s">
        <v>230</v>
      </c>
      <c r="C129" s="83"/>
      <c r="D129" s="83"/>
      <c r="E129" s="84"/>
      <c r="F129" s="85">
        <v>42240</v>
      </c>
      <c r="G129" s="86"/>
      <c r="H129" s="86"/>
      <c r="I129" s="86"/>
      <c r="J129" s="87"/>
    </row>
    <row r="130" spans="1:10" ht="36" customHeight="1" x14ac:dyDescent="0.25">
      <c r="A130" s="8" t="s">
        <v>114</v>
      </c>
      <c r="B130" s="82" t="s">
        <v>231</v>
      </c>
      <c r="C130" s="83"/>
      <c r="D130" s="83"/>
      <c r="E130" s="84"/>
      <c r="F130" s="85">
        <v>70080</v>
      </c>
      <c r="G130" s="86"/>
      <c r="H130" s="86"/>
      <c r="I130" s="86"/>
      <c r="J130" s="87"/>
    </row>
    <row r="131" spans="1:10" ht="36" customHeight="1" x14ac:dyDescent="0.25">
      <c r="A131" s="8" t="s">
        <v>114</v>
      </c>
      <c r="B131" s="82" t="s">
        <v>232</v>
      </c>
      <c r="C131" s="83"/>
      <c r="D131" s="83"/>
      <c r="E131" s="84"/>
      <c r="F131" s="85">
        <v>2880</v>
      </c>
      <c r="G131" s="86"/>
      <c r="H131" s="86"/>
      <c r="I131" s="86"/>
      <c r="J131" s="87"/>
    </row>
    <row r="132" spans="1:10" ht="36" customHeight="1" x14ac:dyDescent="0.25">
      <c r="A132" s="8" t="s">
        <v>114</v>
      </c>
      <c r="B132" s="82" t="s">
        <v>233</v>
      </c>
      <c r="C132" s="83"/>
      <c r="D132" s="83"/>
      <c r="E132" s="84"/>
      <c r="F132" s="85">
        <v>72480</v>
      </c>
      <c r="G132" s="86"/>
      <c r="H132" s="86"/>
      <c r="I132" s="86"/>
      <c r="J132" s="87"/>
    </row>
    <row r="133" spans="1:10" ht="36" customHeight="1" thickBot="1" x14ac:dyDescent="0.3">
      <c r="A133" s="8" t="s">
        <v>114</v>
      </c>
      <c r="B133" s="82" t="s">
        <v>234</v>
      </c>
      <c r="C133" s="83"/>
      <c r="D133" s="83"/>
      <c r="E133" s="84"/>
      <c r="F133" s="85">
        <v>36480</v>
      </c>
      <c r="G133" s="86"/>
      <c r="H133" s="86"/>
      <c r="I133" s="86"/>
      <c r="J133" s="87"/>
    </row>
    <row r="134" spans="1:10" ht="54" customHeight="1" thickBot="1" x14ac:dyDescent="0.3">
      <c r="B134" s="88" t="s">
        <v>235</v>
      </c>
      <c r="C134" s="89"/>
      <c r="D134" s="89"/>
      <c r="E134" s="90"/>
      <c r="F134" s="91"/>
      <c r="G134" s="92"/>
      <c r="H134" s="92"/>
      <c r="I134" s="92"/>
      <c r="J134" s="93"/>
    </row>
    <row r="135" spans="1:10" ht="36" customHeight="1" x14ac:dyDescent="0.25">
      <c r="B135" s="94" t="s">
        <v>236</v>
      </c>
      <c r="C135" s="95"/>
      <c r="D135" s="95"/>
      <c r="E135" s="96"/>
      <c r="F135" s="97">
        <v>20784</v>
      </c>
      <c r="G135" s="98"/>
      <c r="H135" s="98"/>
      <c r="I135" s="98"/>
      <c r="J135" s="99"/>
    </row>
    <row r="136" spans="1:10" ht="36" customHeight="1" x14ac:dyDescent="0.25">
      <c r="B136" s="82" t="s">
        <v>237</v>
      </c>
      <c r="C136" s="83"/>
      <c r="D136" s="83"/>
      <c r="E136" s="84"/>
      <c r="F136" s="85">
        <v>41640</v>
      </c>
      <c r="G136" s="86"/>
      <c r="H136" s="86"/>
      <c r="I136" s="86"/>
      <c r="J136" s="87"/>
    </row>
    <row r="137" spans="1:10" ht="36" customHeight="1" x14ac:dyDescent="0.25">
      <c r="B137" s="82" t="s">
        <v>238</v>
      </c>
      <c r="C137" s="83"/>
      <c r="D137" s="83"/>
      <c r="E137" s="84"/>
      <c r="F137" s="85">
        <v>51936</v>
      </c>
      <c r="G137" s="86"/>
      <c r="H137" s="86"/>
      <c r="I137" s="86"/>
      <c r="J137" s="87"/>
    </row>
    <row r="138" spans="1:10" ht="36" customHeight="1" x14ac:dyDescent="0.25">
      <c r="B138" s="82" t="s">
        <v>239</v>
      </c>
      <c r="C138" s="83"/>
      <c r="D138" s="83"/>
      <c r="E138" s="84"/>
      <c r="F138" s="85">
        <v>720</v>
      </c>
      <c r="G138" s="86"/>
      <c r="H138" s="86"/>
      <c r="I138" s="86"/>
      <c r="J138" s="87"/>
    </row>
    <row r="139" spans="1:10" ht="36" customHeight="1" x14ac:dyDescent="0.25">
      <c r="B139" s="82" t="s">
        <v>240</v>
      </c>
      <c r="C139" s="83"/>
      <c r="D139" s="83"/>
      <c r="E139" s="84"/>
      <c r="F139" s="85">
        <v>31152</v>
      </c>
      <c r="G139" s="86"/>
      <c r="H139" s="86"/>
      <c r="I139" s="86"/>
      <c r="J139" s="87"/>
    </row>
    <row r="140" spans="1:10" ht="36" customHeight="1" x14ac:dyDescent="0.25">
      <c r="B140" s="82" t="s">
        <v>241</v>
      </c>
      <c r="C140" s="83"/>
      <c r="D140" s="83"/>
      <c r="E140" s="84"/>
      <c r="F140" s="85">
        <v>62304</v>
      </c>
      <c r="G140" s="86"/>
      <c r="H140" s="86"/>
      <c r="I140" s="86"/>
      <c r="J140" s="87"/>
    </row>
    <row r="141" spans="1:10" ht="36" customHeight="1" x14ac:dyDescent="0.25">
      <c r="B141" s="82" t="s">
        <v>242</v>
      </c>
      <c r="C141" s="83"/>
      <c r="D141" s="83"/>
      <c r="E141" s="84"/>
      <c r="F141" s="85">
        <v>77880</v>
      </c>
      <c r="G141" s="86"/>
      <c r="H141" s="86"/>
      <c r="I141" s="86"/>
      <c r="J141" s="87"/>
    </row>
    <row r="142" spans="1:10" ht="36" customHeight="1" thickBot="1" x14ac:dyDescent="0.3">
      <c r="B142" s="69" t="s">
        <v>243</v>
      </c>
      <c r="C142" s="70"/>
      <c r="D142" s="70"/>
      <c r="E142" s="71"/>
      <c r="F142" s="72">
        <v>960</v>
      </c>
      <c r="G142" s="73"/>
      <c r="H142" s="73"/>
      <c r="I142" s="73"/>
      <c r="J142" s="74"/>
    </row>
    <row r="143" spans="1:10" ht="24" thickBot="1" x14ac:dyDescent="0.3">
      <c r="B143" s="75"/>
      <c r="C143" s="76"/>
      <c r="D143" s="76"/>
      <c r="E143" s="77"/>
      <c r="F143" s="78"/>
      <c r="G143" s="79"/>
      <c r="H143" s="79"/>
      <c r="I143" s="79"/>
      <c r="J143" s="80"/>
    </row>
    <row r="144" spans="1:10" ht="18" customHeight="1" x14ac:dyDescent="0.25"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ht="67.5" customHeight="1" x14ac:dyDescent="0.25">
      <c r="B145" s="81" t="s">
        <v>293</v>
      </c>
      <c r="C145" s="81"/>
      <c r="D145" s="81"/>
      <c r="E145" s="81"/>
      <c r="F145" s="81"/>
      <c r="G145" s="81"/>
      <c r="H145" s="81"/>
      <c r="I145" s="81"/>
      <c r="J145" s="81"/>
    </row>
    <row r="146" spans="1:10" ht="40.5" customHeight="1" x14ac:dyDescent="0.25">
      <c r="B146" s="81" t="s">
        <v>245</v>
      </c>
      <c r="C146" s="81"/>
      <c r="D146" s="81"/>
      <c r="E146" s="81"/>
      <c r="F146" s="81"/>
      <c r="G146" s="81"/>
      <c r="H146" s="81"/>
      <c r="I146" s="81"/>
      <c r="J146" s="81"/>
    </row>
    <row r="147" spans="1:10" ht="27" customHeight="1" x14ac:dyDescent="0.25">
      <c r="A147" s="8" t="s">
        <v>114</v>
      </c>
      <c r="B147" s="67" t="s">
        <v>246</v>
      </c>
      <c r="C147" s="67"/>
      <c r="D147" s="67"/>
      <c r="E147" s="67"/>
      <c r="F147" s="67"/>
      <c r="G147" s="67"/>
      <c r="H147" s="67"/>
      <c r="I147" s="67"/>
      <c r="J147" s="67"/>
    </row>
    <row r="148" spans="1:10" ht="40.5" customHeight="1" x14ac:dyDescent="0.25">
      <c r="B148" s="68" t="s">
        <v>247</v>
      </c>
      <c r="C148" s="68"/>
      <c r="D148" s="68"/>
      <c r="E148" s="68"/>
      <c r="F148" s="68"/>
      <c r="G148" s="68"/>
      <c r="H148" s="68"/>
      <c r="I148" s="68"/>
      <c r="J148" s="68"/>
    </row>
    <row r="149" spans="1:10" ht="18" customHeight="1" x14ac:dyDescent="0.25"/>
  </sheetData>
  <sheetProtection selectLockedCells="1" selectUnlockedCells="1"/>
  <mergeCells count="27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95" activePane="bottomLeft" state="frozen"/>
      <selection activeCell="A198" sqref="A198:XFD198"/>
      <selection pane="bottomLeft" activeCell="F101" sqref="F101:J101"/>
    </sheetView>
  </sheetViews>
  <sheetFormatPr defaultColWidth="9.140625" defaultRowHeight="21" outlineLevelRow="1" x14ac:dyDescent="0.25"/>
  <cols>
    <col min="1" max="1" width="16.14062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20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295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B6" s="138" t="s">
        <v>106</v>
      </c>
      <c r="C6" s="139"/>
      <c r="D6" s="139"/>
      <c r="E6" s="140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90"/>
      <c r="C7" s="191"/>
      <c r="D7" s="191"/>
      <c r="E7" s="192"/>
      <c r="F7" s="193"/>
      <c r="G7" s="194"/>
      <c r="H7" s="194"/>
      <c r="I7" s="194"/>
      <c r="J7" s="195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19612.8</v>
      </c>
      <c r="G8" s="17">
        <f>H8*1.1</f>
        <v>17978.400000000001</v>
      </c>
      <c r="H8" s="17">
        <v>16344</v>
      </c>
      <c r="I8" s="17">
        <f>H8*0.75</f>
        <v>12258</v>
      </c>
      <c r="J8" s="17">
        <f>H8*0.5</f>
        <v>8172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27648</v>
      </c>
      <c r="G9" s="19">
        <f>H9*1.1</f>
        <v>25344.000000000004</v>
      </c>
      <c r="H9" s="19">
        <v>23040</v>
      </c>
      <c r="I9" s="19">
        <f>H9*0.75</f>
        <v>17280</v>
      </c>
      <c r="J9" s="19">
        <f>H9*0.5</f>
        <v>11520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23544</v>
      </c>
      <c r="G10" s="19">
        <f>H10*1.1</f>
        <v>21582</v>
      </c>
      <c r="H10" s="19">
        <v>19620</v>
      </c>
      <c r="I10" s="19">
        <f>H10*0.75</f>
        <v>14715</v>
      </c>
      <c r="J10" s="19">
        <f>H10*0.5</f>
        <v>9810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33696</v>
      </c>
      <c r="G11" s="21">
        <f>H11*1.1</f>
        <v>30888.000000000004</v>
      </c>
      <c r="H11" s="21">
        <v>28080</v>
      </c>
      <c r="I11" s="21">
        <f>H11*0.75</f>
        <v>21060</v>
      </c>
      <c r="J11" s="21">
        <f>H11*0.5</f>
        <v>14040</v>
      </c>
    </row>
    <row r="12" spans="1:10" ht="24" thickBot="1" x14ac:dyDescent="0.3"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5544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7920</v>
      </c>
      <c r="G14" s="149"/>
      <c r="H14" s="149"/>
      <c r="I14" s="149"/>
      <c r="J14" s="150"/>
    </row>
    <row r="15" spans="1:10" ht="24" thickBot="1" x14ac:dyDescent="0.3"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2232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3168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2700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3816</v>
      </c>
      <c r="G19" s="149"/>
      <c r="H19" s="149"/>
      <c r="I19" s="149"/>
      <c r="J19" s="150"/>
    </row>
    <row r="20" spans="1:10" ht="24" thickBot="1" x14ac:dyDescent="0.3"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B21" s="132" t="s">
        <v>124</v>
      </c>
      <c r="C21" s="133"/>
      <c r="D21" s="133"/>
      <c r="E21" s="134"/>
      <c r="F21" s="135" t="str">
        <f>"Цена от "&amp;MIN($F$22:F61)&amp;" до "&amp;MAX($F$22:F61)</f>
        <v>Цена от 5256 до 210240</v>
      </c>
      <c r="G21" s="136"/>
      <c r="H21" s="136"/>
      <c r="I21" s="136"/>
      <c r="J21" s="137"/>
    </row>
    <row r="22" spans="1:10" ht="36" customHeight="1" outlineLevel="1" x14ac:dyDescent="0.25">
      <c r="B22" s="107" t="s">
        <v>125</v>
      </c>
      <c r="C22" s="117"/>
      <c r="D22" s="117"/>
      <c r="E22" s="84"/>
      <c r="F22" s="85">
        <v>5256</v>
      </c>
      <c r="G22" s="86"/>
      <c r="H22" s="86"/>
      <c r="I22" s="86"/>
      <c r="J22" s="87"/>
    </row>
    <row r="23" spans="1:10" ht="36" customHeight="1" outlineLevel="1" x14ac:dyDescent="0.25">
      <c r="B23" s="107" t="s">
        <v>126</v>
      </c>
      <c r="C23" s="117"/>
      <c r="D23" s="117"/>
      <c r="E23" s="84"/>
      <c r="F23" s="85">
        <v>10512</v>
      </c>
      <c r="G23" s="86"/>
      <c r="H23" s="86"/>
      <c r="I23" s="86"/>
      <c r="J23" s="87"/>
    </row>
    <row r="24" spans="1:10" ht="36" customHeight="1" outlineLevel="1" x14ac:dyDescent="0.25">
      <c r="B24" s="107" t="s">
        <v>127</v>
      </c>
      <c r="C24" s="117"/>
      <c r="D24" s="117"/>
      <c r="E24" s="84"/>
      <c r="F24" s="85">
        <v>15768</v>
      </c>
      <c r="G24" s="86"/>
      <c r="H24" s="86"/>
      <c r="I24" s="86"/>
      <c r="J24" s="87"/>
    </row>
    <row r="25" spans="1:10" ht="36" customHeight="1" outlineLevel="1" x14ac:dyDescent="0.25">
      <c r="B25" s="107" t="s">
        <v>128</v>
      </c>
      <c r="C25" s="117"/>
      <c r="D25" s="117"/>
      <c r="E25" s="84"/>
      <c r="F25" s="85">
        <v>21024</v>
      </c>
      <c r="G25" s="86"/>
      <c r="H25" s="86"/>
      <c r="I25" s="86"/>
      <c r="J25" s="87"/>
    </row>
    <row r="26" spans="1:10" ht="36" customHeight="1" outlineLevel="1" x14ac:dyDescent="0.25">
      <c r="B26" s="107" t="s">
        <v>129</v>
      </c>
      <c r="C26" s="117"/>
      <c r="D26" s="117"/>
      <c r="E26" s="84"/>
      <c r="F26" s="85">
        <v>26280</v>
      </c>
      <c r="G26" s="86"/>
      <c r="H26" s="86"/>
      <c r="I26" s="86"/>
      <c r="J26" s="87"/>
    </row>
    <row r="27" spans="1:10" ht="36" customHeight="1" outlineLevel="1" x14ac:dyDescent="0.25">
      <c r="B27" s="107" t="s">
        <v>130</v>
      </c>
      <c r="C27" s="117"/>
      <c r="D27" s="117"/>
      <c r="E27" s="84"/>
      <c r="F27" s="85">
        <v>31536</v>
      </c>
      <c r="G27" s="86"/>
      <c r="H27" s="86"/>
      <c r="I27" s="86"/>
      <c r="J27" s="87"/>
    </row>
    <row r="28" spans="1:10" ht="36" customHeight="1" outlineLevel="1" x14ac:dyDescent="0.25">
      <c r="B28" s="107" t="s">
        <v>131</v>
      </c>
      <c r="C28" s="117"/>
      <c r="D28" s="117"/>
      <c r="E28" s="84"/>
      <c r="F28" s="85">
        <v>36792</v>
      </c>
      <c r="G28" s="86"/>
      <c r="H28" s="86"/>
      <c r="I28" s="86"/>
      <c r="J28" s="87"/>
    </row>
    <row r="29" spans="1:10" ht="36" customHeight="1" outlineLevel="1" x14ac:dyDescent="0.25">
      <c r="B29" s="107" t="s">
        <v>132</v>
      </c>
      <c r="C29" s="117"/>
      <c r="D29" s="117"/>
      <c r="E29" s="84"/>
      <c r="F29" s="85">
        <v>42048</v>
      </c>
      <c r="G29" s="86"/>
      <c r="H29" s="86"/>
      <c r="I29" s="86"/>
      <c r="J29" s="87"/>
    </row>
    <row r="30" spans="1:10" ht="36" customHeight="1" outlineLevel="1" x14ac:dyDescent="0.25">
      <c r="B30" s="107" t="s">
        <v>133</v>
      </c>
      <c r="C30" s="117"/>
      <c r="D30" s="117"/>
      <c r="E30" s="84"/>
      <c r="F30" s="85">
        <v>47304</v>
      </c>
      <c r="G30" s="86"/>
      <c r="H30" s="86"/>
      <c r="I30" s="86"/>
      <c r="J30" s="87"/>
    </row>
    <row r="31" spans="1:10" ht="36" customHeight="1" outlineLevel="1" x14ac:dyDescent="0.25">
      <c r="B31" s="107" t="s">
        <v>134</v>
      </c>
      <c r="C31" s="117"/>
      <c r="D31" s="117"/>
      <c r="E31" s="84"/>
      <c r="F31" s="85">
        <v>52560</v>
      </c>
      <c r="G31" s="86"/>
      <c r="H31" s="86"/>
      <c r="I31" s="86"/>
      <c r="J31" s="87"/>
    </row>
    <row r="32" spans="1:10" ht="36" customHeight="1" outlineLevel="1" x14ac:dyDescent="0.25">
      <c r="B32" s="107" t="s">
        <v>135</v>
      </c>
      <c r="C32" s="117"/>
      <c r="D32" s="117"/>
      <c r="E32" s="84"/>
      <c r="F32" s="85">
        <v>57816</v>
      </c>
      <c r="G32" s="86"/>
      <c r="H32" s="86"/>
      <c r="I32" s="86"/>
      <c r="J32" s="87"/>
    </row>
    <row r="33" spans="2:10" ht="36" customHeight="1" outlineLevel="1" x14ac:dyDescent="0.25">
      <c r="B33" s="107" t="s">
        <v>136</v>
      </c>
      <c r="C33" s="117"/>
      <c r="D33" s="117"/>
      <c r="E33" s="84"/>
      <c r="F33" s="85">
        <v>63072</v>
      </c>
      <c r="G33" s="86"/>
      <c r="H33" s="86"/>
      <c r="I33" s="86"/>
      <c r="J33" s="87"/>
    </row>
    <row r="34" spans="2:10" ht="36" customHeight="1" outlineLevel="1" x14ac:dyDescent="0.25">
      <c r="B34" s="107" t="s">
        <v>137</v>
      </c>
      <c r="C34" s="117"/>
      <c r="D34" s="117"/>
      <c r="E34" s="84"/>
      <c r="F34" s="85">
        <v>68328</v>
      </c>
      <c r="G34" s="86"/>
      <c r="H34" s="86"/>
      <c r="I34" s="86"/>
      <c r="J34" s="87"/>
    </row>
    <row r="35" spans="2:10" ht="36" customHeight="1" outlineLevel="1" x14ac:dyDescent="0.25">
      <c r="B35" s="107" t="s">
        <v>138</v>
      </c>
      <c r="C35" s="117"/>
      <c r="D35" s="117"/>
      <c r="E35" s="84"/>
      <c r="F35" s="85">
        <v>73584</v>
      </c>
      <c r="G35" s="86"/>
      <c r="H35" s="86"/>
      <c r="I35" s="86"/>
      <c r="J35" s="87"/>
    </row>
    <row r="36" spans="2:10" ht="36" customHeight="1" outlineLevel="1" x14ac:dyDescent="0.25">
      <c r="B36" s="107" t="s">
        <v>139</v>
      </c>
      <c r="C36" s="117"/>
      <c r="D36" s="117"/>
      <c r="E36" s="84"/>
      <c r="F36" s="85">
        <v>78840</v>
      </c>
      <c r="G36" s="86"/>
      <c r="H36" s="86"/>
      <c r="I36" s="86"/>
      <c r="J36" s="87"/>
    </row>
    <row r="37" spans="2:10" ht="36" customHeight="1" outlineLevel="1" x14ac:dyDescent="0.25">
      <c r="B37" s="107" t="s">
        <v>140</v>
      </c>
      <c r="C37" s="117"/>
      <c r="D37" s="117"/>
      <c r="E37" s="84"/>
      <c r="F37" s="85">
        <v>84096</v>
      </c>
      <c r="G37" s="86"/>
      <c r="H37" s="86"/>
      <c r="I37" s="86"/>
      <c r="J37" s="87"/>
    </row>
    <row r="38" spans="2:10" ht="36" customHeight="1" outlineLevel="1" x14ac:dyDescent="0.25">
      <c r="B38" s="107" t="s">
        <v>141</v>
      </c>
      <c r="C38" s="117"/>
      <c r="D38" s="117"/>
      <c r="E38" s="84"/>
      <c r="F38" s="85">
        <v>89352</v>
      </c>
      <c r="G38" s="86"/>
      <c r="H38" s="86"/>
      <c r="I38" s="86"/>
      <c r="J38" s="87"/>
    </row>
    <row r="39" spans="2:10" ht="36" customHeight="1" outlineLevel="1" x14ac:dyDescent="0.25">
      <c r="B39" s="107" t="s">
        <v>142</v>
      </c>
      <c r="C39" s="117"/>
      <c r="D39" s="117"/>
      <c r="E39" s="84"/>
      <c r="F39" s="85">
        <v>94608</v>
      </c>
      <c r="G39" s="86"/>
      <c r="H39" s="86"/>
      <c r="I39" s="86"/>
      <c r="J39" s="87"/>
    </row>
    <row r="40" spans="2:10" ht="36" customHeight="1" outlineLevel="1" x14ac:dyDescent="0.25">
      <c r="B40" s="107" t="s">
        <v>143</v>
      </c>
      <c r="C40" s="117"/>
      <c r="D40" s="117"/>
      <c r="E40" s="84"/>
      <c r="F40" s="85">
        <v>99864</v>
      </c>
      <c r="G40" s="86"/>
      <c r="H40" s="86"/>
      <c r="I40" s="86"/>
      <c r="J40" s="87"/>
    </row>
    <row r="41" spans="2:10" ht="36" customHeight="1" outlineLevel="1" x14ac:dyDescent="0.25">
      <c r="B41" s="107" t="s">
        <v>144</v>
      </c>
      <c r="C41" s="117"/>
      <c r="D41" s="117"/>
      <c r="E41" s="84"/>
      <c r="F41" s="85">
        <v>105120</v>
      </c>
      <c r="G41" s="86"/>
      <c r="H41" s="86"/>
      <c r="I41" s="86"/>
      <c r="J41" s="87"/>
    </row>
    <row r="42" spans="2:10" ht="36" customHeight="1" outlineLevel="1" x14ac:dyDescent="0.25">
      <c r="B42" s="107" t="s">
        <v>145</v>
      </c>
      <c r="C42" s="117"/>
      <c r="D42" s="117"/>
      <c r="E42" s="84"/>
      <c r="F42" s="85">
        <v>10512</v>
      </c>
      <c r="G42" s="86"/>
      <c r="H42" s="86"/>
      <c r="I42" s="86"/>
      <c r="J42" s="87"/>
    </row>
    <row r="43" spans="2:10" ht="36" customHeight="1" outlineLevel="1" x14ac:dyDescent="0.25">
      <c r="B43" s="107" t="s">
        <v>146</v>
      </c>
      <c r="C43" s="117"/>
      <c r="D43" s="117"/>
      <c r="E43" s="84"/>
      <c r="F43" s="85">
        <v>21024</v>
      </c>
      <c r="G43" s="86"/>
      <c r="H43" s="86"/>
      <c r="I43" s="86"/>
      <c r="J43" s="87"/>
    </row>
    <row r="44" spans="2:10" ht="36" customHeight="1" outlineLevel="1" x14ac:dyDescent="0.25">
      <c r="B44" s="107" t="s">
        <v>147</v>
      </c>
      <c r="C44" s="117"/>
      <c r="D44" s="117"/>
      <c r="E44" s="84"/>
      <c r="F44" s="85">
        <v>31536</v>
      </c>
      <c r="G44" s="86"/>
      <c r="H44" s="86"/>
      <c r="I44" s="86"/>
      <c r="J44" s="87"/>
    </row>
    <row r="45" spans="2:10" ht="36" customHeight="1" outlineLevel="1" x14ac:dyDescent="0.25">
      <c r="B45" s="107" t="s">
        <v>148</v>
      </c>
      <c r="C45" s="117"/>
      <c r="D45" s="117"/>
      <c r="E45" s="84"/>
      <c r="F45" s="85">
        <v>42048</v>
      </c>
      <c r="G45" s="86"/>
      <c r="H45" s="86"/>
      <c r="I45" s="86"/>
      <c r="J45" s="87"/>
    </row>
    <row r="46" spans="2:10" ht="36" customHeight="1" outlineLevel="1" x14ac:dyDescent="0.25">
      <c r="B46" s="107" t="s">
        <v>149</v>
      </c>
      <c r="C46" s="117"/>
      <c r="D46" s="117"/>
      <c r="E46" s="84"/>
      <c r="F46" s="85">
        <v>52560</v>
      </c>
      <c r="G46" s="86"/>
      <c r="H46" s="86"/>
      <c r="I46" s="86"/>
      <c r="J46" s="87"/>
    </row>
    <row r="47" spans="2:10" ht="36" customHeight="1" outlineLevel="1" x14ac:dyDescent="0.25">
      <c r="B47" s="107" t="s">
        <v>150</v>
      </c>
      <c r="C47" s="117"/>
      <c r="D47" s="117"/>
      <c r="E47" s="84"/>
      <c r="F47" s="85">
        <v>63072</v>
      </c>
      <c r="G47" s="86"/>
      <c r="H47" s="86"/>
      <c r="I47" s="86"/>
      <c r="J47" s="87"/>
    </row>
    <row r="48" spans="2:10" ht="36" customHeight="1" outlineLevel="1" x14ac:dyDescent="0.25">
      <c r="B48" s="107" t="s">
        <v>151</v>
      </c>
      <c r="C48" s="117"/>
      <c r="D48" s="117"/>
      <c r="E48" s="84"/>
      <c r="F48" s="85">
        <v>73584</v>
      </c>
      <c r="G48" s="86"/>
      <c r="H48" s="86"/>
      <c r="I48" s="86"/>
      <c r="J48" s="87"/>
    </row>
    <row r="49" spans="2:10" ht="36" customHeight="1" outlineLevel="1" x14ac:dyDescent="0.25">
      <c r="B49" s="107" t="s">
        <v>152</v>
      </c>
      <c r="C49" s="117"/>
      <c r="D49" s="117"/>
      <c r="E49" s="84"/>
      <c r="F49" s="85">
        <v>84096</v>
      </c>
      <c r="G49" s="86"/>
      <c r="H49" s="86"/>
      <c r="I49" s="86"/>
      <c r="J49" s="87"/>
    </row>
    <row r="50" spans="2:10" ht="36" customHeight="1" outlineLevel="1" x14ac:dyDescent="0.25">
      <c r="B50" s="107" t="s">
        <v>153</v>
      </c>
      <c r="C50" s="117"/>
      <c r="D50" s="117"/>
      <c r="E50" s="84"/>
      <c r="F50" s="85">
        <v>94608</v>
      </c>
      <c r="G50" s="86"/>
      <c r="H50" s="86"/>
      <c r="I50" s="86"/>
      <c r="J50" s="87"/>
    </row>
    <row r="51" spans="2:10" ht="36" customHeight="1" outlineLevel="1" x14ac:dyDescent="0.25">
      <c r="B51" s="107" t="s">
        <v>154</v>
      </c>
      <c r="C51" s="117"/>
      <c r="D51" s="117"/>
      <c r="E51" s="84"/>
      <c r="F51" s="85">
        <v>105120</v>
      </c>
      <c r="G51" s="86"/>
      <c r="H51" s="86"/>
      <c r="I51" s="86"/>
      <c r="J51" s="87"/>
    </row>
    <row r="52" spans="2:10" ht="36" customHeight="1" outlineLevel="1" x14ac:dyDescent="0.25">
      <c r="B52" s="107" t="s">
        <v>155</v>
      </c>
      <c r="C52" s="117"/>
      <c r="D52" s="117"/>
      <c r="E52" s="84"/>
      <c r="F52" s="85">
        <v>115632</v>
      </c>
      <c r="G52" s="86"/>
      <c r="H52" s="86"/>
      <c r="I52" s="86"/>
      <c r="J52" s="87"/>
    </row>
    <row r="53" spans="2:10" ht="36" customHeight="1" outlineLevel="1" x14ac:dyDescent="0.25">
      <c r="B53" s="107" t="s">
        <v>156</v>
      </c>
      <c r="C53" s="117"/>
      <c r="D53" s="117"/>
      <c r="E53" s="84"/>
      <c r="F53" s="85">
        <v>126144</v>
      </c>
      <c r="G53" s="86"/>
      <c r="H53" s="86"/>
      <c r="I53" s="86"/>
      <c r="J53" s="87"/>
    </row>
    <row r="54" spans="2:10" ht="36" customHeight="1" outlineLevel="1" x14ac:dyDescent="0.25">
      <c r="B54" s="107" t="s">
        <v>157</v>
      </c>
      <c r="C54" s="117"/>
      <c r="D54" s="117"/>
      <c r="E54" s="84"/>
      <c r="F54" s="85">
        <v>136656</v>
      </c>
      <c r="G54" s="86"/>
      <c r="H54" s="86"/>
      <c r="I54" s="86"/>
      <c r="J54" s="87"/>
    </row>
    <row r="55" spans="2:10" ht="36" customHeight="1" outlineLevel="1" x14ac:dyDescent="0.25">
      <c r="B55" s="107" t="s">
        <v>158</v>
      </c>
      <c r="C55" s="117"/>
      <c r="D55" s="117"/>
      <c r="E55" s="84"/>
      <c r="F55" s="85">
        <v>147168</v>
      </c>
      <c r="G55" s="86"/>
      <c r="H55" s="86"/>
      <c r="I55" s="86"/>
      <c r="J55" s="87"/>
    </row>
    <row r="56" spans="2:10" ht="36" customHeight="1" outlineLevel="1" x14ac:dyDescent="0.25">
      <c r="B56" s="107" t="s">
        <v>159</v>
      </c>
      <c r="C56" s="117"/>
      <c r="D56" s="117"/>
      <c r="E56" s="84"/>
      <c r="F56" s="85">
        <v>157680</v>
      </c>
      <c r="G56" s="86"/>
      <c r="H56" s="86"/>
      <c r="I56" s="86"/>
      <c r="J56" s="87"/>
    </row>
    <row r="57" spans="2:10" ht="36" customHeight="1" outlineLevel="1" x14ac:dyDescent="0.25">
      <c r="B57" s="107" t="s">
        <v>160</v>
      </c>
      <c r="C57" s="117"/>
      <c r="D57" s="117"/>
      <c r="E57" s="84"/>
      <c r="F57" s="85">
        <v>168192</v>
      </c>
      <c r="G57" s="86"/>
      <c r="H57" s="86"/>
      <c r="I57" s="86"/>
      <c r="J57" s="87"/>
    </row>
    <row r="58" spans="2:10" ht="36" customHeight="1" outlineLevel="1" x14ac:dyDescent="0.25">
      <c r="B58" s="107" t="s">
        <v>161</v>
      </c>
      <c r="C58" s="117"/>
      <c r="D58" s="117"/>
      <c r="E58" s="84"/>
      <c r="F58" s="85">
        <v>178704</v>
      </c>
      <c r="G58" s="86"/>
      <c r="H58" s="86"/>
      <c r="I58" s="86"/>
      <c r="J58" s="87"/>
    </row>
    <row r="59" spans="2:10" ht="36" customHeight="1" outlineLevel="1" x14ac:dyDescent="0.25">
      <c r="B59" s="107" t="s">
        <v>162</v>
      </c>
      <c r="C59" s="117"/>
      <c r="D59" s="117"/>
      <c r="E59" s="84"/>
      <c r="F59" s="85">
        <v>189216</v>
      </c>
      <c r="G59" s="86"/>
      <c r="H59" s="86"/>
      <c r="I59" s="86"/>
      <c r="J59" s="87"/>
    </row>
    <row r="60" spans="2:10" ht="36" customHeight="1" outlineLevel="1" x14ac:dyDescent="0.25">
      <c r="B60" s="107" t="s">
        <v>163</v>
      </c>
      <c r="C60" s="117"/>
      <c r="D60" s="117"/>
      <c r="E60" s="84"/>
      <c r="F60" s="85">
        <v>199728</v>
      </c>
      <c r="G60" s="86"/>
      <c r="H60" s="86"/>
      <c r="I60" s="86"/>
      <c r="J60" s="87"/>
    </row>
    <row r="61" spans="2:10" ht="36" customHeight="1" outlineLevel="1" thickBot="1" x14ac:dyDescent="0.3">
      <c r="B61" s="107" t="s">
        <v>164</v>
      </c>
      <c r="C61" s="117"/>
      <c r="D61" s="117"/>
      <c r="E61" s="84"/>
      <c r="F61" s="85">
        <v>210240</v>
      </c>
      <c r="G61" s="86"/>
      <c r="H61" s="86"/>
      <c r="I61" s="86"/>
      <c r="J61" s="87"/>
    </row>
    <row r="62" spans="2:10" ht="36" customHeight="1" thickBot="1" x14ac:dyDescent="0.3"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9576 до 113004</v>
      </c>
      <c r="G62" s="122"/>
      <c r="H62" s="122"/>
      <c r="I62" s="122"/>
      <c r="J62" s="123"/>
    </row>
    <row r="63" spans="2:10" ht="36" customHeight="1" outlineLevel="1" x14ac:dyDescent="0.25">
      <c r="B63" s="124" t="s">
        <v>166</v>
      </c>
      <c r="C63" s="125"/>
      <c r="D63" s="125"/>
      <c r="E63" s="126"/>
      <c r="F63" s="127">
        <v>9576</v>
      </c>
      <c r="G63" s="128"/>
      <c r="H63" s="128"/>
      <c r="I63" s="128"/>
      <c r="J63" s="129"/>
    </row>
    <row r="64" spans="2:10" ht="36" customHeight="1" outlineLevel="1" x14ac:dyDescent="0.25">
      <c r="B64" s="107" t="s">
        <v>167</v>
      </c>
      <c r="C64" s="117"/>
      <c r="D64" s="117"/>
      <c r="E64" s="84"/>
      <c r="F64" s="85">
        <v>14184</v>
      </c>
      <c r="G64" s="86"/>
      <c r="H64" s="86"/>
      <c r="I64" s="86"/>
      <c r="J64" s="87"/>
    </row>
    <row r="65" spans="2:10" ht="36" customHeight="1" outlineLevel="1" x14ac:dyDescent="0.25">
      <c r="B65" s="107" t="s">
        <v>168</v>
      </c>
      <c r="C65" s="117"/>
      <c r="D65" s="117"/>
      <c r="E65" s="84"/>
      <c r="F65" s="85">
        <v>13140</v>
      </c>
      <c r="G65" s="86"/>
      <c r="H65" s="86"/>
      <c r="I65" s="86"/>
      <c r="J65" s="87"/>
    </row>
    <row r="66" spans="2:10" ht="36" customHeight="1" outlineLevel="1" x14ac:dyDescent="0.25">
      <c r="B66" s="107" t="s">
        <v>169</v>
      </c>
      <c r="C66" s="117"/>
      <c r="D66" s="117"/>
      <c r="E66" s="84"/>
      <c r="F66" s="85">
        <v>18396</v>
      </c>
      <c r="G66" s="86"/>
      <c r="H66" s="86"/>
      <c r="I66" s="86"/>
      <c r="J66" s="87"/>
    </row>
    <row r="67" spans="2:10" ht="36" customHeight="1" outlineLevel="1" x14ac:dyDescent="0.25">
      <c r="B67" s="107" t="s">
        <v>170</v>
      </c>
      <c r="C67" s="117"/>
      <c r="D67" s="117"/>
      <c r="E67" s="84"/>
      <c r="F67" s="85">
        <v>23652</v>
      </c>
      <c r="G67" s="86"/>
      <c r="H67" s="86"/>
      <c r="I67" s="86"/>
      <c r="J67" s="87"/>
    </row>
    <row r="68" spans="2:10" ht="36" customHeight="1" outlineLevel="1" x14ac:dyDescent="0.25">
      <c r="B68" s="107" t="s">
        <v>171</v>
      </c>
      <c r="C68" s="117"/>
      <c r="D68" s="117"/>
      <c r="E68" s="84"/>
      <c r="F68" s="85">
        <v>28908</v>
      </c>
      <c r="G68" s="86"/>
      <c r="H68" s="86"/>
      <c r="I68" s="86"/>
      <c r="J68" s="87"/>
    </row>
    <row r="69" spans="2:10" ht="36" customHeight="1" outlineLevel="1" x14ac:dyDescent="0.25">
      <c r="B69" s="107" t="s">
        <v>172</v>
      </c>
      <c r="C69" s="117"/>
      <c r="D69" s="117"/>
      <c r="E69" s="84"/>
      <c r="F69" s="85">
        <v>34164</v>
      </c>
      <c r="G69" s="86"/>
      <c r="H69" s="86"/>
      <c r="I69" s="86"/>
      <c r="J69" s="87"/>
    </row>
    <row r="70" spans="2:10" ht="36" customHeight="1" outlineLevel="1" x14ac:dyDescent="0.25">
      <c r="B70" s="107" t="s">
        <v>173</v>
      </c>
      <c r="C70" s="117"/>
      <c r="D70" s="117"/>
      <c r="E70" s="84"/>
      <c r="F70" s="85">
        <v>39420</v>
      </c>
      <c r="G70" s="86"/>
      <c r="H70" s="86"/>
      <c r="I70" s="86"/>
      <c r="J70" s="87"/>
    </row>
    <row r="71" spans="2:10" ht="36" customHeight="1" outlineLevel="1" x14ac:dyDescent="0.25">
      <c r="B71" s="107" t="s">
        <v>174</v>
      </c>
      <c r="C71" s="117"/>
      <c r="D71" s="117"/>
      <c r="E71" s="84"/>
      <c r="F71" s="85">
        <v>44676</v>
      </c>
      <c r="G71" s="86"/>
      <c r="H71" s="86"/>
      <c r="I71" s="86"/>
      <c r="J71" s="87"/>
    </row>
    <row r="72" spans="2:10" ht="36" customHeight="1" outlineLevel="1" x14ac:dyDescent="0.25">
      <c r="B72" s="107" t="s">
        <v>175</v>
      </c>
      <c r="C72" s="117"/>
      <c r="D72" s="117"/>
      <c r="E72" s="84"/>
      <c r="F72" s="85">
        <v>49932</v>
      </c>
      <c r="G72" s="86"/>
      <c r="H72" s="86"/>
      <c r="I72" s="86"/>
      <c r="J72" s="87"/>
    </row>
    <row r="73" spans="2:10" ht="36" customHeight="1" outlineLevel="1" x14ac:dyDescent="0.25">
      <c r="B73" s="107" t="s">
        <v>176</v>
      </c>
      <c r="C73" s="117"/>
      <c r="D73" s="117"/>
      <c r="E73" s="84"/>
      <c r="F73" s="85">
        <v>55188</v>
      </c>
      <c r="G73" s="86"/>
      <c r="H73" s="86"/>
      <c r="I73" s="86"/>
      <c r="J73" s="87"/>
    </row>
    <row r="74" spans="2:10" ht="36" customHeight="1" outlineLevel="1" x14ac:dyDescent="0.25">
      <c r="B74" s="107" t="s">
        <v>177</v>
      </c>
      <c r="C74" s="117"/>
      <c r="D74" s="117"/>
      <c r="E74" s="84"/>
      <c r="F74" s="85">
        <v>60444</v>
      </c>
      <c r="G74" s="86"/>
      <c r="H74" s="86"/>
      <c r="I74" s="86"/>
      <c r="J74" s="87"/>
    </row>
    <row r="75" spans="2:10" ht="36" customHeight="1" outlineLevel="1" x14ac:dyDescent="0.25">
      <c r="B75" s="107" t="s">
        <v>178</v>
      </c>
      <c r="C75" s="117"/>
      <c r="D75" s="117"/>
      <c r="E75" s="84"/>
      <c r="F75" s="85">
        <v>65700</v>
      </c>
      <c r="G75" s="86"/>
      <c r="H75" s="86"/>
      <c r="I75" s="86"/>
      <c r="J75" s="87"/>
    </row>
    <row r="76" spans="2:10" ht="36" customHeight="1" outlineLevel="1" x14ac:dyDescent="0.25">
      <c r="B76" s="107" t="s">
        <v>179</v>
      </c>
      <c r="C76" s="117"/>
      <c r="D76" s="117"/>
      <c r="E76" s="84"/>
      <c r="F76" s="85">
        <v>70956</v>
      </c>
      <c r="G76" s="86"/>
      <c r="H76" s="86"/>
      <c r="I76" s="86"/>
      <c r="J76" s="87"/>
    </row>
    <row r="77" spans="2:10" ht="36" customHeight="1" outlineLevel="1" x14ac:dyDescent="0.25">
      <c r="B77" s="107" t="s">
        <v>180</v>
      </c>
      <c r="C77" s="117"/>
      <c r="D77" s="117"/>
      <c r="E77" s="84"/>
      <c r="F77" s="85">
        <v>76212</v>
      </c>
      <c r="G77" s="86"/>
      <c r="H77" s="86"/>
      <c r="I77" s="86"/>
      <c r="J77" s="87"/>
    </row>
    <row r="78" spans="2:10" ht="36" customHeight="1" outlineLevel="1" x14ac:dyDescent="0.25">
      <c r="B78" s="107" t="s">
        <v>181</v>
      </c>
      <c r="C78" s="117"/>
      <c r="D78" s="117"/>
      <c r="E78" s="84"/>
      <c r="F78" s="85">
        <v>81468</v>
      </c>
      <c r="G78" s="86"/>
      <c r="H78" s="86"/>
      <c r="I78" s="86"/>
      <c r="J78" s="87"/>
    </row>
    <row r="79" spans="2:10" ht="36" customHeight="1" outlineLevel="1" x14ac:dyDescent="0.25">
      <c r="B79" s="107" t="s">
        <v>182</v>
      </c>
      <c r="C79" s="117"/>
      <c r="D79" s="117"/>
      <c r="E79" s="84"/>
      <c r="F79" s="85">
        <v>86724</v>
      </c>
      <c r="G79" s="86"/>
      <c r="H79" s="86"/>
      <c r="I79" s="86"/>
      <c r="J79" s="87"/>
    </row>
    <row r="80" spans="2:10" ht="36" customHeight="1" outlineLevel="1" x14ac:dyDescent="0.25">
      <c r="B80" s="107" t="s">
        <v>183</v>
      </c>
      <c r="C80" s="117"/>
      <c r="D80" s="117"/>
      <c r="E80" s="84"/>
      <c r="F80" s="85">
        <v>91980</v>
      </c>
      <c r="G80" s="86"/>
      <c r="H80" s="86"/>
      <c r="I80" s="86"/>
      <c r="J80" s="87"/>
    </row>
    <row r="81" spans="2:10" ht="36" customHeight="1" outlineLevel="1" x14ac:dyDescent="0.25">
      <c r="B81" s="107" t="s">
        <v>184</v>
      </c>
      <c r="C81" s="117"/>
      <c r="D81" s="117"/>
      <c r="E81" s="84"/>
      <c r="F81" s="85">
        <v>97236</v>
      </c>
      <c r="G81" s="86"/>
      <c r="H81" s="86"/>
      <c r="I81" s="86"/>
      <c r="J81" s="87"/>
    </row>
    <row r="82" spans="2:10" ht="36" customHeight="1" outlineLevel="1" x14ac:dyDescent="0.25">
      <c r="B82" s="107" t="s">
        <v>185</v>
      </c>
      <c r="C82" s="117"/>
      <c r="D82" s="117"/>
      <c r="E82" s="84"/>
      <c r="F82" s="85">
        <v>102492</v>
      </c>
      <c r="G82" s="86"/>
      <c r="H82" s="86"/>
      <c r="I82" s="86"/>
      <c r="J82" s="87"/>
    </row>
    <row r="83" spans="2:10" ht="36" customHeight="1" outlineLevel="1" x14ac:dyDescent="0.25">
      <c r="B83" s="107" t="s">
        <v>186</v>
      </c>
      <c r="C83" s="117"/>
      <c r="D83" s="117"/>
      <c r="E83" s="84"/>
      <c r="F83" s="85">
        <v>107748</v>
      </c>
      <c r="G83" s="86"/>
      <c r="H83" s="86"/>
      <c r="I83" s="86"/>
      <c r="J83" s="87"/>
    </row>
    <row r="84" spans="2:10" ht="36" customHeight="1" outlineLevel="1" thickBot="1" x14ac:dyDescent="0.3">
      <c r="B84" s="107" t="s">
        <v>187</v>
      </c>
      <c r="C84" s="117"/>
      <c r="D84" s="117"/>
      <c r="E84" s="84"/>
      <c r="F84" s="85">
        <v>113004</v>
      </c>
      <c r="G84" s="86"/>
      <c r="H84" s="86"/>
      <c r="I84" s="86"/>
      <c r="J84" s="87"/>
    </row>
    <row r="85" spans="2:10" ht="36" customHeight="1" thickBot="1" x14ac:dyDescent="0.3"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1440 до 45000</v>
      </c>
      <c r="G85" s="122"/>
      <c r="H85" s="122"/>
      <c r="I85" s="122"/>
      <c r="J85" s="123"/>
    </row>
    <row r="86" spans="2:10" ht="36" customHeight="1" x14ac:dyDescent="0.25">
      <c r="B86" s="82" t="s">
        <v>189</v>
      </c>
      <c r="C86" s="83"/>
      <c r="D86" s="83"/>
      <c r="E86" s="84"/>
      <c r="F86" s="85">
        <v>3672</v>
      </c>
      <c r="G86" s="86"/>
      <c r="H86" s="86"/>
      <c r="I86" s="86"/>
      <c r="J86" s="87"/>
    </row>
    <row r="87" spans="2:10" ht="36" customHeight="1" x14ac:dyDescent="0.25">
      <c r="B87" s="82" t="s">
        <v>190</v>
      </c>
      <c r="C87" s="83"/>
      <c r="D87" s="83"/>
      <c r="E87" s="84"/>
      <c r="F87" s="85">
        <v>7344</v>
      </c>
      <c r="G87" s="86"/>
      <c r="H87" s="86"/>
      <c r="I87" s="86"/>
      <c r="J87" s="87"/>
    </row>
    <row r="88" spans="2:10" ht="36" customHeight="1" x14ac:dyDescent="0.25">
      <c r="B88" s="82" t="s">
        <v>253</v>
      </c>
      <c r="C88" s="83"/>
      <c r="D88" s="83"/>
      <c r="E88" s="84"/>
      <c r="F88" s="85">
        <v>2880</v>
      </c>
      <c r="G88" s="86"/>
      <c r="H88" s="86"/>
      <c r="I88" s="86"/>
      <c r="J88" s="87"/>
    </row>
    <row r="89" spans="2:10" ht="36" customHeight="1" x14ac:dyDescent="0.25">
      <c r="B89" s="94" t="s">
        <v>192</v>
      </c>
      <c r="C89" s="95"/>
      <c r="D89" s="95"/>
      <c r="E89" s="96"/>
      <c r="F89" s="97">
        <v>45000</v>
      </c>
      <c r="G89" s="98"/>
      <c r="H89" s="98"/>
      <c r="I89" s="98"/>
      <c r="J89" s="99"/>
    </row>
    <row r="90" spans="2:10" ht="36" customHeight="1" x14ac:dyDescent="0.25">
      <c r="B90" s="82" t="s">
        <v>193</v>
      </c>
      <c r="C90" s="83"/>
      <c r="D90" s="83"/>
      <c r="E90" s="84"/>
      <c r="F90" s="85">
        <v>8856</v>
      </c>
      <c r="G90" s="86"/>
      <c r="H90" s="86"/>
      <c r="I90" s="86"/>
      <c r="J90" s="87"/>
    </row>
    <row r="91" spans="2:10" ht="36" customHeight="1" x14ac:dyDescent="0.25">
      <c r="B91" s="82" t="s">
        <v>194</v>
      </c>
      <c r="C91" s="83"/>
      <c r="D91" s="83"/>
      <c r="E91" s="84"/>
      <c r="F91" s="85">
        <v>26928</v>
      </c>
      <c r="G91" s="86"/>
      <c r="H91" s="86"/>
      <c r="I91" s="86"/>
      <c r="J91" s="87"/>
    </row>
    <row r="92" spans="2:10" ht="36" customHeight="1" x14ac:dyDescent="0.25">
      <c r="B92" s="82" t="s">
        <v>195</v>
      </c>
      <c r="C92" s="83"/>
      <c r="D92" s="83"/>
      <c r="E92" s="84"/>
      <c r="F92" s="85">
        <v>1440</v>
      </c>
      <c r="G92" s="86"/>
      <c r="H92" s="86"/>
      <c r="I92" s="86"/>
      <c r="J92" s="87"/>
    </row>
    <row r="93" spans="2:10" ht="36" customHeight="1" x14ac:dyDescent="0.25">
      <c r="B93" s="82" t="s">
        <v>196</v>
      </c>
      <c r="C93" s="83"/>
      <c r="D93" s="83"/>
      <c r="E93" s="84"/>
      <c r="F93" s="85">
        <v>1440</v>
      </c>
      <c r="G93" s="86"/>
      <c r="H93" s="86"/>
      <c r="I93" s="86"/>
      <c r="J93" s="87"/>
    </row>
    <row r="94" spans="2:10" ht="36" customHeight="1" x14ac:dyDescent="0.25">
      <c r="B94" s="82" t="s">
        <v>197</v>
      </c>
      <c r="C94" s="83"/>
      <c r="D94" s="83"/>
      <c r="E94" s="84"/>
      <c r="F94" s="85">
        <v>2880</v>
      </c>
      <c r="G94" s="86"/>
      <c r="H94" s="86"/>
      <c r="I94" s="86"/>
      <c r="J94" s="87"/>
    </row>
    <row r="95" spans="2:10" ht="36" customHeight="1" x14ac:dyDescent="0.25">
      <c r="B95" s="82" t="s">
        <v>198</v>
      </c>
      <c r="C95" s="83"/>
      <c r="D95" s="83"/>
      <c r="E95" s="84"/>
      <c r="F95" s="85">
        <v>4320</v>
      </c>
      <c r="G95" s="86"/>
      <c r="H95" s="86"/>
      <c r="I95" s="86"/>
      <c r="J95" s="87"/>
    </row>
    <row r="96" spans="2:10" ht="36" customHeight="1" thickBot="1" x14ac:dyDescent="0.3">
      <c r="B96" s="82" t="s">
        <v>199</v>
      </c>
      <c r="C96" s="83"/>
      <c r="D96" s="83"/>
      <c r="E96" s="84"/>
      <c r="F96" s="85">
        <v>29376</v>
      </c>
      <c r="G96" s="86"/>
      <c r="H96" s="86"/>
      <c r="I96" s="86"/>
      <c r="J96" s="87"/>
    </row>
    <row r="97" spans="1:10" ht="54" customHeight="1" thickBot="1" x14ac:dyDescent="0.3">
      <c r="B97" s="207" t="s">
        <v>254</v>
      </c>
      <c r="C97" s="208"/>
      <c r="D97" s="208"/>
      <c r="E97" s="209"/>
      <c r="F97" s="232" t="str">
        <f>"Цена от "&amp;MIN(F99,F103:J104,H105,F106:J119)&amp;" до "&amp;MAX(F99,F103:J104,H105,F106:J119)</f>
        <v>Цена от 3024 до 75096</v>
      </c>
      <c r="G97" s="233"/>
      <c r="H97" s="233"/>
      <c r="I97" s="233"/>
      <c r="J97" s="234"/>
    </row>
    <row r="98" spans="1:10" ht="24" thickBot="1" x14ac:dyDescent="0.3"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B99" s="82" t="s">
        <v>201</v>
      </c>
      <c r="C99" s="83"/>
      <c r="D99" s="83"/>
      <c r="E99" s="84"/>
      <c r="F99" s="85">
        <v>5040</v>
      </c>
      <c r="G99" s="86"/>
      <c r="H99" s="86"/>
      <c r="I99" s="86"/>
      <c r="J99" s="87"/>
    </row>
    <row r="100" spans="1:10" ht="36" customHeight="1" x14ac:dyDescent="0.25">
      <c r="B100" s="100" t="s">
        <v>202</v>
      </c>
      <c r="C100" s="101"/>
      <c r="D100" s="101"/>
      <c r="E100" s="102"/>
      <c r="F100" s="103">
        <v>504</v>
      </c>
      <c r="G100" s="104"/>
      <c r="H100" s="104"/>
      <c r="I100" s="104"/>
      <c r="J100" s="105"/>
    </row>
    <row r="101" spans="1:10" ht="36" customHeight="1" thickBot="1" x14ac:dyDescent="0.3">
      <c r="B101" s="100" t="s">
        <v>203</v>
      </c>
      <c r="C101" s="101"/>
      <c r="D101" s="101"/>
      <c r="E101" s="102"/>
      <c r="F101" s="103">
        <v>1260</v>
      </c>
      <c r="G101" s="104"/>
      <c r="H101" s="104"/>
      <c r="I101" s="104"/>
      <c r="J101" s="105"/>
    </row>
    <row r="102" spans="1:10" ht="24" thickBot="1" x14ac:dyDescent="0.3">
      <c r="B102" s="75"/>
      <c r="C102" s="76"/>
      <c r="D102" s="76"/>
      <c r="E102" s="77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94" t="s">
        <v>204</v>
      </c>
      <c r="C103" s="95"/>
      <c r="D103" s="95"/>
      <c r="E103" s="96"/>
      <c r="F103" s="97">
        <v>27864</v>
      </c>
      <c r="G103" s="98"/>
      <c r="H103" s="98"/>
      <c r="I103" s="98"/>
      <c r="J103" s="99"/>
    </row>
    <row r="104" spans="1:10" ht="36" customHeight="1" x14ac:dyDescent="0.25">
      <c r="A104" s="8" t="s">
        <v>112</v>
      </c>
      <c r="B104" s="107" t="s">
        <v>205</v>
      </c>
      <c r="C104" s="108"/>
      <c r="D104" s="108"/>
      <c r="E104" s="109"/>
      <c r="F104" s="85">
        <v>43560</v>
      </c>
      <c r="G104" s="86"/>
      <c r="H104" s="86"/>
      <c r="I104" s="86"/>
      <c r="J104" s="87"/>
    </row>
    <row r="105" spans="1:10" ht="36" customHeight="1" x14ac:dyDescent="0.25">
      <c r="A105" s="8" t="s">
        <v>112</v>
      </c>
      <c r="B105" s="82" t="s">
        <v>206</v>
      </c>
      <c r="C105" s="83"/>
      <c r="D105" s="83"/>
      <c r="E105" s="84"/>
      <c r="F105" s="37">
        <f>H105*1.2</f>
        <v>17884.8</v>
      </c>
      <c r="G105" s="38">
        <f>H105*1.1</f>
        <v>16394.400000000001</v>
      </c>
      <c r="H105" s="38">
        <v>14904</v>
      </c>
      <c r="I105" s="38">
        <f>H105*0.75</f>
        <v>11178</v>
      </c>
      <c r="J105" s="39">
        <f>H105*0.5</f>
        <v>7452</v>
      </c>
    </row>
    <row r="106" spans="1:10" ht="36" customHeight="1" x14ac:dyDescent="0.25">
      <c r="A106" s="8" t="s">
        <v>112</v>
      </c>
      <c r="B106" s="82" t="s">
        <v>207</v>
      </c>
      <c r="C106" s="83"/>
      <c r="D106" s="83"/>
      <c r="E106" s="84"/>
      <c r="F106" s="85">
        <v>11376</v>
      </c>
      <c r="G106" s="86"/>
      <c r="H106" s="86"/>
      <c r="I106" s="86"/>
      <c r="J106" s="87"/>
    </row>
    <row r="107" spans="1:10" ht="36" customHeight="1" x14ac:dyDescent="0.25">
      <c r="A107" s="8" t="s">
        <v>112</v>
      </c>
      <c r="B107" s="82" t="s">
        <v>208</v>
      </c>
      <c r="C107" s="83"/>
      <c r="D107" s="83"/>
      <c r="E107" s="84"/>
      <c r="F107" s="85">
        <v>22680</v>
      </c>
      <c r="G107" s="86"/>
      <c r="H107" s="86"/>
      <c r="I107" s="86"/>
      <c r="J107" s="87"/>
    </row>
    <row r="108" spans="1:10" ht="36" customHeight="1" x14ac:dyDescent="0.25">
      <c r="A108" s="8" t="s">
        <v>112</v>
      </c>
      <c r="B108" s="82" t="s">
        <v>209</v>
      </c>
      <c r="C108" s="83"/>
      <c r="D108" s="83"/>
      <c r="E108" s="84"/>
      <c r="F108" s="85">
        <v>59832</v>
      </c>
      <c r="G108" s="86"/>
      <c r="H108" s="86"/>
      <c r="I108" s="86"/>
      <c r="J108" s="87"/>
    </row>
    <row r="109" spans="1:10" ht="36" customHeight="1" x14ac:dyDescent="0.25">
      <c r="A109" s="8" t="s">
        <v>112</v>
      </c>
      <c r="B109" s="82" t="s">
        <v>210</v>
      </c>
      <c r="C109" s="83"/>
      <c r="D109" s="83"/>
      <c r="E109" s="84"/>
      <c r="F109" s="85">
        <v>34920</v>
      </c>
      <c r="G109" s="86"/>
      <c r="H109" s="86"/>
      <c r="I109" s="86"/>
      <c r="J109" s="87"/>
    </row>
    <row r="110" spans="1:10" ht="36" customHeight="1" x14ac:dyDescent="0.25">
      <c r="A110" s="8" t="s">
        <v>112</v>
      </c>
      <c r="B110" s="82" t="s">
        <v>211</v>
      </c>
      <c r="C110" s="83"/>
      <c r="D110" s="83"/>
      <c r="E110" s="84"/>
      <c r="F110" s="85">
        <v>41904</v>
      </c>
      <c r="G110" s="86"/>
      <c r="H110" s="86"/>
      <c r="I110" s="86"/>
      <c r="J110" s="87"/>
    </row>
    <row r="111" spans="1:10" ht="36" customHeight="1" x14ac:dyDescent="0.25">
      <c r="A111" s="8" t="s">
        <v>112</v>
      </c>
      <c r="B111" s="82" t="s">
        <v>212</v>
      </c>
      <c r="C111" s="83"/>
      <c r="D111" s="83"/>
      <c r="E111" s="84"/>
      <c r="F111" s="85">
        <v>43560</v>
      </c>
      <c r="G111" s="86"/>
      <c r="H111" s="86"/>
      <c r="I111" s="86"/>
      <c r="J111" s="87"/>
    </row>
    <row r="112" spans="1:10" ht="36" customHeight="1" x14ac:dyDescent="0.25">
      <c r="A112" s="8" t="s">
        <v>112</v>
      </c>
      <c r="B112" s="82" t="s">
        <v>213</v>
      </c>
      <c r="C112" s="83"/>
      <c r="D112" s="83"/>
      <c r="E112" s="84"/>
      <c r="F112" s="85">
        <v>45000</v>
      </c>
      <c r="G112" s="86"/>
      <c r="H112" s="86"/>
      <c r="I112" s="86"/>
      <c r="J112" s="87"/>
    </row>
    <row r="113" spans="1:10" ht="36" customHeight="1" x14ac:dyDescent="0.25">
      <c r="A113" s="8" t="s">
        <v>112</v>
      </c>
      <c r="B113" s="82" t="s">
        <v>214</v>
      </c>
      <c r="C113" s="83"/>
      <c r="D113" s="83"/>
      <c r="E113" s="84"/>
      <c r="F113" s="85">
        <v>75096</v>
      </c>
      <c r="G113" s="86"/>
      <c r="H113" s="86"/>
      <c r="I113" s="86"/>
      <c r="J113" s="87"/>
    </row>
    <row r="114" spans="1:10" ht="36" customHeight="1" x14ac:dyDescent="0.25">
      <c r="B114" s="82" t="s">
        <v>215</v>
      </c>
      <c r="C114" s="83"/>
      <c r="D114" s="83"/>
      <c r="E114" s="84"/>
      <c r="F114" s="85">
        <v>13500</v>
      </c>
      <c r="G114" s="86"/>
      <c r="H114" s="86"/>
      <c r="I114" s="86"/>
      <c r="J114" s="87"/>
    </row>
    <row r="115" spans="1:10" ht="36" customHeight="1" x14ac:dyDescent="0.25">
      <c r="A115" s="8" t="s">
        <v>112</v>
      </c>
      <c r="B115" s="94" t="s">
        <v>216</v>
      </c>
      <c r="C115" s="95"/>
      <c r="D115" s="95"/>
      <c r="E115" s="96"/>
      <c r="F115" s="85">
        <v>3024</v>
      </c>
      <c r="G115" s="86"/>
      <c r="H115" s="86"/>
      <c r="I115" s="86"/>
      <c r="J115" s="87"/>
    </row>
    <row r="116" spans="1:10" ht="36" customHeight="1" x14ac:dyDescent="0.25">
      <c r="B116" s="107" t="s">
        <v>217</v>
      </c>
      <c r="C116" s="108"/>
      <c r="D116" s="108"/>
      <c r="E116" s="109"/>
      <c r="F116" s="85">
        <v>15624</v>
      </c>
      <c r="G116" s="86"/>
      <c r="H116" s="86"/>
      <c r="I116" s="86"/>
      <c r="J116" s="87"/>
    </row>
    <row r="117" spans="1:10" ht="36" customHeight="1" x14ac:dyDescent="0.25">
      <c r="B117" s="107" t="s">
        <v>218</v>
      </c>
      <c r="C117" s="108"/>
      <c r="D117" s="108"/>
      <c r="E117" s="109"/>
      <c r="F117" s="85">
        <v>13464</v>
      </c>
      <c r="G117" s="86"/>
      <c r="H117" s="86"/>
      <c r="I117" s="86"/>
      <c r="J117" s="87"/>
    </row>
    <row r="118" spans="1:10" ht="36" customHeight="1" x14ac:dyDescent="0.25">
      <c r="A118" s="8" t="s">
        <v>112</v>
      </c>
      <c r="B118" s="107" t="s">
        <v>219</v>
      </c>
      <c r="C118" s="108"/>
      <c r="D118" s="108"/>
      <c r="E118" s="109"/>
      <c r="F118" s="85">
        <v>33120</v>
      </c>
      <c r="G118" s="86"/>
      <c r="H118" s="86"/>
      <c r="I118" s="86"/>
      <c r="J118" s="87"/>
    </row>
    <row r="119" spans="1:10" ht="36" customHeight="1" x14ac:dyDescent="0.25">
      <c r="A119" s="8" t="s">
        <v>112</v>
      </c>
      <c r="B119" s="82" t="s">
        <v>220</v>
      </c>
      <c r="C119" s="83"/>
      <c r="D119" s="83"/>
      <c r="E119" s="84"/>
      <c r="F119" s="85">
        <v>38952</v>
      </c>
      <c r="G119" s="86"/>
      <c r="H119" s="86"/>
      <c r="I119" s="86"/>
      <c r="J119" s="87"/>
    </row>
    <row r="120" spans="1:10" ht="36" customHeight="1" x14ac:dyDescent="0.25">
      <c r="A120" s="8" t="s">
        <v>114</v>
      </c>
      <c r="B120" s="82" t="s">
        <v>221</v>
      </c>
      <c r="C120" s="83"/>
      <c r="D120" s="83"/>
      <c r="E120" s="84"/>
      <c r="F120" s="85">
        <v>39600</v>
      </c>
      <c r="G120" s="86"/>
      <c r="H120" s="86"/>
      <c r="I120" s="86"/>
      <c r="J120" s="87"/>
    </row>
    <row r="121" spans="1:10" ht="36" customHeight="1" x14ac:dyDescent="0.25">
      <c r="A121" s="8" t="s">
        <v>114</v>
      </c>
      <c r="B121" s="82" t="s">
        <v>222</v>
      </c>
      <c r="C121" s="83"/>
      <c r="D121" s="83"/>
      <c r="E121" s="84"/>
      <c r="F121" s="85">
        <v>61200</v>
      </c>
      <c r="G121" s="86"/>
      <c r="H121" s="86"/>
      <c r="I121" s="86"/>
      <c r="J121" s="87"/>
    </row>
    <row r="122" spans="1:10" ht="36" customHeight="1" x14ac:dyDescent="0.25">
      <c r="A122" s="8" t="s">
        <v>114</v>
      </c>
      <c r="B122" s="82" t="s">
        <v>223</v>
      </c>
      <c r="C122" s="83"/>
      <c r="D122" s="83"/>
      <c r="E122" s="84"/>
      <c r="F122" s="37">
        <f>H122*1.2</f>
        <v>25056</v>
      </c>
      <c r="G122" s="38">
        <f>H122*1.1</f>
        <v>22968.000000000004</v>
      </c>
      <c r="H122" s="38">
        <v>20880</v>
      </c>
      <c r="I122" s="38">
        <f>H122*0.75</f>
        <v>15660</v>
      </c>
      <c r="J122" s="39">
        <f>H122*0.5</f>
        <v>10440</v>
      </c>
    </row>
    <row r="123" spans="1:10" ht="36" customHeight="1" x14ac:dyDescent="0.25">
      <c r="A123" s="8" t="s">
        <v>114</v>
      </c>
      <c r="B123" s="82" t="s">
        <v>224</v>
      </c>
      <c r="C123" s="83"/>
      <c r="D123" s="83"/>
      <c r="E123" s="84"/>
      <c r="F123" s="85">
        <v>16560</v>
      </c>
      <c r="G123" s="86"/>
      <c r="H123" s="86"/>
      <c r="I123" s="86"/>
      <c r="J123" s="87"/>
    </row>
    <row r="124" spans="1:10" ht="36" customHeight="1" x14ac:dyDescent="0.25">
      <c r="A124" s="8" t="s">
        <v>114</v>
      </c>
      <c r="B124" s="82" t="s">
        <v>225</v>
      </c>
      <c r="C124" s="83"/>
      <c r="D124" s="83"/>
      <c r="E124" s="84"/>
      <c r="F124" s="85">
        <v>32400</v>
      </c>
      <c r="G124" s="86"/>
      <c r="H124" s="86"/>
      <c r="I124" s="86"/>
      <c r="J124" s="87"/>
    </row>
    <row r="125" spans="1:10" ht="36" customHeight="1" x14ac:dyDescent="0.25">
      <c r="A125" s="8" t="s">
        <v>114</v>
      </c>
      <c r="B125" s="82" t="s">
        <v>226</v>
      </c>
      <c r="C125" s="83"/>
      <c r="D125" s="83"/>
      <c r="E125" s="84"/>
      <c r="F125" s="85">
        <v>84240</v>
      </c>
      <c r="G125" s="86"/>
      <c r="H125" s="86"/>
      <c r="I125" s="86"/>
      <c r="J125" s="87"/>
    </row>
    <row r="126" spans="1:10" ht="36" customHeight="1" x14ac:dyDescent="0.25">
      <c r="A126" s="8" t="s">
        <v>114</v>
      </c>
      <c r="B126" s="82" t="s">
        <v>227</v>
      </c>
      <c r="C126" s="83"/>
      <c r="D126" s="83"/>
      <c r="E126" s="84"/>
      <c r="F126" s="85">
        <v>48960</v>
      </c>
      <c r="G126" s="86"/>
      <c r="H126" s="86"/>
      <c r="I126" s="86"/>
      <c r="J126" s="87"/>
    </row>
    <row r="127" spans="1:10" ht="36" customHeight="1" x14ac:dyDescent="0.25">
      <c r="A127" s="8" t="s">
        <v>114</v>
      </c>
      <c r="B127" s="100" t="s">
        <v>228</v>
      </c>
      <c r="C127" s="101"/>
      <c r="D127" s="101"/>
      <c r="E127" s="102"/>
      <c r="F127" s="103">
        <v>58752</v>
      </c>
      <c r="G127" s="104"/>
      <c r="H127" s="104"/>
      <c r="I127" s="104"/>
      <c r="J127" s="105"/>
    </row>
    <row r="128" spans="1:10" ht="36" customHeight="1" x14ac:dyDescent="0.25">
      <c r="A128" s="8" t="s">
        <v>114</v>
      </c>
      <c r="B128" s="82" t="s">
        <v>229</v>
      </c>
      <c r="C128" s="83"/>
      <c r="D128" s="83"/>
      <c r="E128" s="84"/>
      <c r="F128" s="85">
        <v>61200</v>
      </c>
      <c r="G128" s="86"/>
      <c r="H128" s="86"/>
      <c r="I128" s="86"/>
      <c r="J128" s="87"/>
    </row>
    <row r="129" spans="1:10" ht="36" customHeight="1" x14ac:dyDescent="0.25">
      <c r="A129" s="8" t="s">
        <v>114</v>
      </c>
      <c r="B129" s="82" t="s">
        <v>230</v>
      </c>
      <c r="C129" s="83"/>
      <c r="D129" s="83"/>
      <c r="E129" s="84"/>
      <c r="F129" s="85">
        <v>63360</v>
      </c>
      <c r="G129" s="86"/>
      <c r="H129" s="86"/>
      <c r="I129" s="86"/>
      <c r="J129" s="87"/>
    </row>
    <row r="130" spans="1:10" ht="36" customHeight="1" x14ac:dyDescent="0.25">
      <c r="A130" s="8" t="s">
        <v>114</v>
      </c>
      <c r="B130" s="82" t="s">
        <v>231</v>
      </c>
      <c r="C130" s="83"/>
      <c r="D130" s="83"/>
      <c r="E130" s="84"/>
      <c r="F130" s="85">
        <v>105840</v>
      </c>
      <c r="G130" s="86"/>
      <c r="H130" s="86"/>
      <c r="I130" s="86"/>
      <c r="J130" s="87"/>
    </row>
    <row r="131" spans="1:10" ht="36" customHeight="1" x14ac:dyDescent="0.25">
      <c r="A131" s="8" t="s">
        <v>114</v>
      </c>
      <c r="B131" s="82" t="s">
        <v>232</v>
      </c>
      <c r="C131" s="83"/>
      <c r="D131" s="83"/>
      <c r="E131" s="84"/>
      <c r="F131" s="85">
        <v>4320</v>
      </c>
      <c r="G131" s="86"/>
      <c r="H131" s="86"/>
      <c r="I131" s="86"/>
      <c r="J131" s="87"/>
    </row>
    <row r="132" spans="1:10" ht="36" customHeight="1" x14ac:dyDescent="0.25">
      <c r="A132" s="8" t="s">
        <v>114</v>
      </c>
      <c r="B132" s="82" t="s">
        <v>233</v>
      </c>
      <c r="C132" s="83"/>
      <c r="D132" s="83"/>
      <c r="E132" s="84"/>
      <c r="F132" s="85">
        <v>46800</v>
      </c>
      <c r="G132" s="86"/>
      <c r="H132" s="86"/>
      <c r="I132" s="86"/>
      <c r="J132" s="87"/>
    </row>
    <row r="133" spans="1:10" ht="36" customHeight="1" thickBot="1" x14ac:dyDescent="0.3">
      <c r="A133" s="8" t="s">
        <v>114</v>
      </c>
      <c r="B133" s="82" t="s">
        <v>234</v>
      </c>
      <c r="C133" s="83"/>
      <c r="D133" s="83"/>
      <c r="E133" s="84"/>
      <c r="F133" s="85">
        <v>54720</v>
      </c>
      <c r="G133" s="86"/>
      <c r="H133" s="86"/>
      <c r="I133" s="86"/>
      <c r="J133" s="87"/>
    </row>
    <row r="134" spans="1:10" ht="54" customHeight="1" thickBot="1" x14ac:dyDescent="0.3">
      <c r="B134" s="88" t="s">
        <v>235</v>
      </c>
      <c r="C134" s="89"/>
      <c r="D134" s="89"/>
      <c r="E134" s="90"/>
      <c r="F134" s="91"/>
      <c r="G134" s="92"/>
      <c r="H134" s="92"/>
      <c r="I134" s="92"/>
      <c r="J134" s="93"/>
    </row>
    <row r="135" spans="1:10" ht="36" customHeight="1" x14ac:dyDescent="0.25">
      <c r="B135" s="94" t="s">
        <v>236</v>
      </c>
      <c r="C135" s="95"/>
      <c r="D135" s="95"/>
      <c r="E135" s="96"/>
      <c r="F135" s="97">
        <v>31176</v>
      </c>
      <c r="G135" s="98"/>
      <c r="H135" s="98"/>
      <c r="I135" s="98"/>
      <c r="J135" s="99"/>
    </row>
    <row r="136" spans="1:10" ht="36" customHeight="1" x14ac:dyDescent="0.25">
      <c r="B136" s="82" t="s">
        <v>237</v>
      </c>
      <c r="C136" s="83"/>
      <c r="D136" s="83"/>
      <c r="E136" s="84"/>
      <c r="F136" s="85">
        <v>62496</v>
      </c>
      <c r="G136" s="86"/>
      <c r="H136" s="86"/>
      <c r="I136" s="86"/>
      <c r="J136" s="87"/>
    </row>
    <row r="137" spans="1:10" ht="36" customHeight="1" x14ac:dyDescent="0.25">
      <c r="B137" s="82" t="s">
        <v>238</v>
      </c>
      <c r="C137" s="83"/>
      <c r="D137" s="83"/>
      <c r="E137" s="84"/>
      <c r="F137" s="85">
        <v>77904</v>
      </c>
      <c r="G137" s="86"/>
      <c r="H137" s="86"/>
      <c r="I137" s="86"/>
      <c r="J137" s="87"/>
    </row>
    <row r="138" spans="1:10" ht="36" customHeight="1" x14ac:dyDescent="0.25">
      <c r="B138" s="82" t="s">
        <v>239</v>
      </c>
      <c r="C138" s="83"/>
      <c r="D138" s="83"/>
      <c r="E138" s="84"/>
      <c r="F138" s="85">
        <v>1080</v>
      </c>
      <c r="G138" s="86"/>
      <c r="H138" s="86"/>
      <c r="I138" s="86"/>
      <c r="J138" s="87"/>
    </row>
    <row r="139" spans="1:10" ht="36" customHeight="1" x14ac:dyDescent="0.25">
      <c r="B139" s="82" t="s">
        <v>240</v>
      </c>
      <c r="C139" s="83"/>
      <c r="D139" s="83"/>
      <c r="E139" s="84"/>
      <c r="F139" s="85">
        <v>46728</v>
      </c>
      <c r="G139" s="86"/>
      <c r="H139" s="86"/>
      <c r="I139" s="86"/>
      <c r="J139" s="87"/>
    </row>
    <row r="140" spans="1:10" ht="36" customHeight="1" x14ac:dyDescent="0.25">
      <c r="B140" s="82" t="s">
        <v>241</v>
      </c>
      <c r="C140" s="83"/>
      <c r="D140" s="83"/>
      <c r="E140" s="84"/>
      <c r="F140" s="85">
        <v>93456</v>
      </c>
      <c r="G140" s="86"/>
      <c r="H140" s="86"/>
      <c r="I140" s="86"/>
      <c r="J140" s="87"/>
    </row>
    <row r="141" spans="1:10" ht="36" customHeight="1" x14ac:dyDescent="0.25">
      <c r="B141" s="82" t="s">
        <v>242</v>
      </c>
      <c r="C141" s="83"/>
      <c r="D141" s="83"/>
      <c r="E141" s="84"/>
      <c r="F141" s="85">
        <v>116856</v>
      </c>
      <c r="G141" s="86"/>
      <c r="H141" s="86"/>
      <c r="I141" s="86"/>
      <c r="J141" s="87"/>
    </row>
    <row r="142" spans="1:10" ht="36" customHeight="1" thickBot="1" x14ac:dyDescent="0.3">
      <c r="B142" s="69" t="s">
        <v>243</v>
      </c>
      <c r="C142" s="70"/>
      <c r="D142" s="70"/>
      <c r="E142" s="71"/>
      <c r="F142" s="72">
        <v>1440</v>
      </c>
      <c r="G142" s="73"/>
      <c r="H142" s="73"/>
      <c r="I142" s="73"/>
      <c r="J142" s="74"/>
    </row>
    <row r="143" spans="1:10" ht="24" thickBot="1" x14ac:dyDescent="0.3">
      <c r="B143" s="75"/>
      <c r="C143" s="76"/>
      <c r="D143" s="76"/>
      <c r="E143" s="77"/>
      <c r="F143" s="78"/>
      <c r="G143" s="79"/>
      <c r="H143" s="79"/>
      <c r="I143" s="79"/>
      <c r="J143" s="80"/>
    </row>
    <row r="144" spans="1:10" ht="67.5" customHeight="1" x14ac:dyDescent="0.25">
      <c r="B144" s="81" t="s">
        <v>296</v>
      </c>
      <c r="C144" s="81"/>
      <c r="D144" s="81"/>
      <c r="E144" s="81"/>
      <c r="F144" s="81"/>
      <c r="G144" s="81"/>
      <c r="H144" s="81"/>
      <c r="I144" s="81"/>
      <c r="J144" s="81"/>
    </row>
    <row r="145" spans="1:10" ht="40.5" customHeight="1" x14ac:dyDescent="0.25">
      <c r="B145" s="81" t="s">
        <v>245</v>
      </c>
      <c r="C145" s="81"/>
      <c r="D145" s="81"/>
      <c r="E145" s="81"/>
      <c r="F145" s="81"/>
      <c r="G145" s="81"/>
      <c r="H145" s="81"/>
      <c r="I145" s="81"/>
      <c r="J145" s="81"/>
    </row>
    <row r="146" spans="1:10" ht="27" customHeight="1" x14ac:dyDescent="0.25">
      <c r="A146" s="8" t="s">
        <v>114</v>
      </c>
      <c r="B146" s="67" t="s">
        <v>246</v>
      </c>
      <c r="C146" s="67"/>
      <c r="D146" s="67"/>
      <c r="E146" s="67"/>
      <c r="F146" s="67"/>
      <c r="G146" s="67"/>
      <c r="H146" s="67"/>
      <c r="I146" s="67"/>
      <c r="J146" s="67"/>
    </row>
    <row r="147" spans="1:10" ht="40.5" customHeight="1" x14ac:dyDescent="0.25">
      <c r="B147" s="68" t="s">
        <v>247</v>
      </c>
      <c r="C147" s="68"/>
      <c r="D147" s="68"/>
      <c r="E147" s="68"/>
      <c r="F147" s="68"/>
      <c r="G147" s="68"/>
      <c r="H147" s="68"/>
      <c r="I147" s="68"/>
      <c r="J147" s="68"/>
    </row>
    <row r="148" spans="1:10" ht="18" customHeight="1" x14ac:dyDescent="0.25"/>
  </sheetData>
  <sheetProtection selectLockedCells="1" selectUnlockedCells="1"/>
  <mergeCells count="27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E143"/>
    <mergeCell ref="F143:J143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2"/>
  <sheetViews>
    <sheetView view="pageBreakPreview" topLeftCell="B1" zoomScale="65" zoomScaleNormal="60" zoomScaleSheetLayoutView="65" workbookViewId="0">
      <pane ySplit="4" topLeftCell="A86" activePane="bottomLeft" state="frozen"/>
      <selection activeCell="A198" sqref="A198:XFD198"/>
      <selection pane="bottomLeft" activeCell="F94" sqref="F94:J94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21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5"/>
      <c r="C7" s="76"/>
      <c r="D7" s="76"/>
      <c r="E7" s="77"/>
      <c r="F7" s="78"/>
      <c r="G7" s="79"/>
      <c r="H7" s="79"/>
      <c r="I7" s="79"/>
      <c r="J7" s="80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37540.799999999996</v>
      </c>
      <c r="G8" s="17">
        <f>H8*1.1</f>
        <v>34412.400000000001</v>
      </c>
      <c r="H8" s="17">
        <v>31284</v>
      </c>
      <c r="I8" s="17">
        <f>H8*0.75</f>
        <v>23463</v>
      </c>
      <c r="J8" s="17">
        <f>H8*0.5</f>
        <v>15642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52704</v>
      </c>
      <c r="G9" s="19">
        <f>H9*1.1</f>
        <v>48312.000000000007</v>
      </c>
      <c r="H9" s="19">
        <v>43920</v>
      </c>
      <c r="I9" s="19">
        <f>H9*0.75</f>
        <v>32940</v>
      </c>
      <c r="J9" s="19">
        <f>H9*0.5</f>
        <v>21960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37411.199999999997</v>
      </c>
      <c r="G10" s="19">
        <f>H10*1.1</f>
        <v>34293.600000000006</v>
      </c>
      <c r="H10" s="19">
        <v>31176</v>
      </c>
      <c r="I10" s="19">
        <f>H10*0.75</f>
        <v>23382</v>
      </c>
      <c r="J10" s="19">
        <f>H10*0.5</f>
        <v>15588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52704</v>
      </c>
      <c r="G11" s="21">
        <f>H11*1.1</f>
        <v>48312.000000000007</v>
      </c>
      <c r="H11" s="21">
        <v>43920</v>
      </c>
      <c r="I11" s="21">
        <f>H11*0.75</f>
        <v>32940</v>
      </c>
      <c r="J11" s="21">
        <f>H11*0.5</f>
        <v>21960</v>
      </c>
    </row>
    <row r="12" spans="1:10" ht="24" customHeight="1" thickBot="1" x14ac:dyDescent="0.3">
      <c r="A12" s="8"/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5508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7920</v>
      </c>
      <c r="G14" s="149"/>
      <c r="H14" s="149"/>
      <c r="I14" s="149"/>
      <c r="J14" s="150"/>
    </row>
    <row r="15" spans="1:10" ht="24" customHeight="1" thickBot="1" x14ac:dyDescent="0.3">
      <c r="A15" s="8"/>
      <c r="B15" s="75"/>
      <c r="C15" s="76"/>
      <c r="D15" s="76"/>
      <c r="E15" s="77"/>
      <c r="F15" s="78"/>
      <c r="G15" s="79"/>
      <c r="H15" s="79"/>
      <c r="I15" s="79"/>
      <c r="J15" s="80"/>
    </row>
    <row r="16" spans="1:10" ht="36" customHeight="1" thickBot="1" x14ac:dyDescent="0.3">
      <c r="A16" s="8"/>
      <c r="B16" s="132" t="s">
        <v>124</v>
      </c>
      <c r="C16" s="133"/>
      <c r="D16" s="133"/>
      <c r="E16" s="134"/>
      <c r="F16" s="135" t="str">
        <f>"Цена от "&amp;MIN(F17:F54)&amp;" до "&amp;MAX(F17:F54)</f>
        <v>Цена от 11520 до 92160</v>
      </c>
      <c r="G16" s="136"/>
      <c r="H16" s="136"/>
      <c r="I16" s="136"/>
      <c r="J16" s="137"/>
    </row>
    <row r="17" spans="1:10" ht="36" customHeight="1" outlineLevel="1" x14ac:dyDescent="0.25">
      <c r="A17" s="8"/>
      <c r="B17" s="107" t="s">
        <v>126</v>
      </c>
      <c r="C17" s="117"/>
      <c r="D17" s="117"/>
      <c r="E17" s="84"/>
      <c r="F17" s="85">
        <v>11520</v>
      </c>
      <c r="G17" s="86"/>
      <c r="H17" s="86"/>
      <c r="I17" s="86"/>
      <c r="J17" s="87"/>
    </row>
    <row r="18" spans="1:10" ht="36" customHeight="1" outlineLevel="1" x14ac:dyDescent="0.25">
      <c r="A18" s="8"/>
      <c r="B18" s="107" t="s">
        <v>127</v>
      </c>
      <c r="C18" s="117"/>
      <c r="D18" s="117"/>
      <c r="E18" s="84"/>
      <c r="F18" s="85">
        <v>15120</v>
      </c>
      <c r="G18" s="86"/>
      <c r="H18" s="86"/>
      <c r="I18" s="86"/>
      <c r="J18" s="87"/>
    </row>
    <row r="19" spans="1:10" ht="36" customHeight="1" outlineLevel="1" x14ac:dyDescent="0.25">
      <c r="A19" s="8"/>
      <c r="B19" s="107" t="s">
        <v>128</v>
      </c>
      <c r="C19" s="117"/>
      <c r="D19" s="117"/>
      <c r="E19" s="84"/>
      <c r="F19" s="85">
        <v>18720</v>
      </c>
      <c r="G19" s="86"/>
      <c r="H19" s="86"/>
      <c r="I19" s="86"/>
      <c r="J19" s="87"/>
    </row>
    <row r="20" spans="1:10" ht="36" customHeight="1" outlineLevel="1" x14ac:dyDescent="0.25">
      <c r="A20" s="8"/>
      <c r="B20" s="107" t="s">
        <v>129</v>
      </c>
      <c r="C20" s="117"/>
      <c r="D20" s="117"/>
      <c r="E20" s="84"/>
      <c r="F20" s="85">
        <v>22320</v>
      </c>
      <c r="G20" s="86"/>
      <c r="H20" s="86"/>
      <c r="I20" s="86"/>
      <c r="J20" s="87"/>
    </row>
    <row r="21" spans="1:10" ht="36" customHeight="1" outlineLevel="1" x14ac:dyDescent="0.25">
      <c r="A21" s="8"/>
      <c r="B21" s="107" t="s">
        <v>130</v>
      </c>
      <c r="C21" s="117"/>
      <c r="D21" s="117"/>
      <c r="E21" s="84"/>
      <c r="F21" s="85">
        <v>25920</v>
      </c>
      <c r="G21" s="86"/>
      <c r="H21" s="86"/>
      <c r="I21" s="86"/>
      <c r="J21" s="87"/>
    </row>
    <row r="22" spans="1:10" ht="36" customHeight="1" outlineLevel="1" x14ac:dyDescent="0.25">
      <c r="A22" s="8"/>
      <c r="B22" s="107" t="s">
        <v>131</v>
      </c>
      <c r="C22" s="117"/>
      <c r="D22" s="117"/>
      <c r="E22" s="84"/>
      <c r="F22" s="85">
        <v>29520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132</v>
      </c>
      <c r="C23" s="117"/>
      <c r="D23" s="117"/>
      <c r="E23" s="84"/>
      <c r="F23" s="85">
        <v>33120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133</v>
      </c>
      <c r="C24" s="117"/>
      <c r="D24" s="117"/>
      <c r="E24" s="84"/>
      <c r="F24" s="85">
        <v>36720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134</v>
      </c>
      <c r="C25" s="117"/>
      <c r="D25" s="117"/>
      <c r="E25" s="84"/>
      <c r="F25" s="85">
        <v>40320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135</v>
      </c>
      <c r="C26" s="117"/>
      <c r="D26" s="117"/>
      <c r="E26" s="84"/>
      <c r="F26" s="85">
        <v>43920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136</v>
      </c>
      <c r="C27" s="117"/>
      <c r="D27" s="117"/>
      <c r="E27" s="84"/>
      <c r="F27" s="85">
        <v>47520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137</v>
      </c>
      <c r="C28" s="117"/>
      <c r="D28" s="117"/>
      <c r="E28" s="84"/>
      <c r="F28" s="85">
        <v>51120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138</v>
      </c>
      <c r="C29" s="117"/>
      <c r="D29" s="117"/>
      <c r="E29" s="84"/>
      <c r="F29" s="85">
        <v>54720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139</v>
      </c>
      <c r="C30" s="117"/>
      <c r="D30" s="117"/>
      <c r="E30" s="84"/>
      <c r="F30" s="85">
        <v>58320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140</v>
      </c>
      <c r="C31" s="117"/>
      <c r="D31" s="117"/>
      <c r="E31" s="84"/>
      <c r="F31" s="85">
        <v>61920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141</v>
      </c>
      <c r="C32" s="117"/>
      <c r="D32" s="117"/>
      <c r="E32" s="84"/>
      <c r="F32" s="85">
        <v>65520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142</v>
      </c>
      <c r="C33" s="117"/>
      <c r="D33" s="117"/>
      <c r="E33" s="84"/>
      <c r="F33" s="85">
        <v>69120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143</v>
      </c>
      <c r="C34" s="117"/>
      <c r="D34" s="117"/>
      <c r="E34" s="84"/>
      <c r="F34" s="85">
        <v>72720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144</v>
      </c>
      <c r="C35" s="117"/>
      <c r="D35" s="117"/>
      <c r="E35" s="84"/>
      <c r="F35" s="85">
        <v>76320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146</v>
      </c>
      <c r="C36" s="117"/>
      <c r="D36" s="117"/>
      <c r="E36" s="84"/>
      <c r="F36" s="85">
        <v>14400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147</v>
      </c>
      <c r="C37" s="117"/>
      <c r="D37" s="117"/>
      <c r="E37" s="84"/>
      <c r="F37" s="85">
        <v>18720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148</v>
      </c>
      <c r="C38" s="117"/>
      <c r="D38" s="117"/>
      <c r="E38" s="84"/>
      <c r="F38" s="85">
        <v>23040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149</v>
      </c>
      <c r="C39" s="117"/>
      <c r="D39" s="117"/>
      <c r="E39" s="84"/>
      <c r="F39" s="85">
        <v>27360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150</v>
      </c>
      <c r="C40" s="117"/>
      <c r="D40" s="117"/>
      <c r="E40" s="84"/>
      <c r="F40" s="85">
        <v>31680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151</v>
      </c>
      <c r="C41" s="117"/>
      <c r="D41" s="117"/>
      <c r="E41" s="84"/>
      <c r="F41" s="85">
        <v>36000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152</v>
      </c>
      <c r="C42" s="117"/>
      <c r="D42" s="117"/>
      <c r="E42" s="84"/>
      <c r="F42" s="85">
        <v>40320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153</v>
      </c>
      <c r="C43" s="117"/>
      <c r="D43" s="117"/>
      <c r="E43" s="84"/>
      <c r="F43" s="85">
        <v>44640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154</v>
      </c>
      <c r="C44" s="117"/>
      <c r="D44" s="117"/>
      <c r="E44" s="84"/>
      <c r="F44" s="85">
        <v>48960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155</v>
      </c>
      <c r="C45" s="117"/>
      <c r="D45" s="117"/>
      <c r="E45" s="84"/>
      <c r="F45" s="85">
        <v>53280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156</v>
      </c>
      <c r="C46" s="117"/>
      <c r="D46" s="117"/>
      <c r="E46" s="84"/>
      <c r="F46" s="85">
        <v>57600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157</v>
      </c>
      <c r="C47" s="117"/>
      <c r="D47" s="117"/>
      <c r="E47" s="84"/>
      <c r="F47" s="85">
        <v>61920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158</v>
      </c>
      <c r="C48" s="117"/>
      <c r="D48" s="117"/>
      <c r="E48" s="84"/>
      <c r="F48" s="85">
        <v>66240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159</v>
      </c>
      <c r="C49" s="117"/>
      <c r="D49" s="117"/>
      <c r="E49" s="84"/>
      <c r="F49" s="85">
        <v>70560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160</v>
      </c>
      <c r="C50" s="117"/>
      <c r="D50" s="117"/>
      <c r="E50" s="84"/>
      <c r="F50" s="85">
        <v>74880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161</v>
      </c>
      <c r="C51" s="117"/>
      <c r="D51" s="117"/>
      <c r="E51" s="84"/>
      <c r="F51" s="85">
        <v>79200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162</v>
      </c>
      <c r="C52" s="117"/>
      <c r="D52" s="117"/>
      <c r="E52" s="84"/>
      <c r="F52" s="85">
        <v>83520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163</v>
      </c>
      <c r="C53" s="117"/>
      <c r="D53" s="117"/>
      <c r="E53" s="84"/>
      <c r="F53" s="85">
        <v>87840</v>
      </c>
      <c r="G53" s="86"/>
      <c r="H53" s="86"/>
      <c r="I53" s="86"/>
      <c r="J53" s="87"/>
    </row>
    <row r="54" spans="1:10" ht="36" customHeight="1" outlineLevel="1" thickBot="1" x14ac:dyDescent="0.3">
      <c r="A54" s="8"/>
      <c r="B54" s="107" t="s">
        <v>164</v>
      </c>
      <c r="C54" s="117"/>
      <c r="D54" s="117"/>
      <c r="E54" s="84"/>
      <c r="F54" s="85">
        <v>92160</v>
      </c>
      <c r="G54" s="86"/>
      <c r="H54" s="86"/>
      <c r="I54" s="86"/>
      <c r="J54" s="87"/>
    </row>
    <row r="55" spans="1:10" ht="36" customHeight="1" thickBot="1" x14ac:dyDescent="0.3">
      <c r="A55" s="8"/>
      <c r="B55" s="118" t="s">
        <v>165</v>
      </c>
      <c r="C55" s="119"/>
      <c r="D55" s="119"/>
      <c r="E55" s="120"/>
      <c r="F55" s="121" t="str">
        <f>"Цена от "&amp;MIN(F56:F77)&amp;" до "&amp;MAX(F56:F77)</f>
        <v>Цена от 3204 до 88200</v>
      </c>
      <c r="G55" s="122"/>
      <c r="H55" s="122"/>
      <c r="I55" s="122"/>
      <c r="J55" s="123"/>
    </row>
    <row r="56" spans="1:10" ht="36" customHeight="1" outlineLevel="1" x14ac:dyDescent="0.25">
      <c r="A56" s="8"/>
      <c r="B56" s="124" t="s">
        <v>166</v>
      </c>
      <c r="C56" s="125"/>
      <c r="D56" s="125"/>
      <c r="E56" s="126"/>
      <c r="F56" s="127">
        <v>3204</v>
      </c>
      <c r="G56" s="128"/>
      <c r="H56" s="128"/>
      <c r="I56" s="128"/>
      <c r="J56" s="129"/>
    </row>
    <row r="57" spans="1:10" ht="36" customHeight="1" outlineLevel="1" x14ac:dyDescent="0.25">
      <c r="A57" s="8"/>
      <c r="B57" s="107" t="s">
        <v>167</v>
      </c>
      <c r="C57" s="117"/>
      <c r="D57" s="117"/>
      <c r="E57" s="84"/>
      <c r="F57" s="85">
        <v>6732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168</v>
      </c>
      <c r="C58" s="117"/>
      <c r="D58" s="117"/>
      <c r="E58" s="84"/>
      <c r="F58" s="85">
        <v>12960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169</v>
      </c>
      <c r="C59" s="117"/>
      <c r="D59" s="117"/>
      <c r="E59" s="84"/>
      <c r="F59" s="85">
        <v>16920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170</v>
      </c>
      <c r="C60" s="117"/>
      <c r="D60" s="117"/>
      <c r="E60" s="84"/>
      <c r="F60" s="85">
        <v>20880</v>
      </c>
      <c r="G60" s="86"/>
      <c r="H60" s="86"/>
      <c r="I60" s="86"/>
      <c r="J60" s="87"/>
    </row>
    <row r="61" spans="1:10" ht="36" customHeight="1" outlineLevel="1" x14ac:dyDescent="0.25">
      <c r="A61" s="8"/>
      <c r="B61" s="107" t="s">
        <v>171</v>
      </c>
      <c r="C61" s="117"/>
      <c r="D61" s="117"/>
      <c r="E61" s="84"/>
      <c r="F61" s="85">
        <v>24840</v>
      </c>
      <c r="G61" s="86"/>
      <c r="H61" s="86"/>
      <c r="I61" s="86"/>
      <c r="J61" s="87"/>
    </row>
    <row r="62" spans="1:10" ht="36" customHeight="1" outlineLevel="1" x14ac:dyDescent="0.25">
      <c r="A62" s="8"/>
      <c r="B62" s="107" t="s">
        <v>172</v>
      </c>
      <c r="C62" s="117"/>
      <c r="D62" s="117"/>
      <c r="E62" s="84"/>
      <c r="F62" s="85">
        <v>28800</v>
      </c>
      <c r="G62" s="86"/>
      <c r="H62" s="86"/>
      <c r="I62" s="86"/>
      <c r="J62" s="87"/>
    </row>
    <row r="63" spans="1:10" ht="36" customHeight="1" outlineLevel="1" x14ac:dyDescent="0.25">
      <c r="A63" s="8"/>
      <c r="B63" s="107" t="s">
        <v>173</v>
      </c>
      <c r="C63" s="117"/>
      <c r="D63" s="117"/>
      <c r="E63" s="84"/>
      <c r="F63" s="85">
        <v>32760</v>
      </c>
      <c r="G63" s="86"/>
      <c r="H63" s="86"/>
      <c r="I63" s="86"/>
      <c r="J63" s="87"/>
    </row>
    <row r="64" spans="1:10" ht="36" customHeight="1" outlineLevel="1" x14ac:dyDescent="0.25">
      <c r="A64" s="8"/>
      <c r="B64" s="107" t="s">
        <v>174</v>
      </c>
      <c r="C64" s="117"/>
      <c r="D64" s="117"/>
      <c r="E64" s="84"/>
      <c r="F64" s="85">
        <v>36720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175</v>
      </c>
      <c r="C65" s="117"/>
      <c r="D65" s="117"/>
      <c r="E65" s="84"/>
      <c r="F65" s="85">
        <v>40680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176</v>
      </c>
      <c r="C66" s="117"/>
      <c r="D66" s="117"/>
      <c r="E66" s="84"/>
      <c r="F66" s="85">
        <v>44640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177</v>
      </c>
      <c r="C67" s="117"/>
      <c r="D67" s="117"/>
      <c r="E67" s="84"/>
      <c r="F67" s="85">
        <v>48600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178</v>
      </c>
      <c r="C68" s="117"/>
      <c r="D68" s="117"/>
      <c r="E68" s="84"/>
      <c r="F68" s="85">
        <v>52560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179</v>
      </c>
      <c r="C69" s="117"/>
      <c r="D69" s="117"/>
      <c r="E69" s="84"/>
      <c r="F69" s="85">
        <v>56520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180</v>
      </c>
      <c r="C70" s="117"/>
      <c r="D70" s="117"/>
      <c r="E70" s="84"/>
      <c r="F70" s="85">
        <v>60480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181</v>
      </c>
      <c r="C71" s="117"/>
      <c r="D71" s="117"/>
      <c r="E71" s="84"/>
      <c r="F71" s="85">
        <v>64440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182</v>
      </c>
      <c r="C72" s="117"/>
      <c r="D72" s="117"/>
      <c r="E72" s="84"/>
      <c r="F72" s="85">
        <v>68400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183</v>
      </c>
      <c r="C73" s="117"/>
      <c r="D73" s="117"/>
      <c r="E73" s="84"/>
      <c r="F73" s="85">
        <v>72360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184</v>
      </c>
      <c r="C74" s="117"/>
      <c r="D74" s="117"/>
      <c r="E74" s="84"/>
      <c r="F74" s="85">
        <v>76320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185</v>
      </c>
      <c r="C75" s="117"/>
      <c r="D75" s="117"/>
      <c r="E75" s="84"/>
      <c r="F75" s="85">
        <v>80280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186</v>
      </c>
      <c r="C76" s="117"/>
      <c r="D76" s="117"/>
      <c r="E76" s="84"/>
      <c r="F76" s="85">
        <v>84240</v>
      </c>
      <c r="G76" s="86"/>
      <c r="H76" s="86"/>
      <c r="I76" s="86"/>
      <c r="J76" s="87"/>
    </row>
    <row r="77" spans="1:10" ht="36" customHeight="1" outlineLevel="1" thickBot="1" x14ac:dyDescent="0.3">
      <c r="A77" s="8"/>
      <c r="B77" s="107" t="s">
        <v>187</v>
      </c>
      <c r="C77" s="117"/>
      <c r="D77" s="117"/>
      <c r="E77" s="84"/>
      <c r="F77" s="85">
        <v>88200</v>
      </c>
      <c r="G77" s="86"/>
      <c r="H77" s="86"/>
      <c r="I77" s="86"/>
      <c r="J77" s="87"/>
    </row>
    <row r="78" spans="1:10" ht="36" customHeight="1" thickBot="1" x14ac:dyDescent="0.3">
      <c r="A78" s="8"/>
      <c r="B78" s="118" t="s">
        <v>188</v>
      </c>
      <c r="C78" s="119"/>
      <c r="D78" s="119"/>
      <c r="E78" s="120"/>
      <c r="F78" s="121" t="str">
        <f>"Цена от "&amp;MIN(F79:F89)&amp;" до "&amp;MAX(F79:F89)</f>
        <v>Цена от 936 до 22104</v>
      </c>
      <c r="G78" s="122"/>
      <c r="H78" s="122"/>
      <c r="I78" s="122"/>
      <c r="J78" s="123"/>
    </row>
    <row r="79" spans="1:10" ht="36" customHeight="1" x14ac:dyDescent="0.25">
      <c r="A79" s="8"/>
      <c r="B79" s="82" t="s">
        <v>189</v>
      </c>
      <c r="C79" s="83"/>
      <c r="D79" s="83"/>
      <c r="E79" s="84"/>
      <c r="F79" s="85">
        <v>4536</v>
      </c>
      <c r="G79" s="86"/>
      <c r="H79" s="86"/>
      <c r="I79" s="86"/>
      <c r="J79" s="87"/>
    </row>
    <row r="80" spans="1:10" ht="36" customHeight="1" x14ac:dyDescent="0.25">
      <c r="A80" s="8"/>
      <c r="B80" s="82" t="s">
        <v>190</v>
      </c>
      <c r="C80" s="83"/>
      <c r="D80" s="83"/>
      <c r="E80" s="84"/>
      <c r="F80" s="85">
        <v>13464</v>
      </c>
      <c r="G80" s="86"/>
      <c r="H80" s="86"/>
      <c r="I80" s="86"/>
      <c r="J80" s="87"/>
    </row>
    <row r="81" spans="1:10" ht="36" customHeight="1" x14ac:dyDescent="0.25">
      <c r="A81" s="8"/>
      <c r="B81" s="82" t="s">
        <v>253</v>
      </c>
      <c r="C81" s="83"/>
      <c r="D81" s="83"/>
      <c r="E81" s="84"/>
      <c r="F81" s="85">
        <v>936</v>
      </c>
      <c r="G81" s="86"/>
      <c r="H81" s="86"/>
      <c r="I81" s="86"/>
      <c r="J81" s="87"/>
    </row>
    <row r="82" spans="1:10" ht="36" customHeight="1" x14ac:dyDescent="0.25">
      <c r="A82" s="8"/>
      <c r="B82" s="94" t="s">
        <v>192</v>
      </c>
      <c r="C82" s="95"/>
      <c r="D82" s="95"/>
      <c r="E82" s="96"/>
      <c r="F82" s="97">
        <v>22104</v>
      </c>
      <c r="G82" s="98"/>
      <c r="H82" s="98"/>
      <c r="I82" s="98"/>
      <c r="J82" s="99"/>
    </row>
    <row r="83" spans="1:10" ht="36" customHeight="1" x14ac:dyDescent="0.25">
      <c r="A83" s="8"/>
      <c r="B83" s="82" t="s">
        <v>193</v>
      </c>
      <c r="C83" s="83"/>
      <c r="D83" s="83"/>
      <c r="E83" s="84"/>
      <c r="F83" s="85">
        <v>3348</v>
      </c>
      <c r="G83" s="86"/>
      <c r="H83" s="86"/>
      <c r="I83" s="86"/>
      <c r="J83" s="87"/>
    </row>
    <row r="84" spans="1:10" ht="36" customHeight="1" x14ac:dyDescent="0.25">
      <c r="A84" s="8"/>
      <c r="B84" s="82" t="s">
        <v>194</v>
      </c>
      <c r="C84" s="83"/>
      <c r="D84" s="83"/>
      <c r="E84" s="84"/>
      <c r="F84" s="85">
        <v>22104</v>
      </c>
      <c r="G84" s="86"/>
      <c r="H84" s="86"/>
      <c r="I84" s="86"/>
      <c r="J84" s="87"/>
    </row>
    <row r="85" spans="1:10" ht="36" customHeight="1" x14ac:dyDescent="0.25">
      <c r="A85" s="8"/>
      <c r="B85" s="82" t="s">
        <v>195</v>
      </c>
      <c r="C85" s="83"/>
      <c r="D85" s="83"/>
      <c r="E85" s="84"/>
      <c r="F85" s="85">
        <v>936</v>
      </c>
      <c r="G85" s="86"/>
      <c r="H85" s="86"/>
      <c r="I85" s="86"/>
      <c r="J85" s="87"/>
    </row>
    <row r="86" spans="1:10" ht="36" customHeight="1" x14ac:dyDescent="0.25">
      <c r="A86" s="8"/>
      <c r="B86" s="82" t="s">
        <v>196</v>
      </c>
      <c r="C86" s="83"/>
      <c r="D86" s="83"/>
      <c r="E86" s="84"/>
      <c r="F86" s="85">
        <v>936</v>
      </c>
      <c r="G86" s="86"/>
      <c r="H86" s="86"/>
      <c r="I86" s="86"/>
      <c r="J86" s="87"/>
    </row>
    <row r="87" spans="1:10" ht="36" customHeight="1" x14ac:dyDescent="0.25">
      <c r="A87" s="8"/>
      <c r="B87" s="82" t="s">
        <v>197</v>
      </c>
      <c r="C87" s="83"/>
      <c r="D87" s="83"/>
      <c r="E87" s="84"/>
      <c r="F87" s="85">
        <v>1872</v>
      </c>
      <c r="G87" s="86"/>
      <c r="H87" s="86"/>
      <c r="I87" s="86"/>
      <c r="J87" s="87"/>
    </row>
    <row r="88" spans="1:10" ht="36" customHeight="1" x14ac:dyDescent="0.25">
      <c r="A88" s="8"/>
      <c r="B88" s="82" t="s">
        <v>198</v>
      </c>
      <c r="C88" s="83"/>
      <c r="D88" s="83"/>
      <c r="E88" s="84"/>
      <c r="F88" s="85">
        <v>2808</v>
      </c>
      <c r="G88" s="86"/>
      <c r="H88" s="86"/>
      <c r="I88" s="86"/>
      <c r="J88" s="87"/>
    </row>
    <row r="89" spans="1:10" ht="36" customHeight="1" thickBot="1" x14ac:dyDescent="0.3">
      <c r="A89" s="8"/>
      <c r="B89" s="82" t="s">
        <v>199</v>
      </c>
      <c r="C89" s="83"/>
      <c r="D89" s="83"/>
      <c r="E89" s="84"/>
      <c r="F89" s="85">
        <v>3348</v>
      </c>
      <c r="G89" s="86"/>
      <c r="H89" s="86"/>
      <c r="I89" s="86"/>
      <c r="J89" s="87"/>
    </row>
    <row r="90" spans="1:10" ht="54" customHeight="1" thickBot="1" x14ac:dyDescent="0.3">
      <c r="A90" s="8"/>
      <c r="B90" s="207" t="s">
        <v>254</v>
      </c>
      <c r="C90" s="208"/>
      <c r="D90" s="208"/>
      <c r="E90" s="209"/>
      <c r="F90" s="232" t="str">
        <f>"Цена от "&amp;MIN(F92,F96:J97,H98,F99:J112)&amp;" до "&amp;MAX(F92,F96:J97,H98,F99:J112)</f>
        <v>Цена от 3168 до 94680</v>
      </c>
      <c r="G90" s="233"/>
      <c r="H90" s="233"/>
      <c r="I90" s="233"/>
      <c r="J90" s="234"/>
    </row>
    <row r="91" spans="1:10" ht="24" thickBot="1" x14ac:dyDescent="0.3">
      <c r="A91" s="8"/>
      <c r="B91" s="75"/>
      <c r="C91" s="76"/>
      <c r="D91" s="76"/>
      <c r="E91" s="77"/>
      <c r="F91" s="78"/>
      <c r="G91" s="79"/>
      <c r="H91" s="79"/>
      <c r="I91" s="79"/>
      <c r="J91" s="80"/>
    </row>
    <row r="92" spans="1:10" ht="36" customHeight="1" x14ac:dyDescent="0.25">
      <c r="A92" s="8"/>
      <c r="B92" s="82" t="s">
        <v>201</v>
      </c>
      <c r="C92" s="83"/>
      <c r="D92" s="83"/>
      <c r="E92" s="84"/>
      <c r="F92" s="85">
        <v>19872</v>
      </c>
      <c r="G92" s="86"/>
      <c r="H92" s="86"/>
      <c r="I92" s="86"/>
      <c r="J92" s="87"/>
    </row>
    <row r="93" spans="1:10" ht="36" customHeight="1" x14ac:dyDescent="0.25">
      <c r="A93" s="8"/>
      <c r="B93" s="100" t="s">
        <v>202</v>
      </c>
      <c r="C93" s="101"/>
      <c r="D93" s="101"/>
      <c r="E93" s="102"/>
      <c r="F93" s="103">
        <v>1987.1999999999998</v>
      </c>
      <c r="G93" s="104"/>
      <c r="H93" s="104"/>
      <c r="I93" s="104"/>
      <c r="J93" s="105"/>
    </row>
    <row r="94" spans="1:10" ht="36" customHeight="1" thickBot="1" x14ac:dyDescent="0.3">
      <c r="A94" s="8"/>
      <c r="B94" s="100" t="s">
        <v>203</v>
      </c>
      <c r="C94" s="101"/>
      <c r="D94" s="101"/>
      <c r="E94" s="102"/>
      <c r="F94" s="103">
        <v>4968</v>
      </c>
      <c r="G94" s="104"/>
      <c r="H94" s="104"/>
      <c r="I94" s="104"/>
      <c r="J94" s="105"/>
    </row>
    <row r="95" spans="1:10" ht="24" thickBot="1" x14ac:dyDescent="0.3">
      <c r="A95" s="8"/>
      <c r="B95" s="75"/>
      <c r="C95" s="76"/>
      <c r="D95" s="76"/>
      <c r="E95" s="77"/>
      <c r="F95" s="78"/>
      <c r="G95" s="79"/>
      <c r="H95" s="79"/>
      <c r="I95" s="79"/>
      <c r="J95" s="80"/>
    </row>
    <row r="96" spans="1:10" ht="36" customHeight="1" x14ac:dyDescent="0.25">
      <c r="A96" s="8" t="s">
        <v>112</v>
      </c>
      <c r="B96" s="94" t="s">
        <v>204</v>
      </c>
      <c r="C96" s="95"/>
      <c r="D96" s="95"/>
      <c r="E96" s="96"/>
      <c r="F96" s="97">
        <v>27000</v>
      </c>
      <c r="G96" s="98"/>
      <c r="H96" s="98"/>
      <c r="I96" s="98"/>
      <c r="J96" s="99"/>
    </row>
    <row r="97" spans="1:10" ht="36" customHeight="1" x14ac:dyDescent="0.25">
      <c r="A97" s="8" t="s">
        <v>112</v>
      </c>
      <c r="B97" s="107" t="s">
        <v>205</v>
      </c>
      <c r="C97" s="108"/>
      <c r="D97" s="108"/>
      <c r="E97" s="109"/>
      <c r="F97" s="85">
        <v>15840</v>
      </c>
      <c r="G97" s="86"/>
      <c r="H97" s="86"/>
      <c r="I97" s="86"/>
      <c r="J97" s="87"/>
    </row>
    <row r="98" spans="1:10" ht="36" customHeight="1" x14ac:dyDescent="0.25">
      <c r="A98" s="8" t="s">
        <v>112</v>
      </c>
      <c r="B98" s="82" t="s">
        <v>206</v>
      </c>
      <c r="C98" s="83"/>
      <c r="D98" s="83"/>
      <c r="E98" s="84"/>
      <c r="F98" s="37">
        <f>H98*1.2</f>
        <v>22896</v>
      </c>
      <c r="G98" s="38">
        <f>H98*1.1</f>
        <v>20988</v>
      </c>
      <c r="H98" s="38">
        <v>19080</v>
      </c>
      <c r="I98" s="38">
        <f>H98*0.75</f>
        <v>14310</v>
      </c>
      <c r="J98" s="39">
        <f>H98*0.5</f>
        <v>9540</v>
      </c>
    </row>
    <row r="99" spans="1:10" ht="36" customHeight="1" x14ac:dyDescent="0.25">
      <c r="A99" s="8" t="s">
        <v>112</v>
      </c>
      <c r="B99" s="82" t="s">
        <v>207</v>
      </c>
      <c r="C99" s="83"/>
      <c r="D99" s="83"/>
      <c r="E99" s="84"/>
      <c r="F99" s="85">
        <v>19080</v>
      </c>
      <c r="G99" s="86"/>
      <c r="H99" s="86"/>
      <c r="I99" s="86"/>
      <c r="J99" s="87"/>
    </row>
    <row r="100" spans="1:10" ht="36" customHeight="1" x14ac:dyDescent="0.25">
      <c r="A100" s="8" t="s">
        <v>112</v>
      </c>
      <c r="B100" s="82" t="s">
        <v>208</v>
      </c>
      <c r="C100" s="83"/>
      <c r="D100" s="83"/>
      <c r="E100" s="84"/>
      <c r="F100" s="85">
        <v>19080</v>
      </c>
      <c r="G100" s="86"/>
      <c r="H100" s="86"/>
      <c r="I100" s="86"/>
      <c r="J100" s="87"/>
    </row>
    <row r="101" spans="1:10" ht="36" customHeight="1" x14ac:dyDescent="0.25">
      <c r="A101" s="8" t="s">
        <v>112</v>
      </c>
      <c r="B101" s="82" t="s">
        <v>209</v>
      </c>
      <c r="C101" s="83"/>
      <c r="D101" s="83"/>
      <c r="E101" s="84"/>
      <c r="F101" s="85">
        <v>47160</v>
      </c>
      <c r="G101" s="86"/>
      <c r="H101" s="86"/>
      <c r="I101" s="86"/>
      <c r="J101" s="87"/>
    </row>
    <row r="102" spans="1:10" ht="36" customHeight="1" x14ac:dyDescent="0.25">
      <c r="A102" s="8" t="s">
        <v>112</v>
      </c>
      <c r="B102" s="82" t="s">
        <v>210</v>
      </c>
      <c r="C102" s="83"/>
      <c r="D102" s="83"/>
      <c r="E102" s="84"/>
      <c r="F102" s="85">
        <v>63180</v>
      </c>
      <c r="G102" s="86"/>
      <c r="H102" s="86"/>
      <c r="I102" s="86"/>
      <c r="J102" s="87"/>
    </row>
    <row r="103" spans="1:10" ht="36" customHeight="1" x14ac:dyDescent="0.25">
      <c r="A103" s="8" t="s">
        <v>112</v>
      </c>
      <c r="B103" s="82" t="s">
        <v>211</v>
      </c>
      <c r="C103" s="83"/>
      <c r="D103" s="83"/>
      <c r="E103" s="84"/>
      <c r="F103" s="85">
        <v>75816</v>
      </c>
      <c r="G103" s="86"/>
      <c r="H103" s="86"/>
      <c r="I103" s="86"/>
      <c r="J103" s="87"/>
    </row>
    <row r="104" spans="1:10" ht="36" customHeight="1" x14ac:dyDescent="0.25">
      <c r="A104" s="8" t="s">
        <v>112</v>
      </c>
      <c r="B104" s="82" t="s">
        <v>212</v>
      </c>
      <c r="C104" s="83"/>
      <c r="D104" s="83"/>
      <c r="E104" s="84"/>
      <c r="F104" s="85">
        <v>31680</v>
      </c>
      <c r="G104" s="86"/>
      <c r="H104" s="86"/>
      <c r="I104" s="86"/>
      <c r="J104" s="87"/>
    </row>
    <row r="105" spans="1:10" ht="36" customHeight="1" x14ac:dyDescent="0.25">
      <c r="A105" s="8" t="s">
        <v>112</v>
      </c>
      <c r="B105" s="82" t="s">
        <v>213</v>
      </c>
      <c r="C105" s="83"/>
      <c r="D105" s="83"/>
      <c r="E105" s="84"/>
      <c r="F105" s="85">
        <v>31320</v>
      </c>
      <c r="G105" s="86"/>
      <c r="H105" s="86"/>
      <c r="I105" s="86"/>
      <c r="J105" s="87"/>
    </row>
    <row r="106" spans="1:10" ht="36" customHeight="1" x14ac:dyDescent="0.25">
      <c r="A106" s="8" t="s">
        <v>112</v>
      </c>
      <c r="B106" s="82" t="s">
        <v>214</v>
      </c>
      <c r="C106" s="83"/>
      <c r="D106" s="83"/>
      <c r="E106" s="84"/>
      <c r="F106" s="85">
        <v>47340</v>
      </c>
      <c r="G106" s="86"/>
      <c r="H106" s="86"/>
      <c r="I106" s="86"/>
      <c r="J106" s="87"/>
    </row>
    <row r="107" spans="1:10" ht="36" customHeight="1" x14ac:dyDescent="0.25">
      <c r="A107" s="8"/>
      <c r="B107" s="82" t="s">
        <v>215</v>
      </c>
      <c r="C107" s="83"/>
      <c r="D107" s="83"/>
      <c r="E107" s="84"/>
      <c r="F107" s="85">
        <v>28800</v>
      </c>
      <c r="G107" s="86"/>
      <c r="H107" s="86"/>
      <c r="I107" s="86"/>
      <c r="J107" s="87"/>
    </row>
    <row r="108" spans="1:10" ht="36" customHeight="1" x14ac:dyDescent="0.25">
      <c r="A108" s="8" t="s">
        <v>112</v>
      </c>
      <c r="B108" s="94" t="s">
        <v>216</v>
      </c>
      <c r="C108" s="95"/>
      <c r="D108" s="95"/>
      <c r="E108" s="96"/>
      <c r="F108" s="85">
        <v>3168</v>
      </c>
      <c r="G108" s="86"/>
      <c r="H108" s="86"/>
      <c r="I108" s="86"/>
      <c r="J108" s="87"/>
    </row>
    <row r="109" spans="1:10" ht="36" customHeight="1" x14ac:dyDescent="0.25">
      <c r="A109" s="8"/>
      <c r="B109" s="107" t="s">
        <v>217</v>
      </c>
      <c r="C109" s="108"/>
      <c r="D109" s="108"/>
      <c r="E109" s="109"/>
      <c r="F109" s="85">
        <v>19332</v>
      </c>
      <c r="G109" s="86"/>
      <c r="H109" s="86"/>
      <c r="I109" s="86"/>
      <c r="J109" s="87"/>
    </row>
    <row r="110" spans="1:10" ht="36" customHeight="1" x14ac:dyDescent="0.25">
      <c r="B110" s="107" t="s">
        <v>218</v>
      </c>
      <c r="C110" s="108"/>
      <c r="D110" s="108"/>
      <c r="E110" s="109"/>
      <c r="F110" s="85">
        <v>16380</v>
      </c>
      <c r="G110" s="86"/>
      <c r="H110" s="86"/>
      <c r="I110" s="86"/>
      <c r="J110" s="87"/>
    </row>
    <row r="111" spans="1:10" ht="36" customHeight="1" x14ac:dyDescent="0.25">
      <c r="A111" s="8" t="s">
        <v>112</v>
      </c>
      <c r="B111" s="107" t="s">
        <v>219</v>
      </c>
      <c r="C111" s="108"/>
      <c r="D111" s="108"/>
      <c r="E111" s="109"/>
      <c r="F111" s="85">
        <v>94680</v>
      </c>
      <c r="G111" s="86"/>
      <c r="H111" s="86"/>
      <c r="I111" s="86"/>
      <c r="J111" s="87"/>
    </row>
    <row r="112" spans="1:10" ht="36" customHeight="1" x14ac:dyDescent="0.25">
      <c r="A112" s="8" t="s">
        <v>112</v>
      </c>
      <c r="B112" s="82" t="s">
        <v>220</v>
      </c>
      <c r="C112" s="83"/>
      <c r="D112" s="83"/>
      <c r="E112" s="84"/>
      <c r="F112" s="85">
        <v>21240</v>
      </c>
      <c r="G112" s="86"/>
      <c r="H112" s="86"/>
      <c r="I112" s="86"/>
      <c r="J112" s="87"/>
    </row>
    <row r="113" spans="1:10" ht="36" customHeight="1" x14ac:dyDescent="0.25">
      <c r="A113" s="8" t="s">
        <v>114</v>
      </c>
      <c r="B113" s="82" t="s">
        <v>221</v>
      </c>
      <c r="C113" s="83"/>
      <c r="D113" s="83"/>
      <c r="E113" s="84"/>
      <c r="F113" s="85">
        <v>38160</v>
      </c>
      <c r="G113" s="86"/>
      <c r="H113" s="86"/>
      <c r="I113" s="86"/>
      <c r="J113" s="87"/>
    </row>
    <row r="114" spans="1:10" ht="36" customHeight="1" x14ac:dyDescent="0.25">
      <c r="A114" s="8" t="s">
        <v>114</v>
      </c>
      <c r="B114" s="82" t="s">
        <v>222</v>
      </c>
      <c r="C114" s="83"/>
      <c r="D114" s="83"/>
      <c r="E114" s="84"/>
      <c r="F114" s="85">
        <v>22320</v>
      </c>
      <c r="G114" s="86"/>
      <c r="H114" s="86"/>
      <c r="I114" s="86"/>
      <c r="J114" s="87"/>
    </row>
    <row r="115" spans="1:10" ht="36" customHeight="1" x14ac:dyDescent="0.25">
      <c r="A115" s="8" t="s">
        <v>114</v>
      </c>
      <c r="B115" s="82" t="s">
        <v>223</v>
      </c>
      <c r="C115" s="83"/>
      <c r="D115" s="83"/>
      <c r="E115" s="84"/>
      <c r="F115" s="37">
        <f>H115*1.2</f>
        <v>32832</v>
      </c>
      <c r="G115" s="38">
        <f>H115*1.1</f>
        <v>30096.000000000004</v>
      </c>
      <c r="H115" s="38">
        <v>27360</v>
      </c>
      <c r="I115" s="38">
        <f>H115*0.75</f>
        <v>20520</v>
      </c>
      <c r="J115" s="39">
        <f>H115*0.5</f>
        <v>13680</v>
      </c>
    </row>
    <row r="116" spans="1:10" ht="36" customHeight="1" x14ac:dyDescent="0.25">
      <c r="A116" s="8" t="s">
        <v>114</v>
      </c>
      <c r="B116" s="82" t="s">
        <v>224</v>
      </c>
      <c r="C116" s="83"/>
      <c r="D116" s="83"/>
      <c r="E116" s="84"/>
      <c r="F116" s="85">
        <v>27360</v>
      </c>
      <c r="G116" s="86"/>
      <c r="H116" s="86"/>
      <c r="I116" s="86"/>
      <c r="J116" s="87"/>
    </row>
    <row r="117" spans="1:10" ht="36" customHeight="1" x14ac:dyDescent="0.25">
      <c r="A117" s="8" t="s">
        <v>114</v>
      </c>
      <c r="B117" s="82" t="s">
        <v>225</v>
      </c>
      <c r="C117" s="83"/>
      <c r="D117" s="83"/>
      <c r="E117" s="84"/>
      <c r="F117" s="85">
        <v>27360</v>
      </c>
      <c r="G117" s="86"/>
      <c r="H117" s="86"/>
      <c r="I117" s="86"/>
      <c r="J117" s="87"/>
    </row>
    <row r="118" spans="1:10" ht="36" customHeight="1" x14ac:dyDescent="0.25">
      <c r="A118" s="8" t="s">
        <v>114</v>
      </c>
      <c r="B118" s="82" t="s">
        <v>226</v>
      </c>
      <c r="C118" s="83"/>
      <c r="D118" s="83"/>
      <c r="E118" s="84"/>
      <c r="F118" s="85">
        <v>66240</v>
      </c>
      <c r="G118" s="86"/>
      <c r="H118" s="86"/>
      <c r="I118" s="86"/>
      <c r="J118" s="87"/>
    </row>
    <row r="119" spans="1:10" ht="36" customHeight="1" x14ac:dyDescent="0.25">
      <c r="A119" s="8" t="s">
        <v>114</v>
      </c>
      <c r="B119" s="82" t="s">
        <v>227</v>
      </c>
      <c r="C119" s="83"/>
      <c r="D119" s="83"/>
      <c r="E119" s="84"/>
      <c r="F119" s="85">
        <v>88560</v>
      </c>
      <c r="G119" s="86"/>
      <c r="H119" s="86"/>
      <c r="I119" s="86"/>
      <c r="J119" s="87"/>
    </row>
    <row r="120" spans="1:10" ht="36" customHeight="1" x14ac:dyDescent="0.25">
      <c r="A120" s="8" t="s">
        <v>114</v>
      </c>
      <c r="B120" s="100" t="s">
        <v>228</v>
      </c>
      <c r="C120" s="101"/>
      <c r="D120" s="101"/>
      <c r="E120" s="102"/>
      <c r="F120" s="103">
        <v>106272</v>
      </c>
      <c r="G120" s="104"/>
      <c r="H120" s="104"/>
      <c r="I120" s="104"/>
      <c r="J120" s="105"/>
    </row>
    <row r="121" spans="1:10" ht="36" customHeight="1" x14ac:dyDescent="0.25">
      <c r="A121" s="8" t="s">
        <v>114</v>
      </c>
      <c r="B121" s="82" t="s">
        <v>229</v>
      </c>
      <c r="C121" s="83"/>
      <c r="D121" s="83"/>
      <c r="E121" s="84"/>
      <c r="F121" s="85">
        <v>44640</v>
      </c>
      <c r="G121" s="86"/>
      <c r="H121" s="86"/>
      <c r="I121" s="86"/>
      <c r="J121" s="87"/>
    </row>
    <row r="122" spans="1:10" ht="36" customHeight="1" x14ac:dyDescent="0.25">
      <c r="A122" s="8" t="s">
        <v>114</v>
      </c>
      <c r="B122" s="82" t="s">
        <v>230</v>
      </c>
      <c r="C122" s="83"/>
      <c r="D122" s="83"/>
      <c r="E122" s="84"/>
      <c r="F122" s="85">
        <v>43920</v>
      </c>
      <c r="G122" s="86"/>
      <c r="H122" s="86"/>
      <c r="I122" s="86"/>
      <c r="J122" s="87"/>
    </row>
    <row r="123" spans="1:10" ht="36" customHeight="1" x14ac:dyDescent="0.25">
      <c r="A123" s="8" t="s">
        <v>114</v>
      </c>
      <c r="B123" s="82" t="s">
        <v>231</v>
      </c>
      <c r="C123" s="83"/>
      <c r="D123" s="83"/>
      <c r="E123" s="84"/>
      <c r="F123" s="85">
        <v>66960</v>
      </c>
      <c r="G123" s="86"/>
      <c r="H123" s="86"/>
      <c r="I123" s="86"/>
      <c r="J123" s="87"/>
    </row>
    <row r="124" spans="1:10" ht="36" customHeight="1" x14ac:dyDescent="0.25">
      <c r="A124" s="8" t="s">
        <v>114</v>
      </c>
      <c r="B124" s="82" t="s">
        <v>232</v>
      </c>
      <c r="C124" s="83"/>
      <c r="D124" s="83"/>
      <c r="E124" s="84"/>
      <c r="F124" s="85">
        <v>5040</v>
      </c>
      <c r="G124" s="86"/>
      <c r="H124" s="86"/>
      <c r="I124" s="86"/>
      <c r="J124" s="87"/>
    </row>
    <row r="125" spans="1:10" ht="36" customHeight="1" x14ac:dyDescent="0.25">
      <c r="A125" s="8" t="s">
        <v>114</v>
      </c>
      <c r="B125" s="82" t="s">
        <v>233</v>
      </c>
      <c r="C125" s="83"/>
      <c r="D125" s="83"/>
      <c r="E125" s="84"/>
      <c r="F125" s="85">
        <v>133200</v>
      </c>
      <c r="G125" s="86"/>
      <c r="H125" s="86"/>
      <c r="I125" s="86"/>
      <c r="J125" s="87"/>
    </row>
    <row r="126" spans="1:10" ht="36" customHeight="1" thickBot="1" x14ac:dyDescent="0.3">
      <c r="A126" s="8" t="s">
        <v>114</v>
      </c>
      <c r="B126" s="82" t="s">
        <v>234</v>
      </c>
      <c r="C126" s="83"/>
      <c r="D126" s="83"/>
      <c r="E126" s="84"/>
      <c r="F126" s="85">
        <v>30240</v>
      </c>
      <c r="G126" s="86"/>
      <c r="H126" s="86"/>
      <c r="I126" s="86"/>
      <c r="J126" s="87"/>
    </row>
    <row r="127" spans="1:10" ht="54" customHeight="1" thickBot="1" x14ac:dyDescent="0.3">
      <c r="A127" s="8"/>
      <c r="B127" s="88" t="s">
        <v>235</v>
      </c>
      <c r="C127" s="89"/>
      <c r="D127" s="89"/>
      <c r="E127" s="90"/>
      <c r="F127" s="91"/>
      <c r="G127" s="92"/>
      <c r="H127" s="92"/>
      <c r="I127" s="92"/>
      <c r="J127" s="93"/>
    </row>
    <row r="128" spans="1:10" ht="36" customHeight="1" x14ac:dyDescent="0.25">
      <c r="A128" s="8"/>
      <c r="B128" s="94" t="s">
        <v>236</v>
      </c>
      <c r="C128" s="95"/>
      <c r="D128" s="95"/>
      <c r="E128" s="96"/>
      <c r="F128" s="97">
        <v>15840</v>
      </c>
      <c r="G128" s="98"/>
      <c r="H128" s="98"/>
      <c r="I128" s="98"/>
      <c r="J128" s="99"/>
    </row>
    <row r="129" spans="1:10" ht="36" customHeight="1" x14ac:dyDescent="0.25">
      <c r="A129" s="8"/>
      <c r="B129" s="82" t="s">
        <v>237</v>
      </c>
      <c r="C129" s="83"/>
      <c r="D129" s="83"/>
      <c r="E129" s="84"/>
      <c r="F129" s="85">
        <v>31680</v>
      </c>
      <c r="G129" s="86"/>
      <c r="H129" s="86"/>
      <c r="I129" s="86"/>
      <c r="J129" s="87"/>
    </row>
    <row r="130" spans="1:10" ht="36" customHeight="1" x14ac:dyDescent="0.25">
      <c r="A130" s="8"/>
      <c r="B130" s="82" t="s">
        <v>238</v>
      </c>
      <c r="C130" s="83"/>
      <c r="D130" s="83"/>
      <c r="E130" s="84"/>
      <c r="F130" s="85">
        <v>39600</v>
      </c>
      <c r="G130" s="86"/>
      <c r="H130" s="86"/>
      <c r="I130" s="86"/>
      <c r="J130" s="87"/>
    </row>
    <row r="131" spans="1:10" ht="36" customHeight="1" x14ac:dyDescent="0.25">
      <c r="A131" s="8"/>
      <c r="B131" s="82" t="s">
        <v>239</v>
      </c>
      <c r="C131" s="83"/>
      <c r="D131" s="83"/>
      <c r="E131" s="84"/>
      <c r="F131" s="85">
        <v>1116</v>
      </c>
      <c r="G131" s="86"/>
      <c r="H131" s="86"/>
      <c r="I131" s="86"/>
      <c r="J131" s="87"/>
    </row>
    <row r="132" spans="1:10" ht="36" customHeight="1" x14ac:dyDescent="0.25">
      <c r="A132" s="8"/>
      <c r="B132" s="82" t="s">
        <v>240</v>
      </c>
      <c r="C132" s="83"/>
      <c r="D132" s="83"/>
      <c r="E132" s="84"/>
      <c r="F132" s="85">
        <v>23760</v>
      </c>
      <c r="G132" s="86"/>
      <c r="H132" s="86"/>
      <c r="I132" s="86"/>
      <c r="J132" s="87"/>
    </row>
    <row r="133" spans="1:10" ht="36" customHeight="1" x14ac:dyDescent="0.25">
      <c r="A133" s="8"/>
      <c r="B133" s="82" t="s">
        <v>241</v>
      </c>
      <c r="C133" s="83"/>
      <c r="D133" s="83"/>
      <c r="E133" s="84"/>
      <c r="F133" s="85">
        <v>47520</v>
      </c>
      <c r="G133" s="86"/>
      <c r="H133" s="86"/>
      <c r="I133" s="86"/>
      <c r="J133" s="87"/>
    </row>
    <row r="134" spans="1:10" ht="36" customHeight="1" x14ac:dyDescent="0.25">
      <c r="A134" s="8"/>
      <c r="B134" s="82" t="s">
        <v>242</v>
      </c>
      <c r="C134" s="83"/>
      <c r="D134" s="83"/>
      <c r="E134" s="84"/>
      <c r="F134" s="85">
        <v>59400</v>
      </c>
      <c r="G134" s="86"/>
      <c r="H134" s="86"/>
      <c r="I134" s="86"/>
      <c r="J134" s="87"/>
    </row>
    <row r="135" spans="1:10" ht="36" customHeight="1" thickBot="1" x14ac:dyDescent="0.3">
      <c r="A135" s="8"/>
      <c r="B135" s="69" t="s">
        <v>243</v>
      </c>
      <c r="C135" s="70"/>
      <c r="D135" s="70"/>
      <c r="E135" s="71"/>
      <c r="F135" s="72">
        <v>1476</v>
      </c>
      <c r="G135" s="73"/>
      <c r="H135" s="73"/>
      <c r="I135" s="73"/>
      <c r="J135" s="74"/>
    </row>
    <row r="136" spans="1:10" ht="24" thickBot="1" x14ac:dyDescent="0.3">
      <c r="A136" s="8"/>
      <c r="B136" s="75"/>
      <c r="C136" s="130"/>
      <c r="D136" s="130"/>
      <c r="E136" s="131"/>
      <c r="F136" s="200"/>
      <c r="G136" s="250"/>
      <c r="H136" s="250"/>
      <c r="I136" s="250"/>
      <c r="J136" s="251"/>
    </row>
    <row r="137" spans="1:10" ht="23.25" x14ac:dyDescent="0.25">
      <c r="A137" s="8"/>
      <c r="B137" s="26"/>
      <c r="C137" s="27"/>
      <c r="D137" s="27"/>
      <c r="E137" s="27"/>
      <c r="F137" s="28"/>
      <c r="G137" s="28"/>
      <c r="H137" s="28"/>
      <c r="I137" s="28"/>
      <c r="J137" s="28"/>
    </row>
    <row r="138" spans="1:10" ht="56.25" customHeight="1" x14ac:dyDescent="0.25">
      <c r="A138" s="8"/>
      <c r="B138" s="81" t="s">
        <v>293</v>
      </c>
      <c r="C138" s="81"/>
      <c r="D138" s="81"/>
      <c r="E138" s="81"/>
      <c r="F138" s="81"/>
      <c r="G138" s="81"/>
      <c r="H138" s="81"/>
      <c r="I138" s="81"/>
      <c r="J138" s="81"/>
    </row>
    <row r="139" spans="1:10" ht="41.25" customHeight="1" x14ac:dyDescent="0.25">
      <c r="A139" s="8"/>
      <c r="B139" s="81" t="s">
        <v>245</v>
      </c>
      <c r="C139" s="81"/>
      <c r="D139" s="81"/>
      <c r="E139" s="81"/>
      <c r="F139" s="81"/>
      <c r="G139" s="81"/>
      <c r="H139" s="81"/>
      <c r="I139" s="81"/>
      <c r="J139" s="81"/>
    </row>
    <row r="140" spans="1:10" ht="21" x14ac:dyDescent="0.25">
      <c r="A140" s="8" t="s">
        <v>114</v>
      </c>
      <c r="B140" s="67" t="s">
        <v>297</v>
      </c>
      <c r="C140" s="67"/>
      <c r="D140" s="67"/>
      <c r="E140" s="67"/>
      <c r="F140" s="67"/>
      <c r="G140" s="67"/>
      <c r="H140" s="67"/>
      <c r="I140" s="67"/>
      <c r="J140" s="67"/>
    </row>
    <row r="141" spans="1:10" ht="42" customHeight="1" x14ac:dyDescent="0.25">
      <c r="A141" s="8"/>
      <c r="B141" s="68" t="s">
        <v>247</v>
      </c>
      <c r="C141" s="68"/>
      <c r="D141" s="68"/>
      <c r="E141" s="68"/>
      <c r="F141" s="68"/>
      <c r="G141" s="68"/>
      <c r="H141" s="68"/>
      <c r="I141" s="68"/>
      <c r="J141" s="68"/>
    </row>
    <row r="142" spans="1:10" ht="21" x14ac:dyDescent="0.25">
      <c r="A142" s="8"/>
    </row>
  </sheetData>
  <sheetProtection selectLockedCells="1" selectUnlockedCells="1"/>
  <mergeCells count="265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B99:E99"/>
    <mergeCell ref="F99:J99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9:E119"/>
    <mergeCell ref="F119:J119"/>
    <mergeCell ref="B120:E120"/>
    <mergeCell ref="F120:J120"/>
    <mergeCell ref="B121:E121"/>
    <mergeCell ref="F121:J121"/>
    <mergeCell ref="B115:E115"/>
    <mergeCell ref="B116:E116"/>
    <mergeCell ref="F116:J116"/>
    <mergeCell ref="B117:E117"/>
    <mergeCell ref="F117:J117"/>
    <mergeCell ref="B118:E118"/>
    <mergeCell ref="F118:J118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8:J138"/>
    <mergeCell ref="B139:J139"/>
    <mergeCell ref="B140:J140"/>
    <mergeCell ref="B141:J141"/>
    <mergeCell ref="B134:E134"/>
    <mergeCell ref="F134:J134"/>
    <mergeCell ref="B135:E135"/>
    <mergeCell ref="F135:J135"/>
    <mergeCell ref="B136:E136"/>
    <mergeCell ref="F136:J13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2"/>
  <sheetViews>
    <sheetView view="pageBreakPreview" topLeftCell="B1" zoomScale="65" zoomScaleNormal="60" zoomScaleSheetLayoutView="65" workbookViewId="0">
      <pane ySplit="4" topLeftCell="A89" activePane="bottomLeft" state="frozen"/>
      <selection activeCell="A198" sqref="A198:XFD198"/>
      <selection pane="bottomLeft" activeCell="F94" sqref="F94:J94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501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5"/>
      <c r="C7" s="76"/>
      <c r="D7" s="76"/>
      <c r="E7" s="77"/>
      <c r="F7" s="78"/>
      <c r="G7" s="79"/>
      <c r="H7" s="79"/>
      <c r="I7" s="79"/>
      <c r="J7" s="80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20736</v>
      </c>
      <c r="G8" s="17">
        <f>H8*1.1</f>
        <v>19008</v>
      </c>
      <c r="H8" s="17">
        <v>17280</v>
      </c>
      <c r="I8" s="17">
        <f>H8*0.75</f>
        <v>12960</v>
      </c>
      <c r="J8" s="17">
        <f>H8*0.5</f>
        <v>8640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29376</v>
      </c>
      <c r="G9" s="19">
        <f>H9*1.1</f>
        <v>26928.000000000004</v>
      </c>
      <c r="H9" s="19">
        <v>24480</v>
      </c>
      <c r="I9" s="19">
        <f>H9*0.75</f>
        <v>18360</v>
      </c>
      <c r="J9" s="19">
        <f>H9*0.5</f>
        <v>12240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31881.599999999999</v>
      </c>
      <c r="G10" s="19">
        <f>H10*1.1</f>
        <v>29224.800000000003</v>
      </c>
      <c r="H10" s="19">
        <v>26568</v>
      </c>
      <c r="I10" s="19">
        <f>H10*0.75</f>
        <v>19926</v>
      </c>
      <c r="J10" s="19">
        <f>H10*0.5</f>
        <v>13284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44928</v>
      </c>
      <c r="G11" s="21">
        <f>H11*1.1</f>
        <v>41184</v>
      </c>
      <c r="H11" s="21">
        <v>37440</v>
      </c>
      <c r="I11" s="21">
        <f>H11*0.75</f>
        <v>28080</v>
      </c>
      <c r="J11" s="21">
        <f>H11*0.5</f>
        <v>18720</v>
      </c>
    </row>
    <row r="12" spans="1:10" ht="24" customHeight="1" thickBot="1" x14ac:dyDescent="0.3">
      <c r="A12" s="8"/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9576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13680</v>
      </c>
      <c r="G14" s="149"/>
      <c r="H14" s="149"/>
      <c r="I14" s="149"/>
      <c r="J14" s="150"/>
    </row>
    <row r="15" spans="1:10" ht="24" customHeight="1" thickBot="1" x14ac:dyDescent="0.3">
      <c r="A15" s="8"/>
      <c r="B15" s="75"/>
      <c r="C15" s="76"/>
      <c r="D15" s="76"/>
      <c r="E15" s="77"/>
      <c r="F15" s="78"/>
      <c r="G15" s="79"/>
      <c r="H15" s="79"/>
      <c r="I15" s="79"/>
      <c r="J15" s="80"/>
    </row>
    <row r="16" spans="1:10" ht="36" customHeight="1" thickBot="1" x14ac:dyDescent="0.3">
      <c r="A16" s="8"/>
      <c r="B16" s="132" t="s">
        <v>124</v>
      </c>
      <c r="C16" s="133"/>
      <c r="D16" s="133"/>
      <c r="E16" s="134"/>
      <c r="F16" s="135" t="str">
        <f>"Цена от "&amp;MIN(F17:F54)&amp;" до "&amp;MAX(F17:F54)</f>
        <v>Цена от 6048 до 120960</v>
      </c>
      <c r="G16" s="136"/>
      <c r="H16" s="136"/>
      <c r="I16" s="136"/>
      <c r="J16" s="137"/>
    </row>
    <row r="17" spans="1:10" ht="36" customHeight="1" outlineLevel="1" x14ac:dyDescent="0.25">
      <c r="A17" s="8"/>
      <c r="B17" s="107" t="s">
        <v>126</v>
      </c>
      <c r="C17" s="117"/>
      <c r="D17" s="117"/>
      <c r="E17" s="84"/>
      <c r="F17" s="85">
        <v>6048</v>
      </c>
      <c r="G17" s="86"/>
      <c r="H17" s="86"/>
      <c r="I17" s="86"/>
      <c r="J17" s="87"/>
    </row>
    <row r="18" spans="1:10" ht="36" customHeight="1" outlineLevel="1" x14ac:dyDescent="0.25">
      <c r="A18" s="8"/>
      <c r="B18" s="107" t="s">
        <v>127</v>
      </c>
      <c r="C18" s="117"/>
      <c r="D18" s="117"/>
      <c r="E18" s="84"/>
      <c r="F18" s="85">
        <v>9072</v>
      </c>
      <c r="G18" s="86"/>
      <c r="H18" s="86"/>
      <c r="I18" s="86"/>
      <c r="J18" s="87"/>
    </row>
    <row r="19" spans="1:10" ht="36" customHeight="1" outlineLevel="1" x14ac:dyDescent="0.25">
      <c r="A19" s="8"/>
      <c r="B19" s="107" t="s">
        <v>128</v>
      </c>
      <c r="C19" s="117"/>
      <c r="D19" s="117"/>
      <c r="E19" s="84"/>
      <c r="F19" s="85">
        <v>12096</v>
      </c>
      <c r="G19" s="86"/>
      <c r="H19" s="86"/>
      <c r="I19" s="86"/>
      <c r="J19" s="87"/>
    </row>
    <row r="20" spans="1:10" ht="36" customHeight="1" outlineLevel="1" x14ac:dyDescent="0.25">
      <c r="A20" s="8"/>
      <c r="B20" s="107" t="s">
        <v>129</v>
      </c>
      <c r="C20" s="117"/>
      <c r="D20" s="117"/>
      <c r="E20" s="84"/>
      <c r="F20" s="85">
        <v>15120</v>
      </c>
      <c r="G20" s="86"/>
      <c r="H20" s="86"/>
      <c r="I20" s="86"/>
      <c r="J20" s="87"/>
    </row>
    <row r="21" spans="1:10" ht="36" customHeight="1" outlineLevel="1" x14ac:dyDescent="0.25">
      <c r="A21" s="8"/>
      <c r="B21" s="107" t="s">
        <v>130</v>
      </c>
      <c r="C21" s="117"/>
      <c r="D21" s="117"/>
      <c r="E21" s="84"/>
      <c r="F21" s="85">
        <v>18144</v>
      </c>
      <c r="G21" s="86"/>
      <c r="H21" s="86"/>
      <c r="I21" s="86"/>
      <c r="J21" s="87"/>
    </row>
    <row r="22" spans="1:10" ht="36" customHeight="1" outlineLevel="1" x14ac:dyDescent="0.25">
      <c r="A22" s="8"/>
      <c r="B22" s="107" t="s">
        <v>131</v>
      </c>
      <c r="C22" s="117"/>
      <c r="D22" s="117"/>
      <c r="E22" s="84"/>
      <c r="F22" s="85">
        <v>21168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132</v>
      </c>
      <c r="C23" s="117"/>
      <c r="D23" s="117"/>
      <c r="E23" s="84"/>
      <c r="F23" s="85">
        <v>24192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133</v>
      </c>
      <c r="C24" s="117"/>
      <c r="D24" s="117"/>
      <c r="E24" s="84"/>
      <c r="F24" s="85">
        <v>27216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134</v>
      </c>
      <c r="C25" s="117"/>
      <c r="D25" s="117"/>
      <c r="E25" s="84"/>
      <c r="F25" s="85">
        <v>30240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135</v>
      </c>
      <c r="C26" s="117"/>
      <c r="D26" s="117"/>
      <c r="E26" s="84"/>
      <c r="F26" s="85">
        <v>33264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136</v>
      </c>
      <c r="C27" s="117"/>
      <c r="D27" s="117"/>
      <c r="E27" s="84"/>
      <c r="F27" s="85">
        <v>36288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137</v>
      </c>
      <c r="C28" s="117"/>
      <c r="D28" s="117"/>
      <c r="E28" s="84"/>
      <c r="F28" s="85">
        <v>39312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138</v>
      </c>
      <c r="C29" s="117"/>
      <c r="D29" s="117"/>
      <c r="E29" s="84"/>
      <c r="F29" s="85">
        <v>42336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139</v>
      </c>
      <c r="C30" s="117"/>
      <c r="D30" s="117"/>
      <c r="E30" s="84"/>
      <c r="F30" s="85">
        <v>45360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140</v>
      </c>
      <c r="C31" s="117"/>
      <c r="D31" s="117"/>
      <c r="E31" s="84"/>
      <c r="F31" s="85">
        <v>48384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141</v>
      </c>
      <c r="C32" s="117"/>
      <c r="D32" s="117"/>
      <c r="E32" s="84"/>
      <c r="F32" s="85">
        <v>51408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142</v>
      </c>
      <c r="C33" s="117"/>
      <c r="D33" s="117"/>
      <c r="E33" s="84"/>
      <c r="F33" s="85">
        <v>54432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143</v>
      </c>
      <c r="C34" s="117"/>
      <c r="D34" s="117"/>
      <c r="E34" s="84"/>
      <c r="F34" s="85">
        <v>57456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144</v>
      </c>
      <c r="C35" s="117"/>
      <c r="D35" s="117"/>
      <c r="E35" s="84"/>
      <c r="F35" s="85">
        <v>60480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146</v>
      </c>
      <c r="C36" s="117"/>
      <c r="D36" s="117"/>
      <c r="E36" s="84"/>
      <c r="F36" s="85">
        <v>12096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147</v>
      </c>
      <c r="C37" s="117"/>
      <c r="D37" s="117"/>
      <c r="E37" s="84"/>
      <c r="F37" s="85">
        <v>18144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148</v>
      </c>
      <c r="C38" s="117"/>
      <c r="D38" s="117"/>
      <c r="E38" s="84"/>
      <c r="F38" s="85">
        <v>24192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149</v>
      </c>
      <c r="C39" s="117"/>
      <c r="D39" s="117"/>
      <c r="E39" s="84"/>
      <c r="F39" s="85">
        <v>30240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150</v>
      </c>
      <c r="C40" s="117"/>
      <c r="D40" s="117"/>
      <c r="E40" s="84"/>
      <c r="F40" s="85">
        <v>36288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151</v>
      </c>
      <c r="C41" s="117"/>
      <c r="D41" s="117"/>
      <c r="E41" s="84"/>
      <c r="F41" s="85">
        <v>42336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152</v>
      </c>
      <c r="C42" s="117"/>
      <c r="D42" s="117"/>
      <c r="E42" s="84"/>
      <c r="F42" s="85">
        <v>48384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153</v>
      </c>
      <c r="C43" s="117"/>
      <c r="D43" s="117"/>
      <c r="E43" s="84"/>
      <c r="F43" s="85">
        <v>54432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154</v>
      </c>
      <c r="C44" s="117"/>
      <c r="D44" s="117"/>
      <c r="E44" s="84"/>
      <c r="F44" s="85">
        <v>60480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155</v>
      </c>
      <c r="C45" s="117"/>
      <c r="D45" s="117"/>
      <c r="E45" s="84"/>
      <c r="F45" s="85">
        <v>66528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156</v>
      </c>
      <c r="C46" s="117"/>
      <c r="D46" s="117"/>
      <c r="E46" s="84"/>
      <c r="F46" s="85">
        <v>72576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157</v>
      </c>
      <c r="C47" s="117"/>
      <c r="D47" s="117"/>
      <c r="E47" s="84"/>
      <c r="F47" s="85">
        <v>78624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158</v>
      </c>
      <c r="C48" s="117"/>
      <c r="D48" s="117"/>
      <c r="E48" s="84"/>
      <c r="F48" s="85">
        <v>84672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159</v>
      </c>
      <c r="C49" s="117"/>
      <c r="D49" s="117"/>
      <c r="E49" s="84"/>
      <c r="F49" s="85">
        <v>90720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160</v>
      </c>
      <c r="C50" s="117"/>
      <c r="D50" s="117"/>
      <c r="E50" s="84"/>
      <c r="F50" s="85">
        <v>96768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161</v>
      </c>
      <c r="C51" s="117"/>
      <c r="D51" s="117"/>
      <c r="E51" s="84"/>
      <c r="F51" s="85">
        <v>102816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162</v>
      </c>
      <c r="C52" s="117"/>
      <c r="D52" s="117"/>
      <c r="E52" s="84"/>
      <c r="F52" s="85">
        <v>108864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163</v>
      </c>
      <c r="C53" s="117"/>
      <c r="D53" s="117"/>
      <c r="E53" s="84"/>
      <c r="F53" s="85">
        <v>114912</v>
      </c>
      <c r="G53" s="86"/>
      <c r="H53" s="86"/>
      <c r="I53" s="86"/>
      <c r="J53" s="87"/>
    </row>
    <row r="54" spans="1:10" ht="36" customHeight="1" outlineLevel="1" thickBot="1" x14ac:dyDescent="0.3">
      <c r="A54" s="8"/>
      <c r="B54" s="107" t="s">
        <v>164</v>
      </c>
      <c r="C54" s="117"/>
      <c r="D54" s="117"/>
      <c r="E54" s="84"/>
      <c r="F54" s="85">
        <v>120960</v>
      </c>
      <c r="G54" s="86"/>
      <c r="H54" s="86"/>
      <c r="I54" s="86"/>
      <c r="J54" s="87"/>
    </row>
    <row r="55" spans="1:10" ht="36" customHeight="1" thickBot="1" x14ac:dyDescent="0.3">
      <c r="A55" s="8"/>
      <c r="B55" s="118" t="s">
        <v>165</v>
      </c>
      <c r="C55" s="119"/>
      <c r="D55" s="119"/>
      <c r="E55" s="120"/>
      <c r="F55" s="121" t="str">
        <f>"Цена от "&amp;MIN(F56:F77)&amp;" до "&amp;MAX(F56:F77)</f>
        <v>Цена от 3420 до 65016</v>
      </c>
      <c r="G55" s="122"/>
      <c r="H55" s="122"/>
      <c r="I55" s="122"/>
      <c r="J55" s="123"/>
    </row>
    <row r="56" spans="1:10" ht="36" customHeight="1" outlineLevel="1" x14ac:dyDescent="0.25">
      <c r="A56" s="8"/>
      <c r="B56" s="124" t="s">
        <v>166</v>
      </c>
      <c r="C56" s="125"/>
      <c r="D56" s="125"/>
      <c r="E56" s="126"/>
      <c r="F56" s="127">
        <v>3420</v>
      </c>
      <c r="G56" s="128"/>
      <c r="H56" s="128"/>
      <c r="I56" s="128"/>
      <c r="J56" s="129"/>
    </row>
    <row r="57" spans="1:10" ht="36" customHeight="1" outlineLevel="1" x14ac:dyDescent="0.25">
      <c r="A57" s="8"/>
      <c r="B57" s="107" t="s">
        <v>167</v>
      </c>
      <c r="C57" s="117"/>
      <c r="D57" s="117"/>
      <c r="E57" s="84"/>
      <c r="F57" s="85">
        <v>6840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168</v>
      </c>
      <c r="C58" s="117"/>
      <c r="D58" s="117"/>
      <c r="E58" s="84"/>
      <c r="F58" s="85">
        <v>7560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169</v>
      </c>
      <c r="C59" s="117"/>
      <c r="D59" s="117"/>
      <c r="E59" s="84"/>
      <c r="F59" s="85">
        <v>10584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170</v>
      </c>
      <c r="C60" s="117"/>
      <c r="D60" s="117"/>
      <c r="E60" s="84"/>
      <c r="F60" s="85">
        <v>13608</v>
      </c>
      <c r="G60" s="86"/>
      <c r="H60" s="86"/>
      <c r="I60" s="86"/>
      <c r="J60" s="87"/>
    </row>
    <row r="61" spans="1:10" ht="36" customHeight="1" outlineLevel="1" x14ac:dyDescent="0.25">
      <c r="A61" s="8"/>
      <c r="B61" s="107" t="s">
        <v>171</v>
      </c>
      <c r="C61" s="117"/>
      <c r="D61" s="117"/>
      <c r="E61" s="84"/>
      <c r="F61" s="85">
        <v>16632</v>
      </c>
      <c r="G61" s="86"/>
      <c r="H61" s="86"/>
      <c r="I61" s="86"/>
      <c r="J61" s="87"/>
    </row>
    <row r="62" spans="1:10" ht="36" customHeight="1" outlineLevel="1" x14ac:dyDescent="0.25">
      <c r="A62" s="8"/>
      <c r="B62" s="107" t="s">
        <v>172</v>
      </c>
      <c r="C62" s="117"/>
      <c r="D62" s="117"/>
      <c r="E62" s="84"/>
      <c r="F62" s="85">
        <v>19656</v>
      </c>
      <c r="G62" s="86"/>
      <c r="H62" s="86"/>
      <c r="I62" s="86"/>
      <c r="J62" s="87"/>
    </row>
    <row r="63" spans="1:10" ht="36" customHeight="1" outlineLevel="1" x14ac:dyDescent="0.25">
      <c r="A63" s="8"/>
      <c r="B63" s="107" t="s">
        <v>173</v>
      </c>
      <c r="C63" s="117"/>
      <c r="D63" s="117"/>
      <c r="E63" s="84"/>
      <c r="F63" s="85">
        <v>22680</v>
      </c>
      <c r="G63" s="86"/>
      <c r="H63" s="86"/>
      <c r="I63" s="86"/>
      <c r="J63" s="87"/>
    </row>
    <row r="64" spans="1:10" ht="36" customHeight="1" outlineLevel="1" x14ac:dyDescent="0.25">
      <c r="A64" s="8"/>
      <c r="B64" s="107" t="s">
        <v>174</v>
      </c>
      <c r="C64" s="117"/>
      <c r="D64" s="117"/>
      <c r="E64" s="84"/>
      <c r="F64" s="85">
        <v>25704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175</v>
      </c>
      <c r="C65" s="117"/>
      <c r="D65" s="117"/>
      <c r="E65" s="84"/>
      <c r="F65" s="85">
        <v>28728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176</v>
      </c>
      <c r="C66" s="117"/>
      <c r="D66" s="117"/>
      <c r="E66" s="84"/>
      <c r="F66" s="85">
        <v>31752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177</v>
      </c>
      <c r="C67" s="117"/>
      <c r="D67" s="117"/>
      <c r="E67" s="84"/>
      <c r="F67" s="85">
        <v>34776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178</v>
      </c>
      <c r="C68" s="117"/>
      <c r="D68" s="117"/>
      <c r="E68" s="84"/>
      <c r="F68" s="85">
        <v>37800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179</v>
      </c>
      <c r="C69" s="117"/>
      <c r="D69" s="117"/>
      <c r="E69" s="84"/>
      <c r="F69" s="85">
        <v>40824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180</v>
      </c>
      <c r="C70" s="117"/>
      <c r="D70" s="117"/>
      <c r="E70" s="84"/>
      <c r="F70" s="85">
        <v>43848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181</v>
      </c>
      <c r="C71" s="117"/>
      <c r="D71" s="117"/>
      <c r="E71" s="84"/>
      <c r="F71" s="85">
        <v>46872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182</v>
      </c>
      <c r="C72" s="117"/>
      <c r="D72" s="117"/>
      <c r="E72" s="84"/>
      <c r="F72" s="85">
        <v>49896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183</v>
      </c>
      <c r="C73" s="117"/>
      <c r="D73" s="117"/>
      <c r="E73" s="84"/>
      <c r="F73" s="85">
        <v>52920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184</v>
      </c>
      <c r="C74" s="117"/>
      <c r="D74" s="117"/>
      <c r="E74" s="84"/>
      <c r="F74" s="85">
        <v>55944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185</v>
      </c>
      <c r="C75" s="117"/>
      <c r="D75" s="117"/>
      <c r="E75" s="84"/>
      <c r="F75" s="85">
        <v>58968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186</v>
      </c>
      <c r="C76" s="117"/>
      <c r="D76" s="117"/>
      <c r="E76" s="84"/>
      <c r="F76" s="85">
        <v>61992</v>
      </c>
      <c r="G76" s="86"/>
      <c r="H76" s="86"/>
      <c r="I76" s="86"/>
      <c r="J76" s="87"/>
    </row>
    <row r="77" spans="1:10" ht="36" customHeight="1" outlineLevel="1" thickBot="1" x14ac:dyDescent="0.3">
      <c r="A77" s="8"/>
      <c r="B77" s="107" t="s">
        <v>187</v>
      </c>
      <c r="C77" s="117"/>
      <c r="D77" s="117"/>
      <c r="E77" s="84"/>
      <c r="F77" s="85">
        <v>65016</v>
      </c>
      <c r="G77" s="86"/>
      <c r="H77" s="86"/>
      <c r="I77" s="86"/>
      <c r="J77" s="87"/>
    </row>
    <row r="78" spans="1:10" ht="36" customHeight="1" thickBot="1" x14ac:dyDescent="0.3">
      <c r="A78" s="8"/>
      <c r="B78" s="118" t="s">
        <v>188</v>
      </c>
      <c r="C78" s="119"/>
      <c r="D78" s="119"/>
      <c r="E78" s="120"/>
      <c r="F78" s="121" t="str">
        <f>"Цена от "&amp;MIN(F79:F89)&amp;" до "&amp;MAX(F79:F89)</f>
        <v>Цена от 1440 до 10800</v>
      </c>
      <c r="G78" s="122"/>
      <c r="H78" s="122"/>
      <c r="I78" s="122"/>
      <c r="J78" s="123"/>
    </row>
    <row r="79" spans="1:10" ht="36" customHeight="1" x14ac:dyDescent="0.25">
      <c r="A79" s="8"/>
      <c r="B79" s="82" t="s">
        <v>189</v>
      </c>
      <c r="C79" s="83"/>
      <c r="D79" s="83"/>
      <c r="E79" s="84"/>
      <c r="F79" s="85">
        <v>3240</v>
      </c>
      <c r="G79" s="86"/>
      <c r="H79" s="86"/>
      <c r="I79" s="86"/>
      <c r="J79" s="87"/>
    </row>
    <row r="80" spans="1:10" ht="36" customHeight="1" x14ac:dyDescent="0.25">
      <c r="A80" s="8"/>
      <c r="B80" s="82" t="s">
        <v>190</v>
      </c>
      <c r="C80" s="83"/>
      <c r="D80" s="83"/>
      <c r="E80" s="84"/>
      <c r="F80" s="85">
        <v>4860</v>
      </c>
      <c r="G80" s="86"/>
      <c r="H80" s="86"/>
      <c r="I80" s="86"/>
      <c r="J80" s="87"/>
    </row>
    <row r="81" spans="1:10" ht="36" customHeight="1" x14ac:dyDescent="0.25">
      <c r="A81" s="8"/>
      <c r="B81" s="82" t="s">
        <v>253</v>
      </c>
      <c r="C81" s="83"/>
      <c r="D81" s="83"/>
      <c r="E81" s="84"/>
      <c r="F81" s="85">
        <v>1440</v>
      </c>
      <c r="G81" s="86"/>
      <c r="H81" s="86"/>
      <c r="I81" s="86"/>
      <c r="J81" s="87"/>
    </row>
    <row r="82" spans="1:10" ht="36" customHeight="1" x14ac:dyDescent="0.25">
      <c r="A82" s="8"/>
      <c r="B82" s="94" t="s">
        <v>192</v>
      </c>
      <c r="C82" s="95"/>
      <c r="D82" s="95"/>
      <c r="E82" s="96"/>
      <c r="F82" s="97">
        <v>10800</v>
      </c>
      <c r="G82" s="98"/>
      <c r="H82" s="98"/>
      <c r="I82" s="98"/>
      <c r="J82" s="99"/>
    </row>
    <row r="83" spans="1:10" ht="36" customHeight="1" x14ac:dyDescent="0.25">
      <c r="A83" s="8"/>
      <c r="B83" s="82" t="s">
        <v>193</v>
      </c>
      <c r="C83" s="83"/>
      <c r="D83" s="83"/>
      <c r="E83" s="84"/>
      <c r="F83" s="85">
        <v>6480</v>
      </c>
      <c r="G83" s="86"/>
      <c r="H83" s="86"/>
      <c r="I83" s="86"/>
      <c r="J83" s="87"/>
    </row>
    <row r="84" spans="1:10" ht="36" customHeight="1" x14ac:dyDescent="0.25">
      <c r="A84" s="8"/>
      <c r="B84" s="82" t="s">
        <v>194</v>
      </c>
      <c r="C84" s="83"/>
      <c r="D84" s="83"/>
      <c r="E84" s="84"/>
      <c r="F84" s="85">
        <v>7200</v>
      </c>
      <c r="G84" s="86"/>
      <c r="H84" s="86"/>
      <c r="I84" s="86"/>
      <c r="J84" s="87"/>
    </row>
    <row r="85" spans="1:10" ht="36" customHeight="1" x14ac:dyDescent="0.25">
      <c r="A85" s="8"/>
      <c r="B85" s="82" t="s">
        <v>195</v>
      </c>
      <c r="C85" s="83"/>
      <c r="D85" s="83"/>
      <c r="E85" s="84"/>
      <c r="F85" s="85">
        <v>1440</v>
      </c>
      <c r="G85" s="86"/>
      <c r="H85" s="86"/>
      <c r="I85" s="86"/>
      <c r="J85" s="87"/>
    </row>
    <row r="86" spans="1:10" ht="36" customHeight="1" x14ac:dyDescent="0.25">
      <c r="A86" s="8"/>
      <c r="B86" s="82" t="s">
        <v>196</v>
      </c>
      <c r="C86" s="83"/>
      <c r="D86" s="83"/>
      <c r="E86" s="84"/>
      <c r="F86" s="85">
        <v>1440</v>
      </c>
      <c r="G86" s="86"/>
      <c r="H86" s="86"/>
      <c r="I86" s="86"/>
      <c r="J86" s="87"/>
    </row>
    <row r="87" spans="1:10" ht="36" customHeight="1" x14ac:dyDescent="0.25">
      <c r="A87" s="8"/>
      <c r="B87" s="82" t="s">
        <v>197</v>
      </c>
      <c r="C87" s="83"/>
      <c r="D87" s="83"/>
      <c r="E87" s="84"/>
      <c r="F87" s="85">
        <v>2880</v>
      </c>
      <c r="G87" s="86"/>
      <c r="H87" s="86"/>
      <c r="I87" s="86"/>
      <c r="J87" s="87"/>
    </row>
    <row r="88" spans="1:10" ht="36" customHeight="1" x14ac:dyDescent="0.25">
      <c r="A88" s="8"/>
      <c r="B88" s="82" t="s">
        <v>198</v>
      </c>
      <c r="C88" s="83"/>
      <c r="D88" s="83"/>
      <c r="E88" s="84"/>
      <c r="F88" s="85">
        <v>4320</v>
      </c>
      <c r="G88" s="86"/>
      <c r="H88" s="86"/>
      <c r="I88" s="86"/>
      <c r="J88" s="87"/>
    </row>
    <row r="89" spans="1:10" ht="36" customHeight="1" thickBot="1" x14ac:dyDescent="0.3">
      <c r="A89" s="8"/>
      <c r="B89" s="82" t="s">
        <v>199</v>
      </c>
      <c r="C89" s="83"/>
      <c r="D89" s="83"/>
      <c r="E89" s="84"/>
      <c r="F89" s="85">
        <v>3600</v>
      </c>
      <c r="G89" s="86"/>
      <c r="H89" s="86"/>
      <c r="I89" s="86"/>
      <c r="J89" s="87"/>
    </row>
    <row r="90" spans="1:10" ht="54" customHeight="1" thickBot="1" x14ac:dyDescent="0.3">
      <c r="A90" s="8"/>
      <c r="B90" s="207" t="s">
        <v>254</v>
      </c>
      <c r="C90" s="208"/>
      <c r="D90" s="208"/>
      <c r="E90" s="209"/>
      <c r="F90" s="232" t="str">
        <f>"Цена от "&amp;MIN(F92,F96:J97,H98,F99:J112)&amp;" до "&amp;MAX(F92,F96:J97,H98,F99:J112)</f>
        <v>Цена от 2880 до 34560</v>
      </c>
      <c r="G90" s="233"/>
      <c r="H90" s="233"/>
      <c r="I90" s="233"/>
      <c r="J90" s="234"/>
    </row>
    <row r="91" spans="1:10" ht="24" thickBot="1" x14ac:dyDescent="0.3">
      <c r="A91" s="8"/>
      <c r="B91" s="75"/>
      <c r="C91" s="76"/>
      <c r="D91" s="76"/>
      <c r="E91" s="77"/>
      <c r="F91" s="78"/>
      <c r="G91" s="79"/>
      <c r="H91" s="79"/>
      <c r="I91" s="79"/>
      <c r="J91" s="80"/>
    </row>
    <row r="92" spans="1:10" ht="36" customHeight="1" x14ac:dyDescent="0.25">
      <c r="A92" s="8"/>
      <c r="B92" s="82" t="s">
        <v>201</v>
      </c>
      <c r="C92" s="83"/>
      <c r="D92" s="83"/>
      <c r="E92" s="84"/>
      <c r="F92" s="85">
        <v>5760</v>
      </c>
      <c r="G92" s="86"/>
      <c r="H92" s="86"/>
      <c r="I92" s="86"/>
      <c r="J92" s="87"/>
    </row>
    <row r="93" spans="1:10" ht="36" customHeight="1" x14ac:dyDescent="0.25">
      <c r="A93" s="8"/>
      <c r="B93" s="100" t="s">
        <v>202</v>
      </c>
      <c r="C93" s="101"/>
      <c r="D93" s="101"/>
      <c r="E93" s="102"/>
      <c r="F93" s="103">
        <v>576</v>
      </c>
      <c r="G93" s="104"/>
      <c r="H93" s="104"/>
      <c r="I93" s="104"/>
      <c r="J93" s="105"/>
    </row>
    <row r="94" spans="1:10" ht="36" customHeight="1" thickBot="1" x14ac:dyDescent="0.3">
      <c r="A94" s="8"/>
      <c r="B94" s="100" t="s">
        <v>203</v>
      </c>
      <c r="C94" s="101"/>
      <c r="D94" s="101"/>
      <c r="E94" s="102"/>
      <c r="F94" s="103">
        <v>1440</v>
      </c>
      <c r="G94" s="104"/>
      <c r="H94" s="104"/>
      <c r="I94" s="104"/>
      <c r="J94" s="105"/>
    </row>
    <row r="95" spans="1:10" ht="24" thickBot="1" x14ac:dyDescent="0.3">
      <c r="A95" s="8"/>
      <c r="B95" s="75"/>
      <c r="C95" s="76"/>
      <c r="D95" s="76"/>
      <c r="E95" s="77"/>
      <c r="F95" s="78"/>
      <c r="G95" s="79"/>
      <c r="H95" s="79"/>
      <c r="I95" s="79"/>
      <c r="J95" s="80"/>
    </row>
    <row r="96" spans="1:10" ht="36" customHeight="1" x14ac:dyDescent="0.25">
      <c r="A96" s="8" t="s">
        <v>112</v>
      </c>
      <c r="B96" s="94" t="s">
        <v>204</v>
      </c>
      <c r="C96" s="95"/>
      <c r="D96" s="95"/>
      <c r="E96" s="96"/>
      <c r="F96" s="97">
        <v>21600</v>
      </c>
      <c r="G96" s="98"/>
      <c r="H96" s="98"/>
      <c r="I96" s="98"/>
      <c r="J96" s="99"/>
    </row>
    <row r="97" spans="1:10" ht="36" customHeight="1" x14ac:dyDescent="0.25">
      <c r="A97" s="8" t="s">
        <v>112</v>
      </c>
      <c r="B97" s="107" t="s">
        <v>205</v>
      </c>
      <c r="C97" s="108"/>
      <c r="D97" s="108"/>
      <c r="E97" s="109"/>
      <c r="F97" s="85">
        <v>3600</v>
      </c>
      <c r="G97" s="86"/>
      <c r="H97" s="86"/>
      <c r="I97" s="86"/>
      <c r="J97" s="87"/>
    </row>
    <row r="98" spans="1:10" ht="36" customHeight="1" x14ac:dyDescent="0.25">
      <c r="A98" s="8" t="s">
        <v>112</v>
      </c>
      <c r="B98" s="82" t="s">
        <v>206</v>
      </c>
      <c r="C98" s="83"/>
      <c r="D98" s="83"/>
      <c r="E98" s="84"/>
      <c r="F98" s="37">
        <f>H98*1.2</f>
        <v>8640</v>
      </c>
      <c r="G98" s="38">
        <f>H98*1.1</f>
        <v>7920.0000000000009</v>
      </c>
      <c r="H98" s="38">
        <v>7200</v>
      </c>
      <c r="I98" s="38">
        <f>H98*0.75</f>
        <v>5400</v>
      </c>
      <c r="J98" s="39">
        <f>H98*0.5</f>
        <v>3600</v>
      </c>
    </row>
    <row r="99" spans="1:10" ht="36" customHeight="1" x14ac:dyDescent="0.25">
      <c r="A99" s="8" t="s">
        <v>112</v>
      </c>
      <c r="B99" s="82" t="s">
        <v>207</v>
      </c>
      <c r="C99" s="83"/>
      <c r="D99" s="83"/>
      <c r="E99" s="84"/>
      <c r="F99" s="85">
        <v>5400</v>
      </c>
      <c r="G99" s="86"/>
      <c r="H99" s="86"/>
      <c r="I99" s="86"/>
      <c r="J99" s="87"/>
    </row>
    <row r="100" spans="1:10" ht="36" customHeight="1" x14ac:dyDescent="0.25">
      <c r="A100" s="8" t="s">
        <v>112</v>
      </c>
      <c r="B100" s="82" t="s">
        <v>208</v>
      </c>
      <c r="C100" s="83"/>
      <c r="D100" s="83"/>
      <c r="E100" s="84"/>
      <c r="F100" s="85">
        <v>3600</v>
      </c>
      <c r="G100" s="86"/>
      <c r="H100" s="86"/>
      <c r="I100" s="86"/>
      <c r="J100" s="87"/>
    </row>
    <row r="101" spans="1:10" ht="36" customHeight="1" x14ac:dyDescent="0.25">
      <c r="A101" s="8" t="s">
        <v>112</v>
      </c>
      <c r="B101" s="82" t="s">
        <v>209</v>
      </c>
      <c r="C101" s="83"/>
      <c r="D101" s="83"/>
      <c r="E101" s="84"/>
      <c r="F101" s="85">
        <v>10800</v>
      </c>
      <c r="G101" s="86"/>
      <c r="H101" s="86"/>
      <c r="I101" s="86"/>
      <c r="J101" s="87"/>
    </row>
    <row r="102" spans="1:10" ht="36" customHeight="1" x14ac:dyDescent="0.25">
      <c r="A102" s="8" t="s">
        <v>112</v>
      </c>
      <c r="B102" s="82" t="s">
        <v>210</v>
      </c>
      <c r="C102" s="83"/>
      <c r="D102" s="83"/>
      <c r="E102" s="84"/>
      <c r="F102" s="85">
        <v>28800</v>
      </c>
      <c r="G102" s="86"/>
      <c r="H102" s="86"/>
      <c r="I102" s="86"/>
      <c r="J102" s="87"/>
    </row>
    <row r="103" spans="1:10" ht="36" customHeight="1" x14ac:dyDescent="0.25">
      <c r="A103" s="8" t="s">
        <v>112</v>
      </c>
      <c r="B103" s="82" t="s">
        <v>211</v>
      </c>
      <c r="C103" s="83"/>
      <c r="D103" s="83"/>
      <c r="E103" s="84"/>
      <c r="F103" s="85">
        <v>34560</v>
      </c>
      <c r="G103" s="86"/>
      <c r="H103" s="86"/>
      <c r="I103" s="86"/>
      <c r="J103" s="87"/>
    </row>
    <row r="104" spans="1:10" ht="36" customHeight="1" x14ac:dyDescent="0.25">
      <c r="A104" s="8" t="s">
        <v>112</v>
      </c>
      <c r="B104" s="82" t="s">
        <v>212</v>
      </c>
      <c r="C104" s="83"/>
      <c r="D104" s="83"/>
      <c r="E104" s="84"/>
      <c r="F104" s="85">
        <v>2880</v>
      </c>
      <c r="G104" s="86"/>
      <c r="H104" s="86"/>
      <c r="I104" s="86"/>
      <c r="J104" s="87"/>
    </row>
    <row r="105" spans="1:10" ht="36" customHeight="1" x14ac:dyDescent="0.25">
      <c r="A105" s="8" t="s">
        <v>112</v>
      </c>
      <c r="B105" s="82" t="s">
        <v>213</v>
      </c>
      <c r="C105" s="83"/>
      <c r="D105" s="83"/>
      <c r="E105" s="84"/>
      <c r="F105" s="85">
        <v>2880</v>
      </c>
      <c r="G105" s="86"/>
      <c r="H105" s="86"/>
      <c r="I105" s="86"/>
      <c r="J105" s="87"/>
    </row>
    <row r="106" spans="1:10" ht="36" customHeight="1" x14ac:dyDescent="0.25">
      <c r="A106" s="8" t="s">
        <v>112</v>
      </c>
      <c r="B106" s="82" t="s">
        <v>214</v>
      </c>
      <c r="C106" s="83"/>
      <c r="D106" s="83"/>
      <c r="E106" s="84"/>
      <c r="F106" s="85">
        <v>3600</v>
      </c>
      <c r="G106" s="86"/>
      <c r="H106" s="86"/>
      <c r="I106" s="86"/>
      <c r="J106" s="87"/>
    </row>
    <row r="107" spans="1:10" ht="36" customHeight="1" x14ac:dyDescent="0.25">
      <c r="A107" s="8"/>
      <c r="B107" s="82" t="s">
        <v>215</v>
      </c>
      <c r="C107" s="83"/>
      <c r="D107" s="83"/>
      <c r="E107" s="84"/>
      <c r="F107" s="85">
        <v>28800</v>
      </c>
      <c r="G107" s="86"/>
      <c r="H107" s="86"/>
      <c r="I107" s="86"/>
      <c r="J107" s="87"/>
    </row>
    <row r="108" spans="1:10" ht="36" customHeight="1" x14ac:dyDescent="0.25">
      <c r="A108" s="8" t="s">
        <v>112</v>
      </c>
      <c r="B108" s="94" t="s">
        <v>216</v>
      </c>
      <c r="C108" s="95"/>
      <c r="D108" s="95"/>
      <c r="E108" s="96"/>
      <c r="F108" s="85">
        <v>2880</v>
      </c>
      <c r="G108" s="86"/>
      <c r="H108" s="86"/>
      <c r="I108" s="86"/>
      <c r="J108" s="87"/>
    </row>
    <row r="109" spans="1:10" ht="36" customHeight="1" x14ac:dyDescent="0.25">
      <c r="A109" s="8"/>
      <c r="B109" s="107" t="s">
        <v>217</v>
      </c>
      <c r="C109" s="108"/>
      <c r="D109" s="108"/>
      <c r="E109" s="109"/>
      <c r="F109" s="85">
        <v>7200</v>
      </c>
      <c r="G109" s="86"/>
      <c r="H109" s="86"/>
      <c r="I109" s="86"/>
      <c r="J109" s="87"/>
    </row>
    <row r="110" spans="1:10" ht="36" customHeight="1" x14ac:dyDescent="0.25">
      <c r="B110" s="107" t="s">
        <v>218</v>
      </c>
      <c r="C110" s="108"/>
      <c r="D110" s="108"/>
      <c r="E110" s="109"/>
      <c r="F110" s="85">
        <v>5400</v>
      </c>
      <c r="G110" s="86"/>
      <c r="H110" s="86"/>
      <c r="I110" s="86"/>
      <c r="J110" s="87"/>
    </row>
    <row r="111" spans="1:10" ht="36" customHeight="1" x14ac:dyDescent="0.25">
      <c r="A111" s="8" t="s">
        <v>112</v>
      </c>
      <c r="B111" s="107" t="s">
        <v>219</v>
      </c>
      <c r="C111" s="108"/>
      <c r="D111" s="108"/>
      <c r="E111" s="109"/>
      <c r="F111" s="85">
        <v>28800</v>
      </c>
      <c r="G111" s="86"/>
      <c r="H111" s="86"/>
      <c r="I111" s="86"/>
      <c r="J111" s="87"/>
    </row>
    <row r="112" spans="1:10" ht="36" customHeight="1" x14ac:dyDescent="0.25">
      <c r="A112" s="8" t="s">
        <v>112</v>
      </c>
      <c r="B112" s="82" t="s">
        <v>220</v>
      </c>
      <c r="C112" s="83"/>
      <c r="D112" s="83"/>
      <c r="E112" s="84"/>
      <c r="F112" s="85">
        <v>2880</v>
      </c>
      <c r="G112" s="86"/>
      <c r="H112" s="86"/>
      <c r="I112" s="86"/>
      <c r="J112" s="87"/>
    </row>
    <row r="113" spans="1:10" ht="36" customHeight="1" x14ac:dyDescent="0.25">
      <c r="A113" s="8" t="s">
        <v>114</v>
      </c>
      <c r="B113" s="82" t="s">
        <v>221</v>
      </c>
      <c r="C113" s="83"/>
      <c r="D113" s="83"/>
      <c r="E113" s="84"/>
      <c r="F113" s="85">
        <v>30240</v>
      </c>
      <c r="G113" s="86"/>
      <c r="H113" s="86"/>
      <c r="I113" s="86"/>
      <c r="J113" s="87"/>
    </row>
    <row r="114" spans="1:10" ht="36" customHeight="1" x14ac:dyDescent="0.25">
      <c r="A114" s="8" t="s">
        <v>114</v>
      </c>
      <c r="B114" s="82" t="s">
        <v>222</v>
      </c>
      <c r="C114" s="83"/>
      <c r="D114" s="83"/>
      <c r="E114" s="84"/>
      <c r="F114" s="85">
        <v>5040</v>
      </c>
      <c r="G114" s="86"/>
      <c r="H114" s="86"/>
      <c r="I114" s="86"/>
      <c r="J114" s="87"/>
    </row>
    <row r="115" spans="1:10" ht="36" customHeight="1" x14ac:dyDescent="0.25">
      <c r="A115" s="8" t="s">
        <v>114</v>
      </c>
      <c r="B115" s="82" t="s">
        <v>223</v>
      </c>
      <c r="C115" s="83"/>
      <c r="D115" s="83"/>
      <c r="E115" s="84"/>
      <c r="F115" s="37">
        <f>H115*1.2</f>
        <v>12096</v>
      </c>
      <c r="G115" s="38">
        <f>H115*1.1</f>
        <v>11088</v>
      </c>
      <c r="H115" s="38">
        <v>10080</v>
      </c>
      <c r="I115" s="38">
        <f>H115*0.75</f>
        <v>7560</v>
      </c>
      <c r="J115" s="39">
        <f>H115*0.5</f>
        <v>5040</v>
      </c>
    </row>
    <row r="116" spans="1:10" ht="36" customHeight="1" x14ac:dyDescent="0.25">
      <c r="A116" s="8" t="s">
        <v>114</v>
      </c>
      <c r="B116" s="82" t="s">
        <v>224</v>
      </c>
      <c r="C116" s="83"/>
      <c r="D116" s="83"/>
      <c r="E116" s="84"/>
      <c r="F116" s="85">
        <v>7920</v>
      </c>
      <c r="G116" s="86"/>
      <c r="H116" s="86"/>
      <c r="I116" s="86"/>
      <c r="J116" s="87"/>
    </row>
    <row r="117" spans="1:10" ht="36" customHeight="1" x14ac:dyDescent="0.25">
      <c r="A117" s="8" t="s">
        <v>114</v>
      </c>
      <c r="B117" s="82" t="s">
        <v>225</v>
      </c>
      <c r="C117" s="83"/>
      <c r="D117" s="83"/>
      <c r="E117" s="84"/>
      <c r="F117" s="85">
        <v>5040</v>
      </c>
      <c r="G117" s="86"/>
      <c r="H117" s="86"/>
      <c r="I117" s="86"/>
      <c r="J117" s="87"/>
    </row>
    <row r="118" spans="1:10" ht="36" customHeight="1" x14ac:dyDescent="0.25">
      <c r="A118" s="8" t="s">
        <v>114</v>
      </c>
      <c r="B118" s="82" t="s">
        <v>226</v>
      </c>
      <c r="C118" s="83"/>
      <c r="D118" s="83"/>
      <c r="E118" s="84"/>
      <c r="F118" s="85">
        <v>15120</v>
      </c>
      <c r="G118" s="86"/>
      <c r="H118" s="86"/>
      <c r="I118" s="86"/>
      <c r="J118" s="87"/>
    </row>
    <row r="119" spans="1:10" ht="36" customHeight="1" x14ac:dyDescent="0.25">
      <c r="A119" s="8" t="s">
        <v>114</v>
      </c>
      <c r="B119" s="82" t="s">
        <v>227</v>
      </c>
      <c r="C119" s="83"/>
      <c r="D119" s="83"/>
      <c r="E119" s="84"/>
      <c r="F119" s="85">
        <v>40320</v>
      </c>
      <c r="G119" s="86"/>
      <c r="H119" s="86"/>
      <c r="I119" s="86"/>
      <c r="J119" s="87"/>
    </row>
    <row r="120" spans="1:10" ht="36" customHeight="1" x14ac:dyDescent="0.25">
      <c r="A120" s="8" t="s">
        <v>114</v>
      </c>
      <c r="B120" s="100" t="s">
        <v>228</v>
      </c>
      <c r="C120" s="101"/>
      <c r="D120" s="101"/>
      <c r="E120" s="102"/>
      <c r="F120" s="103">
        <v>48384</v>
      </c>
      <c r="G120" s="104"/>
      <c r="H120" s="104"/>
      <c r="I120" s="104"/>
      <c r="J120" s="105"/>
    </row>
    <row r="121" spans="1:10" ht="36" customHeight="1" x14ac:dyDescent="0.25">
      <c r="A121" s="8" t="s">
        <v>114</v>
      </c>
      <c r="B121" s="82" t="s">
        <v>229</v>
      </c>
      <c r="C121" s="83"/>
      <c r="D121" s="83"/>
      <c r="E121" s="84"/>
      <c r="F121" s="85">
        <v>4320</v>
      </c>
      <c r="G121" s="86"/>
      <c r="H121" s="86"/>
      <c r="I121" s="86"/>
      <c r="J121" s="87"/>
    </row>
    <row r="122" spans="1:10" ht="36" customHeight="1" x14ac:dyDescent="0.25">
      <c r="A122" s="8" t="s">
        <v>114</v>
      </c>
      <c r="B122" s="82" t="s">
        <v>230</v>
      </c>
      <c r="C122" s="83"/>
      <c r="D122" s="83"/>
      <c r="E122" s="84"/>
      <c r="F122" s="85">
        <v>4320</v>
      </c>
      <c r="G122" s="86"/>
      <c r="H122" s="86"/>
      <c r="I122" s="86"/>
      <c r="J122" s="87"/>
    </row>
    <row r="123" spans="1:10" ht="36" customHeight="1" x14ac:dyDescent="0.25">
      <c r="A123" s="8" t="s">
        <v>114</v>
      </c>
      <c r="B123" s="82" t="s">
        <v>231</v>
      </c>
      <c r="C123" s="83"/>
      <c r="D123" s="83"/>
      <c r="E123" s="84"/>
      <c r="F123" s="85">
        <v>5040</v>
      </c>
      <c r="G123" s="86"/>
      <c r="H123" s="86"/>
      <c r="I123" s="86"/>
      <c r="J123" s="87"/>
    </row>
    <row r="124" spans="1:10" ht="36" customHeight="1" x14ac:dyDescent="0.25">
      <c r="A124" s="8" t="s">
        <v>114</v>
      </c>
      <c r="B124" s="82" t="s">
        <v>232</v>
      </c>
      <c r="C124" s="83"/>
      <c r="D124" s="83"/>
      <c r="E124" s="84"/>
      <c r="F124" s="85">
        <v>4320</v>
      </c>
      <c r="G124" s="86"/>
      <c r="H124" s="86"/>
      <c r="I124" s="86"/>
      <c r="J124" s="87"/>
    </row>
    <row r="125" spans="1:10" ht="36" customHeight="1" x14ac:dyDescent="0.25">
      <c r="A125" s="8" t="s">
        <v>114</v>
      </c>
      <c r="B125" s="82" t="s">
        <v>233</v>
      </c>
      <c r="C125" s="83"/>
      <c r="D125" s="83"/>
      <c r="E125" s="84"/>
      <c r="F125" s="85">
        <v>40320</v>
      </c>
      <c r="G125" s="86"/>
      <c r="H125" s="86"/>
      <c r="I125" s="86"/>
      <c r="J125" s="87"/>
    </row>
    <row r="126" spans="1:10" ht="36" customHeight="1" thickBot="1" x14ac:dyDescent="0.3">
      <c r="A126" s="8" t="s">
        <v>114</v>
      </c>
      <c r="B126" s="82" t="s">
        <v>234</v>
      </c>
      <c r="C126" s="83"/>
      <c r="D126" s="83"/>
      <c r="E126" s="84"/>
      <c r="F126" s="85">
        <v>4320</v>
      </c>
      <c r="G126" s="86"/>
      <c r="H126" s="86"/>
      <c r="I126" s="86"/>
      <c r="J126" s="87"/>
    </row>
    <row r="127" spans="1:10" ht="54" customHeight="1" thickBot="1" x14ac:dyDescent="0.3">
      <c r="A127" s="8"/>
      <c r="B127" s="88" t="s">
        <v>235</v>
      </c>
      <c r="C127" s="89"/>
      <c r="D127" s="89"/>
      <c r="E127" s="90"/>
      <c r="F127" s="91"/>
      <c r="G127" s="92"/>
      <c r="H127" s="92"/>
      <c r="I127" s="92"/>
      <c r="J127" s="93"/>
    </row>
    <row r="128" spans="1:10" ht="36" customHeight="1" x14ac:dyDescent="0.25">
      <c r="A128" s="8"/>
      <c r="B128" s="94" t="s">
        <v>236</v>
      </c>
      <c r="C128" s="95"/>
      <c r="D128" s="95"/>
      <c r="E128" s="96"/>
      <c r="F128" s="97">
        <v>15228</v>
      </c>
      <c r="G128" s="98"/>
      <c r="H128" s="98"/>
      <c r="I128" s="98"/>
      <c r="J128" s="99"/>
    </row>
    <row r="129" spans="1:10" ht="36" customHeight="1" x14ac:dyDescent="0.25">
      <c r="A129" s="8"/>
      <c r="B129" s="82" t="s">
        <v>237</v>
      </c>
      <c r="C129" s="83"/>
      <c r="D129" s="83"/>
      <c r="E129" s="84"/>
      <c r="F129" s="85">
        <v>30456</v>
      </c>
      <c r="G129" s="86"/>
      <c r="H129" s="86"/>
      <c r="I129" s="86"/>
      <c r="J129" s="87"/>
    </row>
    <row r="130" spans="1:10" ht="36" customHeight="1" x14ac:dyDescent="0.25">
      <c r="A130" s="8"/>
      <c r="B130" s="82" t="s">
        <v>238</v>
      </c>
      <c r="C130" s="83"/>
      <c r="D130" s="83"/>
      <c r="E130" s="84"/>
      <c r="F130" s="85">
        <v>38232</v>
      </c>
      <c r="G130" s="86"/>
      <c r="H130" s="86"/>
      <c r="I130" s="86"/>
      <c r="J130" s="87"/>
    </row>
    <row r="131" spans="1:10" ht="36" customHeight="1" x14ac:dyDescent="0.25">
      <c r="A131" s="8"/>
      <c r="B131" s="82" t="s">
        <v>239</v>
      </c>
      <c r="C131" s="83"/>
      <c r="D131" s="83"/>
      <c r="E131" s="84"/>
      <c r="F131" s="85">
        <v>360</v>
      </c>
      <c r="G131" s="86"/>
      <c r="H131" s="86"/>
      <c r="I131" s="86"/>
      <c r="J131" s="87"/>
    </row>
    <row r="132" spans="1:10" ht="36" customHeight="1" x14ac:dyDescent="0.25">
      <c r="A132" s="8"/>
      <c r="B132" s="82" t="s">
        <v>240</v>
      </c>
      <c r="C132" s="83"/>
      <c r="D132" s="83"/>
      <c r="E132" s="84"/>
      <c r="F132" s="85">
        <v>23040</v>
      </c>
      <c r="G132" s="86"/>
      <c r="H132" s="86"/>
      <c r="I132" s="86"/>
      <c r="J132" s="87"/>
    </row>
    <row r="133" spans="1:10" ht="36" customHeight="1" x14ac:dyDescent="0.25">
      <c r="A133" s="8"/>
      <c r="B133" s="82" t="s">
        <v>241</v>
      </c>
      <c r="C133" s="83"/>
      <c r="D133" s="83"/>
      <c r="E133" s="84"/>
      <c r="F133" s="85">
        <v>46080</v>
      </c>
      <c r="G133" s="86"/>
      <c r="H133" s="86"/>
      <c r="I133" s="86"/>
      <c r="J133" s="87"/>
    </row>
    <row r="134" spans="1:10" ht="36" customHeight="1" x14ac:dyDescent="0.25">
      <c r="A134" s="8"/>
      <c r="B134" s="82" t="s">
        <v>242</v>
      </c>
      <c r="C134" s="83"/>
      <c r="D134" s="83"/>
      <c r="E134" s="84"/>
      <c r="F134" s="85">
        <v>57348</v>
      </c>
      <c r="G134" s="86"/>
      <c r="H134" s="86"/>
      <c r="I134" s="86"/>
      <c r="J134" s="87"/>
    </row>
    <row r="135" spans="1:10" ht="36" customHeight="1" thickBot="1" x14ac:dyDescent="0.3">
      <c r="A135" s="8"/>
      <c r="B135" s="69" t="s">
        <v>243</v>
      </c>
      <c r="C135" s="70"/>
      <c r="D135" s="70"/>
      <c r="E135" s="71"/>
      <c r="F135" s="72">
        <v>720</v>
      </c>
      <c r="G135" s="73"/>
      <c r="H135" s="73"/>
      <c r="I135" s="73"/>
      <c r="J135" s="74"/>
    </row>
    <row r="136" spans="1:10" ht="24" thickBot="1" x14ac:dyDescent="0.3">
      <c r="A136" s="8"/>
      <c r="B136" s="75"/>
      <c r="C136" s="130"/>
      <c r="D136" s="130"/>
      <c r="E136" s="131"/>
      <c r="F136" s="200"/>
      <c r="G136" s="250"/>
      <c r="H136" s="250"/>
      <c r="I136" s="250"/>
      <c r="J136" s="251"/>
    </row>
    <row r="137" spans="1:10" ht="23.25" x14ac:dyDescent="0.25">
      <c r="A137" s="8"/>
      <c r="B137" s="26"/>
      <c r="C137" s="27"/>
      <c r="D137" s="27"/>
      <c r="E137" s="27"/>
      <c r="F137" s="28"/>
      <c r="G137" s="28"/>
      <c r="H137" s="28"/>
      <c r="I137" s="28"/>
      <c r="J137" s="28"/>
    </row>
    <row r="138" spans="1:10" ht="56.25" customHeight="1" x14ac:dyDescent="0.25">
      <c r="A138" s="8"/>
      <c r="B138" s="81" t="s">
        <v>293</v>
      </c>
      <c r="C138" s="81"/>
      <c r="D138" s="81"/>
      <c r="E138" s="81"/>
      <c r="F138" s="81"/>
      <c r="G138" s="81"/>
      <c r="H138" s="81"/>
      <c r="I138" s="81"/>
      <c r="J138" s="81"/>
    </row>
    <row r="139" spans="1:10" ht="41.25" customHeight="1" x14ac:dyDescent="0.25">
      <c r="A139" s="8"/>
      <c r="B139" s="81" t="s">
        <v>245</v>
      </c>
      <c r="C139" s="81"/>
      <c r="D139" s="81"/>
      <c r="E139" s="81"/>
      <c r="F139" s="81"/>
      <c r="G139" s="81"/>
      <c r="H139" s="81"/>
      <c r="I139" s="81"/>
      <c r="J139" s="81"/>
    </row>
    <row r="140" spans="1:10" ht="21" x14ac:dyDescent="0.25">
      <c r="A140" s="8" t="s">
        <v>114</v>
      </c>
      <c r="B140" s="67" t="s">
        <v>297</v>
      </c>
      <c r="C140" s="67"/>
      <c r="D140" s="67"/>
      <c r="E140" s="67"/>
      <c r="F140" s="67"/>
      <c r="G140" s="67"/>
      <c r="H140" s="67"/>
      <c r="I140" s="67"/>
      <c r="J140" s="67"/>
    </row>
    <row r="141" spans="1:10" ht="42" customHeight="1" x14ac:dyDescent="0.25">
      <c r="A141" s="8"/>
      <c r="B141" s="68" t="s">
        <v>247</v>
      </c>
      <c r="C141" s="68"/>
      <c r="D141" s="68"/>
      <c r="E141" s="68"/>
      <c r="F141" s="68"/>
      <c r="G141" s="68"/>
      <c r="H141" s="68"/>
      <c r="I141" s="68"/>
      <c r="J141" s="68"/>
    </row>
    <row r="142" spans="1:10" ht="21" x14ac:dyDescent="0.25">
      <c r="A142" s="8"/>
    </row>
  </sheetData>
  <sheetProtection selectLockedCells="1" selectUnlockedCells="1"/>
  <mergeCells count="265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B99:E99"/>
    <mergeCell ref="F99:J99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9:E119"/>
    <mergeCell ref="F119:J119"/>
    <mergeCell ref="B120:E120"/>
    <mergeCell ref="F120:J120"/>
    <mergeCell ref="B121:E121"/>
    <mergeCell ref="F121:J121"/>
    <mergeCell ref="B115:E115"/>
    <mergeCell ref="B116:E116"/>
    <mergeCell ref="F116:J116"/>
    <mergeCell ref="B117:E117"/>
    <mergeCell ref="F117:J117"/>
    <mergeCell ref="B118:E118"/>
    <mergeCell ref="F118:J118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8:J138"/>
    <mergeCell ref="B139:J139"/>
    <mergeCell ref="B140:J140"/>
    <mergeCell ref="B141:J141"/>
    <mergeCell ref="B134:E134"/>
    <mergeCell ref="F134:J134"/>
    <mergeCell ref="B135:E135"/>
    <mergeCell ref="F135:J135"/>
    <mergeCell ref="B136:E136"/>
    <mergeCell ref="F136:J13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08"/>
  <sheetViews>
    <sheetView view="pageBreakPreview" topLeftCell="B1" zoomScale="60" zoomScaleNormal="60" workbookViewId="0">
      <pane ySplit="4" topLeftCell="A188" activePane="bottomLeft" state="frozen"/>
      <selection activeCell="A198" sqref="A198:XFD198"/>
      <selection pane="bottomLeft" activeCell="B195" sqref="B195"/>
    </sheetView>
  </sheetViews>
  <sheetFormatPr defaultColWidth="9.140625" defaultRowHeight="12.75" outlineLevelRow="1" x14ac:dyDescent="0.25"/>
  <cols>
    <col min="1" max="1" width="18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22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5"/>
      <c r="C7" s="76"/>
      <c r="D7" s="76"/>
      <c r="E7" s="77"/>
      <c r="F7" s="78"/>
      <c r="G7" s="79"/>
      <c r="H7" s="79"/>
      <c r="I7" s="79"/>
      <c r="J7" s="80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76248</v>
      </c>
      <c r="G8" s="17">
        <f>H8*1.1</f>
        <v>69894</v>
      </c>
      <c r="H8" s="17">
        <v>63540</v>
      </c>
      <c r="I8" s="17">
        <f>H8*0.75</f>
        <v>47655</v>
      </c>
      <c r="J8" s="17">
        <f>H8*0.5</f>
        <v>31770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107136</v>
      </c>
      <c r="G9" s="19">
        <f>H9*1.1</f>
        <v>98208.000000000015</v>
      </c>
      <c r="H9" s="19">
        <v>89280</v>
      </c>
      <c r="I9" s="19">
        <f>H9*0.75</f>
        <v>66960</v>
      </c>
      <c r="J9" s="19">
        <f>H9*0.5</f>
        <v>44640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91368</v>
      </c>
      <c r="G10" s="19">
        <f>H10*1.1</f>
        <v>83754</v>
      </c>
      <c r="H10" s="19">
        <v>76140</v>
      </c>
      <c r="I10" s="19">
        <f>H10*0.75</f>
        <v>57105</v>
      </c>
      <c r="J10" s="19">
        <f>H10*0.5</f>
        <v>38070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128736</v>
      </c>
      <c r="G11" s="21">
        <f>H11*1.1</f>
        <v>118008.00000000001</v>
      </c>
      <c r="H11" s="21">
        <v>107280</v>
      </c>
      <c r="I11" s="21">
        <f>H11*0.75</f>
        <v>80460</v>
      </c>
      <c r="J11" s="21">
        <f>H11*0.5</f>
        <v>53640</v>
      </c>
    </row>
    <row r="12" spans="1:10" ht="24" customHeight="1" thickBot="1" x14ac:dyDescent="0.3">
      <c r="A12" s="8"/>
      <c r="B12" s="75"/>
      <c r="C12" s="76"/>
      <c r="D12" s="76"/>
      <c r="E12" s="77"/>
      <c r="F12" s="78"/>
      <c r="G12" s="79"/>
      <c r="H12" s="79"/>
      <c r="I12" s="79"/>
      <c r="J12" s="80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18540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26640</v>
      </c>
      <c r="G14" s="149"/>
      <c r="H14" s="149"/>
      <c r="I14" s="149"/>
      <c r="J14" s="150"/>
    </row>
    <row r="15" spans="1:10" ht="24" customHeight="1" thickBot="1" x14ac:dyDescent="0.3">
      <c r="A15" s="8"/>
      <c r="B15" s="75"/>
      <c r="C15" s="76"/>
      <c r="D15" s="76"/>
      <c r="E15" s="77"/>
      <c r="F15" s="78"/>
      <c r="G15" s="79"/>
      <c r="H15" s="79"/>
      <c r="I15" s="79"/>
      <c r="J15" s="80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314">
        <v>1620</v>
      </c>
      <c r="G16" s="315"/>
      <c r="H16" s="315"/>
      <c r="I16" s="315"/>
      <c r="J16" s="316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57">
        <v>2304</v>
      </c>
      <c r="G17" s="158"/>
      <c r="H17" s="158"/>
      <c r="I17" s="158"/>
      <c r="J17" s="159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57">
        <v>2880</v>
      </c>
      <c r="G18" s="158"/>
      <c r="H18" s="158"/>
      <c r="I18" s="158"/>
      <c r="J18" s="159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311">
        <v>4032</v>
      </c>
      <c r="G19" s="312"/>
      <c r="H19" s="312"/>
      <c r="I19" s="312"/>
      <c r="J19" s="313"/>
    </row>
    <row r="20" spans="1:10" ht="24" customHeight="1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"&amp;MIN($F$22:F101)&amp;" до "&amp;MAX($F$22:F101)</f>
        <v>Цена от 17100 до 1368000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17100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34200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51300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68400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85500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102600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119700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136800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153900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171000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188100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205200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222300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239400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256500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273600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290700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307800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324900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342000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273</v>
      </c>
      <c r="C42" s="117"/>
      <c r="D42" s="117"/>
      <c r="E42" s="84"/>
      <c r="F42" s="85">
        <v>359100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274</v>
      </c>
      <c r="C43" s="117"/>
      <c r="D43" s="117"/>
      <c r="E43" s="84"/>
      <c r="F43" s="85">
        <v>376200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275</v>
      </c>
      <c r="C44" s="117"/>
      <c r="D44" s="117"/>
      <c r="E44" s="84"/>
      <c r="F44" s="85">
        <v>393300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276</v>
      </c>
      <c r="C45" s="117"/>
      <c r="D45" s="117"/>
      <c r="E45" s="84"/>
      <c r="F45" s="85">
        <v>410400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277</v>
      </c>
      <c r="C46" s="117"/>
      <c r="D46" s="117"/>
      <c r="E46" s="84"/>
      <c r="F46" s="85">
        <v>427500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278</v>
      </c>
      <c r="C47" s="117"/>
      <c r="D47" s="117"/>
      <c r="E47" s="84"/>
      <c r="F47" s="85">
        <v>444600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279</v>
      </c>
      <c r="C48" s="117"/>
      <c r="D48" s="117"/>
      <c r="E48" s="84"/>
      <c r="F48" s="85">
        <v>461700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280</v>
      </c>
      <c r="C49" s="117"/>
      <c r="D49" s="117"/>
      <c r="E49" s="84"/>
      <c r="F49" s="85">
        <v>478800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281</v>
      </c>
      <c r="C50" s="117"/>
      <c r="D50" s="117"/>
      <c r="E50" s="84"/>
      <c r="F50" s="85">
        <v>495900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282</v>
      </c>
      <c r="C51" s="117"/>
      <c r="D51" s="117"/>
      <c r="E51" s="84"/>
      <c r="F51" s="85">
        <v>513000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298</v>
      </c>
      <c r="C52" s="117"/>
      <c r="D52" s="117"/>
      <c r="E52" s="84"/>
      <c r="F52" s="85">
        <v>530100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299</v>
      </c>
      <c r="C53" s="117"/>
      <c r="D53" s="117"/>
      <c r="E53" s="84"/>
      <c r="F53" s="85">
        <v>547200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300</v>
      </c>
      <c r="C54" s="117"/>
      <c r="D54" s="117"/>
      <c r="E54" s="84"/>
      <c r="F54" s="85">
        <v>564300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301</v>
      </c>
      <c r="C55" s="117"/>
      <c r="D55" s="117"/>
      <c r="E55" s="84"/>
      <c r="F55" s="85">
        <v>581400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302</v>
      </c>
      <c r="C56" s="117"/>
      <c r="D56" s="117"/>
      <c r="E56" s="84"/>
      <c r="F56" s="85">
        <v>598500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303</v>
      </c>
      <c r="C57" s="117"/>
      <c r="D57" s="117"/>
      <c r="E57" s="84"/>
      <c r="F57" s="85">
        <v>615600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304</v>
      </c>
      <c r="C58" s="117"/>
      <c r="D58" s="117"/>
      <c r="E58" s="84"/>
      <c r="F58" s="85">
        <v>632700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305</v>
      </c>
      <c r="C59" s="117"/>
      <c r="D59" s="117"/>
      <c r="E59" s="84"/>
      <c r="F59" s="85">
        <v>649800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306</v>
      </c>
      <c r="C60" s="117"/>
      <c r="D60" s="117"/>
      <c r="E60" s="84"/>
      <c r="F60" s="85">
        <v>666900</v>
      </c>
      <c r="G60" s="86"/>
      <c r="H60" s="86"/>
      <c r="I60" s="86"/>
      <c r="J60" s="87"/>
    </row>
    <row r="61" spans="1:10" ht="36" customHeight="1" outlineLevel="1" x14ac:dyDescent="0.25">
      <c r="A61" s="8"/>
      <c r="B61" s="107" t="s">
        <v>307</v>
      </c>
      <c r="C61" s="117"/>
      <c r="D61" s="117"/>
      <c r="E61" s="84"/>
      <c r="F61" s="85">
        <v>684000</v>
      </c>
      <c r="G61" s="86"/>
      <c r="H61" s="86"/>
      <c r="I61" s="86"/>
      <c r="J61" s="87"/>
    </row>
    <row r="62" spans="1:10" ht="36" customHeight="1" outlineLevel="1" x14ac:dyDescent="0.25">
      <c r="A62" s="8"/>
      <c r="B62" s="107" t="s">
        <v>145</v>
      </c>
      <c r="C62" s="117"/>
      <c r="D62" s="117"/>
      <c r="E62" s="84"/>
      <c r="F62" s="85">
        <v>34200</v>
      </c>
      <c r="G62" s="86"/>
      <c r="H62" s="86"/>
      <c r="I62" s="86"/>
      <c r="J62" s="87"/>
    </row>
    <row r="63" spans="1:10" ht="36" customHeight="1" outlineLevel="1" x14ac:dyDescent="0.25">
      <c r="A63" s="8"/>
      <c r="B63" s="107" t="s">
        <v>146</v>
      </c>
      <c r="C63" s="117"/>
      <c r="D63" s="117"/>
      <c r="E63" s="84"/>
      <c r="F63" s="85">
        <v>68400</v>
      </c>
      <c r="G63" s="86"/>
      <c r="H63" s="86"/>
      <c r="I63" s="86"/>
      <c r="J63" s="87"/>
    </row>
    <row r="64" spans="1:10" ht="36" customHeight="1" outlineLevel="1" x14ac:dyDescent="0.25">
      <c r="A64" s="8"/>
      <c r="B64" s="107" t="s">
        <v>147</v>
      </c>
      <c r="C64" s="117"/>
      <c r="D64" s="117"/>
      <c r="E64" s="84"/>
      <c r="F64" s="85">
        <v>102600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148</v>
      </c>
      <c r="C65" s="117"/>
      <c r="D65" s="117"/>
      <c r="E65" s="84"/>
      <c r="F65" s="85">
        <v>136800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149</v>
      </c>
      <c r="C66" s="117"/>
      <c r="D66" s="117"/>
      <c r="E66" s="84"/>
      <c r="F66" s="85">
        <v>171000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150</v>
      </c>
      <c r="C67" s="117"/>
      <c r="D67" s="117"/>
      <c r="E67" s="84"/>
      <c r="F67" s="85">
        <v>205200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151</v>
      </c>
      <c r="C68" s="117"/>
      <c r="D68" s="117"/>
      <c r="E68" s="84"/>
      <c r="F68" s="85">
        <v>239400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152</v>
      </c>
      <c r="C69" s="117"/>
      <c r="D69" s="117"/>
      <c r="E69" s="84"/>
      <c r="F69" s="85">
        <v>273600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153</v>
      </c>
      <c r="C70" s="117"/>
      <c r="D70" s="117"/>
      <c r="E70" s="84"/>
      <c r="F70" s="85">
        <v>307800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154</v>
      </c>
      <c r="C71" s="117"/>
      <c r="D71" s="117"/>
      <c r="E71" s="84"/>
      <c r="F71" s="85">
        <v>342000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155</v>
      </c>
      <c r="C72" s="117"/>
      <c r="D72" s="117"/>
      <c r="E72" s="84"/>
      <c r="F72" s="85">
        <v>376200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156</v>
      </c>
      <c r="C73" s="117"/>
      <c r="D73" s="117"/>
      <c r="E73" s="84"/>
      <c r="F73" s="85">
        <v>410400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157</v>
      </c>
      <c r="C74" s="117"/>
      <c r="D74" s="117"/>
      <c r="E74" s="84"/>
      <c r="F74" s="85">
        <v>444600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158</v>
      </c>
      <c r="C75" s="117"/>
      <c r="D75" s="117"/>
      <c r="E75" s="84"/>
      <c r="F75" s="85">
        <v>478800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159</v>
      </c>
      <c r="C76" s="117"/>
      <c r="D76" s="117"/>
      <c r="E76" s="84"/>
      <c r="F76" s="85">
        <v>513000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160</v>
      </c>
      <c r="C77" s="117"/>
      <c r="D77" s="117"/>
      <c r="E77" s="84"/>
      <c r="F77" s="85">
        <v>547200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161</v>
      </c>
      <c r="C78" s="117"/>
      <c r="D78" s="117"/>
      <c r="E78" s="84"/>
      <c r="F78" s="85">
        <v>581400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162</v>
      </c>
      <c r="C79" s="117"/>
      <c r="D79" s="117"/>
      <c r="E79" s="84"/>
      <c r="F79" s="85">
        <v>615600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163</v>
      </c>
      <c r="C80" s="117"/>
      <c r="D80" s="117"/>
      <c r="E80" s="84"/>
      <c r="F80" s="85">
        <v>649800</v>
      </c>
      <c r="G80" s="86"/>
      <c r="H80" s="86"/>
      <c r="I80" s="86"/>
      <c r="J80" s="87"/>
    </row>
    <row r="81" spans="1:10" ht="36" customHeight="1" outlineLevel="1" x14ac:dyDescent="0.25">
      <c r="A81" s="8"/>
      <c r="B81" s="107" t="s">
        <v>164</v>
      </c>
      <c r="C81" s="117"/>
      <c r="D81" s="117"/>
      <c r="E81" s="84"/>
      <c r="F81" s="85">
        <v>684000</v>
      </c>
      <c r="G81" s="86"/>
      <c r="H81" s="86"/>
      <c r="I81" s="86"/>
      <c r="J81" s="87"/>
    </row>
    <row r="82" spans="1:10" ht="36" customHeight="1" outlineLevel="1" x14ac:dyDescent="0.25">
      <c r="A82" s="8"/>
      <c r="B82" s="107" t="s">
        <v>283</v>
      </c>
      <c r="C82" s="117"/>
      <c r="D82" s="117"/>
      <c r="E82" s="84"/>
      <c r="F82" s="85">
        <v>718200</v>
      </c>
      <c r="G82" s="86"/>
      <c r="H82" s="86"/>
      <c r="I82" s="86"/>
      <c r="J82" s="87"/>
    </row>
    <row r="83" spans="1:10" ht="36" customHeight="1" outlineLevel="1" x14ac:dyDescent="0.25">
      <c r="A83" s="8"/>
      <c r="B83" s="107" t="s">
        <v>284</v>
      </c>
      <c r="C83" s="117"/>
      <c r="D83" s="117"/>
      <c r="E83" s="84"/>
      <c r="F83" s="85">
        <v>752400</v>
      </c>
      <c r="G83" s="86"/>
      <c r="H83" s="86"/>
      <c r="I83" s="86"/>
      <c r="J83" s="87"/>
    </row>
    <row r="84" spans="1:10" ht="36" customHeight="1" outlineLevel="1" x14ac:dyDescent="0.25">
      <c r="A84" s="8"/>
      <c r="B84" s="107" t="s">
        <v>285</v>
      </c>
      <c r="C84" s="117"/>
      <c r="D84" s="117"/>
      <c r="E84" s="84"/>
      <c r="F84" s="85">
        <v>786600</v>
      </c>
      <c r="G84" s="86"/>
      <c r="H84" s="86"/>
      <c r="I84" s="86"/>
      <c r="J84" s="87"/>
    </row>
    <row r="85" spans="1:10" ht="36" customHeight="1" outlineLevel="1" x14ac:dyDescent="0.25">
      <c r="A85" s="8"/>
      <c r="B85" s="107" t="s">
        <v>286</v>
      </c>
      <c r="C85" s="117"/>
      <c r="D85" s="117"/>
      <c r="E85" s="84"/>
      <c r="F85" s="85">
        <v>820800</v>
      </c>
      <c r="G85" s="86"/>
      <c r="H85" s="86"/>
      <c r="I85" s="86"/>
      <c r="J85" s="87"/>
    </row>
    <row r="86" spans="1:10" ht="36" customHeight="1" outlineLevel="1" x14ac:dyDescent="0.25">
      <c r="A86" s="8"/>
      <c r="B86" s="107" t="s">
        <v>287</v>
      </c>
      <c r="C86" s="117"/>
      <c r="D86" s="117"/>
      <c r="E86" s="84"/>
      <c r="F86" s="85">
        <v>855000</v>
      </c>
      <c r="G86" s="86"/>
      <c r="H86" s="86"/>
      <c r="I86" s="86"/>
      <c r="J86" s="87"/>
    </row>
    <row r="87" spans="1:10" ht="36" customHeight="1" outlineLevel="1" x14ac:dyDescent="0.25">
      <c r="A87" s="8"/>
      <c r="B87" s="107" t="s">
        <v>288</v>
      </c>
      <c r="C87" s="117"/>
      <c r="D87" s="117"/>
      <c r="E87" s="84"/>
      <c r="F87" s="85">
        <v>889200</v>
      </c>
      <c r="G87" s="86"/>
      <c r="H87" s="86"/>
      <c r="I87" s="86"/>
      <c r="J87" s="87"/>
    </row>
    <row r="88" spans="1:10" ht="36" customHeight="1" outlineLevel="1" x14ac:dyDescent="0.25">
      <c r="A88" s="8"/>
      <c r="B88" s="107" t="s">
        <v>289</v>
      </c>
      <c r="C88" s="117"/>
      <c r="D88" s="117"/>
      <c r="E88" s="84"/>
      <c r="F88" s="85">
        <v>923400</v>
      </c>
      <c r="G88" s="86"/>
      <c r="H88" s="86"/>
      <c r="I88" s="86"/>
      <c r="J88" s="87"/>
    </row>
    <row r="89" spans="1:10" ht="36" customHeight="1" outlineLevel="1" x14ac:dyDescent="0.25">
      <c r="A89" s="8"/>
      <c r="B89" s="107" t="s">
        <v>290</v>
      </c>
      <c r="C89" s="117"/>
      <c r="D89" s="117"/>
      <c r="E89" s="84"/>
      <c r="F89" s="85">
        <v>957600</v>
      </c>
      <c r="G89" s="86"/>
      <c r="H89" s="86"/>
      <c r="I89" s="86"/>
      <c r="J89" s="87"/>
    </row>
    <row r="90" spans="1:10" ht="36" customHeight="1" outlineLevel="1" x14ac:dyDescent="0.25">
      <c r="A90" s="8"/>
      <c r="B90" s="107" t="s">
        <v>291</v>
      </c>
      <c r="C90" s="117"/>
      <c r="D90" s="117"/>
      <c r="E90" s="84"/>
      <c r="F90" s="85">
        <v>991800</v>
      </c>
      <c r="G90" s="86"/>
      <c r="H90" s="86"/>
      <c r="I90" s="86"/>
      <c r="J90" s="87"/>
    </row>
    <row r="91" spans="1:10" ht="36" customHeight="1" outlineLevel="1" x14ac:dyDescent="0.25">
      <c r="A91" s="8"/>
      <c r="B91" s="107" t="s">
        <v>292</v>
      </c>
      <c r="C91" s="117"/>
      <c r="D91" s="117"/>
      <c r="E91" s="84"/>
      <c r="F91" s="85">
        <v>1026000</v>
      </c>
      <c r="G91" s="86"/>
      <c r="H91" s="86"/>
      <c r="I91" s="86"/>
      <c r="J91" s="87"/>
    </row>
    <row r="92" spans="1:10" ht="36" customHeight="1" outlineLevel="1" x14ac:dyDescent="0.25">
      <c r="A92" s="8"/>
      <c r="B92" s="107" t="s">
        <v>308</v>
      </c>
      <c r="C92" s="117"/>
      <c r="D92" s="117"/>
      <c r="E92" s="84"/>
      <c r="F92" s="85">
        <v>1060200</v>
      </c>
      <c r="G92" s="86"/>
      <c r="H92" s="86"/>
      <c r="I92" s="86"/>
      <c r="J92" s="87"/>
    </row>
    <row r="93" spans="1:10" ht="36" customHeight="1" outlineLevel="1" x14ac:dyDescent="0.25">
      <c r="A93" s="8"/>
      <c r="B93" s="107" t="s">
        <v>309</v>
      </c>
      <c r="C93" s="117"/>
      <c r="D93" s="117"/>
      <c r="E93" s="84"/>
      <c r="F93" s="85">
        <v>1094400</v>
      </c>
      <c r="G93" s="86"/>
      <c r="H93" s="86"/>
      <c r="I93" s="86"/>
      <c r="J93" s="87"/>
    </row>
    <row r="94" spans="1:10" ht="36" customHeight="1" outlineLevel="1" x14ac:dyDescent="0.25">
      <c r="A94" s="8"/>
      <c r="B94" s="107" t="s">
        <v>310</v>
      </c>
      <c r="C94" s="117"/>
      <c r="D94" s="117"/>
      <c r="E94" s="84"/>
      <c r="F94" s="85">
        <v>1128600</v>
      </c>
      <c r="G94" s="86"/>
      <c r="H94" s="86"/>
      <c r="I94" s="86"/>
      <c r="J94" s="87"/>
    </row>
    <row r="95" spans="1:10" ht="36" customHeight="1" outlineLevel="1" x14ac:dyDescent="0.25">
      <c r="A95" s="8"/>
      <c r="B95" s="107" t="s">
        <v>311</v>
      </c>
      <c r="C95" s="117"/>
      <c r="D95" s="117"/>
      <c r="E95" s="84"/>
      <c r="F95" s="85">
        <v>1162800</v>
      </c>
      <c r="G95" s="86"/>
      <c r="H95" s="86"/>
      <c r="I95" s="86"/>
      <c r="J95" s="87"/>
    </row>
    <row r="96" spans="1:10" ht="36" customHeight="1" outlineLevel="1" x14ac:dyDescent="0.25">
      <c r="A96" s="8"/>
      <c r="B96" s="107" t="s">
        <v>312</v>
      </c>
      <c r="C96" s="117"/>
      <c r="D96" s="117"/>
      <c r="E96" s="84"/>
      <c r="F96" s="85">
        <v>1197000</v>
      </c>
      <c r="G96" s="86"/>
      <c r="H96" s="86"/>
      <c r="I96" s="86"/>
      <c r="J96" s="87"/>
    </row>
    <row r="97" spans="1:10" ht="36" customHeight="1" outlineLevel="1" x14ac:dyDescent="0.25">
      <c r="A97" s="8"/>
      <c r="B97" s="107" t="s">
        <v>313</v>
      </c>
      <c r="C97" s="117"/>
      <c r="D97" s="117"/>
      <c r="E97" s="84"/>
      <c r="F97" s="85">
        <v>1231200</v>
      </c>
      <c r="G97" s="86"/>
      <c r="H97" s="86"/>
      <c r="I97" s="86"/>
      <c r="J97" s="87"/>
    </row>
    <row r="98" spans="1:10" ht="36" customHeight="1" outlineLevel="1" x14ac:dyDescent="0.25">
      <c r="A98" s="8"/>
      <c r="B98" s="107" t="s">
        <v>314</v>
      </c>
      <c r="C98" s="117"/>
      <c r="D98" s="117"/>
      <c r="E98" s="84"/>
      <c r="F98" s="85">
        <v>1265400</v>
      </c>
      <c r="G98" s="86"/>
      <c r="H98" s="86"/>
      <c r="I98" s="86"/>
      <c r="J98" s="87"/>
    </row>
    <row r="99" spans="1:10" ht="36" customHeight="1" outlineLevel="1" x14ac:dyDescent="0.25">
      <c r="A99" s="8"/>
      <c r="B99" s="107" t="s">
        <v>315</v>
      </c>
      <c r="C99" s="117"/>
      <c r="D99" s="117"/>
      <c r="E99" s="84"/>
      <c r="F99" s="85">
        <v>1299600</v>
      </c>
      <c r="G99" s="86"/>
      <c r="H99" s="86"/>
      <c r="I99" s="86"/>
      <c r="J99" s="87"/>
    </row>
    <row r="100" spans="1:10" ht="36" customHeight="1" outlineLevel="1" x14ac:dyDescent="0.25">
      <c r="A100" s="8"/>
      <c r="B100" s="107" t="s">
        <v>316</v>
      </c>
      <c r="C100" s="117"/>
      <c r="D100" s="117"/>
      <c r="E100" s="84"/>
      <c r="F100" s="85">
        <v>1333800</v>
      </c>
      <c r="G100" s="86"/>
      <c r="H100" s="86"/>
      <c r="I100" s="86"/>
      <c r="J100" s="87"/>
    </row>
    <row r="101" spans="1:10" ht="36" customHeight="1" outlineLevel="1" thickBot="1" x14ac:dyDescent="0.3">
      <c r="A101" s="8"/>
      <c r="B101" s="107" t="s">
        <v>317</v>
      </c>
      <c r="C101" s="117"/>
      <c r="D101" s="117"/>
      <c r="E101" s="84"/>
      <c r="F101" s="85">
        <v>1368000</v>
      </c>
      <c r="G101" s="86"/>
      <c r="H101" s="86"/>
      <c r="I101" s="86"/>
      <c r="J101" s="87"/>
    </row>
    <row r="102" spans="1:10" ht="36" customHeight="1" thickBot="1" x14ac:dyDescent="0.3">
      <c r="A102" s="8"/>
      <c r="B102" s="304" t="s">
        <v>165</v>
      </c>
      <c r="C102" s="305"/>
      <c r="D102" s="305"/>
      <c r="E102" s="306"/>
      <c r="F102" s="212" t="str">
        <f>"Цена от "&amp;MIN(F103:F124)&amp;" до "&amp;MAX(F103:F124)</f>
        <v>Цена от 20340 до 367650</v>
      </c>
      <c r="G102" s="307"/>
      <c r="H102" s="307"/>
      <c r="I102" s="307"/>
      <c r="J102" s="308"/>
    </row>
    <row r="103" spans="1:10" ht="36" customHeight="1" outlineLevel="1" x14ac:dyDescent="0.25">
      <c r="A103" s="8"/>
      <c r="B103" s="124" t="s">
        <v>166</v>
      </c>
      <c r="C103" s="302"/>
      <c r="D103" s="302"/>
      <c r="E103" s="303"/>
      <c r="F103" s="213">
        <v>20340</v>
      </c>
      <c r="G103" s="309"/>
      <c r="H103" s="309"/>
      <c r="I103" s="309"/>
      <c r="J103" s="310"/>
    </row>
    <row r="104" spans="1:10" ht="36" customHeight="1" outlineLevel="1" x14ac:dyDescent="0.25">
      <c r="A104" s="8"/>
      <c r="B104" s="107" t="s">
        <v>167</v>
      </c>
      <c r="C104" s="108"/>
      <c r="D104" s="108"/>
      <c r="E104" s="109"/>
      <c r="F104" s="197">
        <v>31140</v>
      </c>
      <c r="G104" s="252"/>
      <c r="H104" s="252"/>
      <c r="I104" s="252"/>
      <c r="J104" s="253"/>
    </row>
    <row r="105" spans="1:10" ht="36" customHeight="1" outlineLevel="1" x14ac:dyDescent="0.25">
      <c r="A105" s="8"/>
      <c r="B105" s="107" t="s">
        <v>168</v>
      </c>
      <c r="C105" s="108"/>
      <c r="D105" s="108"/>
      <c r="E105" s="109"/>
      <c r="F105" s="197">
        <v>42750</v>
      </c>
      <c r="G105" s="252"/>
      <c r="H105" s="252"/>
      <c r="I105" s="252"/>
      <c r="J105" s="253"/>
    </row>
    <row r="106" spans="1:10" ht="36" customHeight="1" outlineLevel="1" x14ac:dyDescent="0.25">
      <c r="A106" s="8"/>
      <c r="B106" s="107" t="s">
        <v>169</v>
      </c>
      <c r="C106" s="108"/>
      <c r="D106" s="108"/>
      <c r="E106" s="109"/>
      <c r="F106" s="197">
        <v>59850</v>
      </c>
      <c r="G106" s="252"/>
      <c r="H106" s="252"/>
      <c r="I106" s="252"/>
      <c r="J106" s="253"/>
    </row>
    <row r="107" spans="1:10" ht="36" customHeight="1" outlineLevel="1" x14ac:dyDescent="0.25">
      <c r="A107" s="8"/>
      <c r="B107" s="107" t="s">
        <v>170</v>
      </c>
      <c r="C107" s="117"/>
      <c r="D107" s="117"/>
      <c r="E107" s="84"/>
      <c r="F107" s="85">
        <v>76950</v>
      </c>
      <c r="G107" s="86"/>
      <c r="H107" s="86"/>
      <c r="I107" s="86"/>
      <c r="J107" s="87"/>
    </row>
    <row r="108" spans="1:10" ht="36" customHeight="1" outlineLevel="1" x14ac:dyDescent="0.25">
      <c r="A108" s="8"/>
      <c r="B108" s="107" t="s">
        <v>171</v>
      </c>
      <c r="C108" s="117"/>
      <c r="D108" s="117"/>
      <c r="E108" s="84"/>
      <c r="F108" s="85">
        <v>94050</v>
      </c>
      <c r="G108" s="86"/>
      <c r="H108" s="86"/>
      <c r="I108" s="86"/>
      <c r="J108" s="87"/>
    </row>
    <row r="109" spans="1:10" ht="36" customHeight="1" outlineLevel="1" x14ac:dyDescent="0.25">
      <c r="A109" s="8"/>
      <c r="B109" s="107" t="s">
        <v>172</v>
      </c>
      <c r="C109" s="117"/>
      <c r="D109" s="117"/>
      <c r="E109" s="84"/>
      <c r="F109" s="85">
        <v>111150</v>
      </c>
      <c r="G109" s="86"/>
      <c r="H109" s="86"/>
      <c r="I109" s="86"/>
      <c r="J109" s="87"/>
    </row>
    <row r="110" spans="1:10" ht="36" customHeight="1" outlineLevel="1" x14ac:dyDescent="0.25">
      <c r="A110" s="8"/>
      <c r="B110" s="107" t="s">
        <v>173</v>
      </c>
      <c r="C110" s="117"/>
      <c r="D110" s="117"/>
      <c r="E110" s="84"/>
      <c r="F110" s="85">
        <v>128250</v>
      </c>
      <c r="G110" s="86"/>
      <c r="H110" s="86"/>
      <c r="I110" s="86"/>
      <c r="J110" s="87"/>
    </row>
    <row r="111" spans="1:10" ht="36" customHeight="1" outlineLevel="1" x14ac:dyDescent="0.25">
      <c r="A111" s="8"/>
      <c r="B111" s="107" t="s">
        <v>174</v>
      </c>
      <c r="C111" s="117"/>
      <c r="D111" s="117"/>
      <c r="E111" s="84"/>
      <c r="F111" s="85">
        <v>145350</v>
      </c>
      <c r="G111" s="86"/>
      <c r="H111" s="86"/>
      <c r="I111" s="86"/>
      <c r="J111" s="87"/>
    </row>
    <row r="112" spans="1:10" ht="36" customHeight="1" outlineLevel="1" x14ac:dyDescent="0.25">
      <c r="A112" s="8"/>
      <c r="B112" s="107" t="s">
        <v>175</v>
      </c>
      <c r="C112" s="117"/>
      <c r="D112" s="117"/>
      <c r="E112" s="84"/>
      <c r="F112" s="85">
        <v>162450</v>
      </c>
      <c r="G112" s="86"/>
      <c r="H112" s="86"/>
      <c r="I112" s="86"/>
      <c r="J112" s="87"/>
    </row>
    <row r="113" spans="1:10" ht="36" customHeight="1" outlineLevel="1" x14ac:dyDescent="0.25">
      <c r="A113" s="8"/>
      <c r="B113" s="107" t="s">
        <v>176</v>
      </c>
      <c r="C113" s="117"/>
      <c r="D113" s="117"/>
      <c r="E113" s="84"/>
      <c r="F113" s="85">
        <v>179550</v>
      </c>
      <c r="G113" s="86"/>
      <c r="H113" s="86"/>
      <c r="I113" s="86"/>
      <c r="J113" s="87"/>
    </row>
    <row r="114" spans="1:10" ht="36" customHeight="1" outlineLevel="1" x14ac:dyDescent="0.25">
      <c r="A114" s="8"/>
      <c r="B114" s="107" t="s">
        <v>177</v>
      </c>
      <c r="C114" s="117"/>
      <c r="D114" s="117"/>
      <c r="E114" s="84"/>
      <c r="F114" s="85">
        <v>196650</v>
      </c>
      <c r="G114" s="86"/>
      <c r="H114" s="86"/>
      <c r="I114" s="86"/>
      <c r="J114" s="87"/>
    </row>
    <row r="115" spans="1:10" ht="36" customHeight="1" outlineLevel="1" x14ac:dyDescent="0.25">
      <c r="A115" s="8"/>
      <c r="B115" s="107" t="s">
        <v>178</v>
      </c>
      <c r="C115" s="117"/>
      <c r="D115" s="117"/>
      <c r="E115" s="84"/>
      <c r="F115" s="85">
        <v>213750</v>
      </c>
      <c r="G115" s="86"/>
      <c r="H115" s="86"/>
      <c r="I115" s="86"/>
      <c r="J115" s="87"/>
    </row>
    <row r="116" spans="1:10" ht="36" customHeight="1" outlineLevel="1" x14ac:dyDescent="0.25">
      <c r="A116" s="8"/>
      <c r="B116" s="107" t="s">
        <v>179</v>
      </c>
      <c r="C116" s="117"/>
      <c r="D116" s="117"/>
      <c r="E116" s="84"/>
      <c r="F116" s="85">
        <v>230850</v>
      </c>
      <c r="G116" s="86"/>
      <c r="H116" s="86"/>
      <c r="I116" s="86"/>
      <c r="J116" s="87"/>
    </row>
    <row r="117" spans="1:10" ht="36" customHeight="1" outlineLevel="1" x14ac:dyDescent="0.25">
      <c r="A117" s="8"/>
      <c r="B117" s="107" t="s">
        <v>180</v>
      </c>
      <c r="C117" s="117"/>
      <c r="D117" s="117"/>
      <c r="E117" s="84"/>
      <c r="F117" s="85">
        <v>247950</v>
      </c>
      <c r="G117" s="86"/>
      <c r="H117" s="86"/>
      <c r="I117" s="86"/>
      <c r="J117" s="87"/>
    </row>
    <row r="118" spans="1:10" ht="36" customHeight="1" outlineLevel="1" x14ac:dyDescent="0.25">
      <c r="A118" s="8"/>
      <c r="B118" s="107" t="s">
        <v>181</v>
      </c>
      <c r="C118" s="117"/>
      <c r="D118" s="117"/>
      <c r="E118" s="84"/>
      <c r="F118" s="85">
        <v>265050</v>
      </c>
      <c r="G118" s="86"/>
      <c r="H118" s="86"/>
      <c r="I118" s="86"/>
      <c r="J118" s="87"/>
    </row>
    <row r="119" spans="1:10" ht="36" customHeight="1" outlineLevel="1" x14ac:dyDescent="0.25">
      <c r="A119" s="8"/>
      <c r="B119" s="107" t="s">
        <v>182</v>
      </c>
      <c r="C119" s="117"/>
      <c r="D119" s="117"/>
      <c r="E119" s="84"/>
      <c r="F119" s="85">
        <v>282150</v>
      </c>
      <c r="G119" s="86"/>
      <c r="H119" s="86"/>
      <c r="I119" s="86"/>
      <c r="J119" s="87"/>
    </row>
    <row r="120" spans="1:10" ht="36" customHeight="1" outlineLevel="1" x14ac:dyDescent="0.25">
      <c r="A120" s="8"/>
      <c r="B120" s="107" t="s">
        <v>183</v>
      </c>
      <c r="C120" s="117"/>
      <c r="D120" s="117"/>
      <c r="E120" s="84"/>
      <c r="F120" s="85">
        <v>299250</v>
      </c>
      <c r="G120" s="86"/>
      <c r="H120" s="86"/>
      <c r="I120" s="86"/>
      <c r="J120" s="87"/>
    </row>
    <row r="121" spans="1:10" ht="36" customHeight="1" outlineLevel="1" x14ac:dyDescent="0.25">
      <c r="A121" s="8"/>
      <c r="B121" s="107" t="s">
        <v>184</v>
      </c>
      <c r="C121" s="117"/>
      <c r="D121" s="117"/>
      <c r="E121" s="84"/>
      <c r="F121" s="85">
        <v>316350</v>
      </c>
      <c r="G121" s="86"/>
      <c r="H121" s="86"/>
      <c r="I121" s="86"/>
      <c r="J121" s="87"/>
    </row>
    <row r="122" spans="1:10" ht="36" customHeight="1" outlineLevel="1" x14ac:dyDescent="0.25">
      <c r="A122" s="8"/>
      <c r="B122" s="107" t="s">
        <v>185</v>
      </c>
      <c r="C122" s="117"/>
      <c r="D122" s="117"/>
      <c r="E122" s="84"/>
      <c r="F122" s="85">
        <v>333450</v>
      </c>
      <c r="G122" s="86"/>
      <c r="H122" s="86"/>
      <c r="I122" s="86"/>
      <c r="J122" s="87"/>
    </row>
    <row r="123" spans="1:10" ht="36" customHeight="1" outlineLevel="1" x14ac:dyDescent="0.25">
      <c r="A123" s="8"/>
      <c r="B123" s="107" t="s">
        <v>186</v>
      </c>
      <c r="C123" s="117"/>
      <c r="D123" s="117"/>
      <c r="E123" s="84"/>
      <c r="F123" s="85">
        <v>350550</v>
      </c>
      <c r="G123" s="86"/>
      <c r="H123" s="86"/>
      <c r="I123" s="86"/>
      <c r="J123" s="87"/>
    </row>
    <row r="124" spans="1:10" ht="36" customHeight="1" outlineLevel="1" thickBot="1" x14ac:dyDescent="0.3">
      <c r="A124" s="8"/>
      <c r="B124" s="107" t="s">
        <v>187</v>
      </c>
      <c r="C124" s="117"/>
      <c r="D124" s="117"/>
      <c r="E124" s="84"/>
      <c r="F124" s="85">
        <v>367650</v>
      </c>
      <c r="G124" s="86"/>
      <c r="H124" s="86"/>
      <c r="I124" s="86"/>
      <c r="J124" s="87"/>
    </row>
    <row r="125" spans="1:10" ht="36" customHeight="1" thickBot="1" x14ac:dyDescent="0.3">
      <c r="A125" s="8"/>
      <c r="B125" s="118" t="s">
        <v>188</v>
      </c>
      <c r="C125" s="119"/>
      <c r="D125" s="119"/>
      <c r="E125" s="120"/>
      <c r="F125" s="121" t="str">
        <f>"Цена от "&amp;MIN(F126:F136)&amp;" до "&amp;MAX(F126:F136)</f>
        <v>Цена от 2700 до 61740</v>
      </c>
      <c r="G125" s="122"/>
      <c r="H125" s="122"/>
      <c r="I125" s="122"/>
      <c r="J125" s="123"/>
    </row>
    <row r="126" spans="1:10" ht="36" customHeight="1" x14ac:dyDescent="0.25">
      <c r="A126" s="8"/>
      <c r="B126" s="82" t="s">
        <v>189</v>
      </c>
      <c r="C126" s="83"/>
      <c r="D126" s="83"/>
      <c r="E126" s="84"/>
      <c r="F126" s="85">
        <v>11340</v>
      </c>
      <c r="G126" s="86"/>
      <c r="H126" s="86"/>
      <c r="I126" s="86"/>
      <c r="J126" s="87"/>
    </row>
    <row r="127" spans="1:10" ht="36" customHeight="1" x14ac:dyDescent="0.25">
      <c r="A127" s="8"/>
      <c r="B127" s="82" t="s">
        <v>190</v>
      </c>
      <c r="C127" s="83"/>
      <c r="D127" s="83"/>
      <c r="E127" s="84"/>
      <c r="F127" s="85">
        <v>31140</v>
      </c>
      <c r="G127" s="86"/>
      <c r="H127" s="86"/>
      <c r="I127" s="86"/>
      <c r="J127" s="87"/>
    </row>
    <row r="128" spans="1:10" ht="36" customHeight="1" x14ac:dyDescent="0.25">
      <c r="A128" s="8"/>
      <c r="B128" s="82" t="s">
        <v>253</v>
      </c>
      <c r="C128" s="83"/>
      <c r="D128" s="83"/>
      <c r="E128" s="84"/>
      <c r="F128" s="85">
        <v>7740</v>
      </c>
      <c r="G128" s="86"/>
      <c r="H128" s="86"/>
      <c r="I128" s="86"/>
      <c r="J128" s="87"/>
    </row>
    <row r="129" spans="1:10" ht="36" customHeight="1" x14ac:dyDescent="0.25">
      <c r="A129" s="8"/>
      <c r="B129" s="94" t="s">
        <v>192</v>
      </c>
      <c r="C129" s="95"/>
      <c r="D129" s="95"/>
      <c r="E129" s="96"/>
      <c r="F129" s="97">
        <v>61740</v>
      </c>
      <c r="G129" s="98"/>
      <c r="H129" s="98"/>
      <c r="I129" s="98"/>
      <c r="J129" s="99"/>
    </row>
    <row r="130" spans="1:10" ht="36" customHeight="1" x14ac:dyDescent="0.25">
      <c r="A130" s="8"/>
      <c r="B130" s="82" t="s">
        <v>193</v>
      </c>
      <c r="C130" s="83"/>
      <c r="D130" s="83"/>
      <c r="E130" s="84"/>
      <c r="F130" s="85">
        <v>16740</v>
      </c>
      <c r="G130" s="86"/>
      <c r="H130" s="86"/>
      <c r="I130" s="86"/>
      <c r="J130" s="87"/>
    </row>
    <row r="131" spans="1:10" ht="36" customHeight="1" x14ac:dyDescent="0.25">
      <c r="A131" s="8"/>
      <c r="B131" s="82" t="s">
        <v>194</v>
      </c>
      <c r="C131" s="83"/>
      <c r="D131" s="83"/>
      <c r="E131" s="84"/>
      <c r="F131" s="85">
        <v>38340</v>
      </c>
      <c r="G131" s="86"/>
      <c r="H131" s="86"/>
      <c r="I131" s="86"/>
      <c r="J131" s="87"/>
    </row>
    <row r="132" spans="1:10" ht="36" customHeight="1" x14ac:dyDescent="0.25">
      <c r="A132" s="8"/>
      <c r="B132" s="82" t="s">
        <v>195</v>
      </c>
      <c r="C132" s="83"/>
      <c r="D132" s="83"/>
      <c r="E132" s="84"/>
      <c r="F132" s="85">
        <v>2700</v>
      </c>
      <c r="G132" s="86"/>
      <c r="H132" s="86"/>
      <c r="I132" s="86"/>
      <c r="J132" s="87"/>
    </row>
    <row r="133" spans="1:10" ht="36" customHeight="1" x14ac:dyDescent="0.25">
      <c r="A133" s="8"/>
      <c r="B133" s="82" t="s">
        <v>196</v>
      </c>
      <c r="C133" s="83"/>
      <c r="D133" s="83"/>
      <c r="E133" s="84"/>
      <c r="F133" s="85">
        <v>2700</v>
      </c>
      <c r="G133" s="86"/>
      <c r="H133" s="86"/>
      <c r="I133" s="86"/>
      <c r="J133" s="87"/>
    </row>
    <row r="134" spans="1:10" ht="36" customHeight="1" x14ac:dyDescent="0.25">
      <c r="A134" s="8"/>
      <c r="B134" s="82" t="s">
        <v>197</v>
      </c>
      <c r="C134" s="83"/>
      <c r="D134" s="83"/>
      <c r="E134" s="84"/>
      <c r="F134" s="85">
        <v>5400</v>
      </c>
      <c r="G134" s="86"/>
      <c r="H134" s="86"/>
      <c r="I134" s="86"/>
      <c r="J134" s="87"/>
    </row>
    <row r="135" spans="1:10" ht="36" customHeight="1" x14ac:dyDescent="0.25">
      <c r="A135" s="8"/>
      <c r="B135" s="82" t="s">
        <v>198</v>
      </c>
      <c r="C135" s="83"/>
      <c r="D135" s="83"/>
      <c r="E135" s="84"/>
      <c r="F135" s="85">
        <v>8100</v>
      </c>
      <c r="G135" s="86"/>
      <c r="H135" s="86"/>
      <c r="I135" s="86"/>
      <c r="J135" s="87"/>
    </row>
    <row r="136" spans="1:10" ht="36" customHeight="1" thickBot="1" x14ac:dyDescent="0.3">
      <c r="A136" s="8"/>
      <c r="B136" s="82" t="s">
        <v>199</v>
      </c>
      <c r="C136" s="83"/>
      <c r="D136" s="83"/>
      <c r="E136" s="84"/>
      <c r="F136" s="85">
        <v>50400</v>
      </c>
      <c r="G136" s="86"/>
      <c r="H136" s="86"/>
      <c r="I136" s="86"/>
      <c r="J136" s="87"/>
    </row>
    <row r="137" spans="1:10" ht="54" customHeight="1" thickBot="1" x14ac:dyDescent="0.3">
      <c r="A137" s="8"/>
      <c r="B137" s="151" t="s">
        <v>254</v>
      </c>
      <c r="C137" s="152"/>
      <c r="D137" s="152"/>
      <c r="E137" s="153"/>
      <c r="F137" s="154" t="str">
        <f>"Цена от "&amp;MIN(F139,F143:F158)&amp;" до "&amp;MAX(F139,F143:F158)</f>
        <v>Цена от 3600 до 787140</v>
      </c>
      <c r="G137" s="155"/>
      <c r="H137" s="155"/>
      <c r="I137" s="155"/>
      <c r="J137" s="156"/>
    </row>
    <row r="138" spans="1:10" ht="24" customHeight="1" thickBot="1" x14ac:dyDescent="0.3">
      <c r="A138" s="8"/>
      <c r="B138" s="75"/>
      <c r="C138" s="76"/>
      <c r="D138" s="76"/>
      <c r="E138" s="77"/>
      <c r="F138" s="78"/>
      <c r="G138" s="79"/>
      <c r="H138" s="79"/>
      <c r="I138" s="79"/>
      <c r="J138" s="80"/>
    </row>
    <row r="139" spans="1:10" ht="36" customHeight="1" x14ac:dyDescent="0.25">
      <c r="A139" s="8"/>
      <c r="B139" s="82" t="s">
        <v>318</v>
      </c>
      <c r="C139" s="83"/>
      <c r="D139" s="83"/>
      <c r="E139" s="84"/>
      <c r="F139" s="85">
        <v>90288</v>
      </c>
      <c r="G139" s="86"/>
      <c r="H139" s="86"/>
      <c r="I139" s="86"/>
      <c r="J139" s="87"/>
    </row>
    <row r="140" spans="1:10" ht="36" customHeight="1" x14ac:dyDescent="0.25">
      <c r="A140" s="8"/>
      <c r="B140" s="100" t="s">
        <v>202</v>
      </c>
      <c r="C140" s="101"/>
      <c r="D140" s="101"/>
      <c r="E140" s="102"/>
      <c r="F140" s="85">
        <v>9028.7999999999993</v>
      </c>
      <c r="G140" s="86"/>
      <c r="H140" s="86"/>
      <c r="I140" s="86"/>
      <c r="J140" s="87"/>
    </row>
    <row r="141" spans="1:10" ht="36" customHeight="1" thickBot="1" x14ac:dyDescent="0.3">
      <c r="A141" s="8"/>
      <c r="B141" s="100" t="s">
        <v>203</v>
      </c>
      <c r="C141" s="101"/>
      <c r="D141" s="101"/>
      <c r="E141" s="102"/>
      <c r="F141" s="85">
        <v>22572</v>
      </c>
      <c r="G141" s="86"/>
      <c r="H141" s="86"/>
      <c r="I141" s="86"/>
      <c r="J141" s="87"/>
    </row>
    <row r="142" spans="1:10" ht="24" customHeight="1" thickBot="1" x14ac:dyDescent="0.3">
      <c r="A142" s="8"/>
      <c r="B142" s="75"/>
      <c r="C142" s="76"/>
      <c r="D142" s="76"/>
      <c r="E142" s="77"/>
      <c r="F142" s="78"/>
      <c r="G142" s="79"/>
      <c r="H142" s="79"/>
      <c r="I142" s="79"/>
      <c r="J142" s="80"/>
    </row>
    <row r="143" spans="1:10" ht="36" customHeight="1" x14ac:dyDescent="0.25">
      <c r="A143" s="8" t="s">
        <v>112</v>
      </c>
      <c r="B143" s="82" t="s">
        <v>204</v>
      </c>
      <c r="C143" s="83"/>
      <c r="D143" s="83"/>
      <c r="E143" s="84"/>
      <c r="F143" s="85">
        <v>177894</v>
      </c>
      <c r="G143" s="86"/>
      <c r="H143" s="86"/>
      <c r="I143" s="86"/>
      <c r="J143" s="87"/>
    </row>
    <row r="144" spans="1:10" ht="36" customHeight="1" x14ac:dyDescent="0.25">
      <c r="A144" s="8" t="s">
        <v>112</v>
      </c>
      <c r="B144" s="107" t="s">
        <v>205</v>
      </c>
      <c r="C144" s="108"/>
      <c r="D144" s="108"/>
      <c r="E144" s="109"/>
      <c r="F144" s="85">
        <v>77400</v>
      </c>
      <c r="G144" s="86"/>
      <c r="H144" s="86"/>
      <c r="I144" s="86"/>
      <c r="J144" s="87"/>
    </row>
    <row r="145" spans="1:10" ht="36" customHeight="1" x14ac:dyDescent="0.25">
      <c r="A145" s="8" t="s">
        <v>112</v>
      </c>
      <c r="B145" s="82" t="s">
        <v>294</v>
      </c>
      <c r="C145" s="83"/>
      <c r="D145" s="83"/>
      <c r="E145" s="84"/>
      <c r="F145" s="85">
        <v>71694</v>
      </c>
      <c r="G145" s="86"/>
      <c r="H145" s="86"/>
      <c r="I145" s="86"/>
      <c r="J145" s="87"/>
    </row>
    <row r="146" spans="1:10" ht="36" customHeight="1" x14ac:dyDescent="0.25">
      <c r="A146" s="8" t="s">
        <v>112</v>
      </c>
      <c r="B146" s="82" t="s">
        <v>319</v>
      </c>
      <c r="C146" s="83"/>
      <c r="D146" s="83"/>
      <c r="E146" s="84"/>
      <c r="F146" s="85">
        <v>71694</v>
      </c>
      <c r="G146" s="86"/>
      <c r="H146" s="86"/>
      <c r="I146" s="86"/>
      <c r="J146" s="87"/>
    </row>
    <row r="147" spans="1:10" ht="36" customHeight="1" x14ac:dyDescent="0.25">
      <c r="A147" s="8"/>
      <c r="B147" s="82" t="s">
        <v>320</v>
      </c>
      <c r="C147" s="83"/>
      <c r="D147" s="83"/>
      <c r="E147" s="84"/>
      <c r="F147" s="85">
        <v>787140</v>
      </c>
      <c r="G147" s="86"/>
      <c r="H147" s="86"/>
      <c r="I147" s="86"/>
      <c r="J147" s="87"/>
    </row>
    <row r="148" spans="1:10" ht="36" customHeight="1" x14ac:dyDescent="0.25">
      <c r="A148" s="8" t="s">
        <v>112</v>
      </c>
      <c r="B148" s="82" t="s">
        <v>209</v>
      </c>
      <c r="C148" s="83"/>
      <c r="D148" s="83"/>
      <c r="E148" s="84"/>
      <c r="F148" s="85">
        <v>256140</v>
      </c>
      <c r="G148" s="86"/>
      <c r="H148" s="86"/>
      <c r="I148" s="86"/>
      <c r="J148" s="87"/>
    </row>
    <row r="149" spans="1:10" ht="36" customHeight="1" x14ac:dyDescent="0.25">
      <c r="A149" s="8" t="s">
        <v>112</v>
      </c>
      <c r="B149" s="82" t="s">
        <v>210</v>
      </c>
      <c r="C149" s="83"/>
      <c r="D149" s="83"/>
      <c r="E149" s="84"/>
      <c r="F149" s="85">
        <v>70740</v>
      </c>
      <c r="G149" s="86"/>
      <c r="H149" s="86"/>
      <c r="I149" s="86"/>
      <c r="J149" s="87"/>
    </row>
    <row r="150" spans="1:10" ht="36" customHeight="1" x14ac:dyDescent="0.25">
      <c r="A150" s="8" t="s">
        <v>112</v>
      </c>
      <c r="B150" s="82" t="s">
        <v>211</v>
      </c>
      <c r="C150" s="83"/>
      <c r="D150" s="83"/>
      <c r="E150" s="84"/>
      <c r="F150" s="85">
        <v>84888</v>
      </c>
      <c r="G150" s="86"/>
      <c r="H150" s="86"/>
      <c r="I150" s="86"/>
      <c r="J150" s="87"/>
    </row>
    <row r="151" spans="1:10" ht="36" customHeight="1" x14ac:dyDescent="0.25">
      <c r="A151" s="8" t="s">
        <v>112</v>
      </c>
      <c r="B151" s="82" t="s">
        <v>212</v>
      </c>
      <c r="C151" s="83"/>
      <c r="D151" s="83"/>
      <c r="E151" s="84"/>
      <c r="F151" s="85">
        <v>45540</v>
      </c>
      <c r="G151" s="86"/>
      <c r="H151" s="86"/>
      <c r="I151" s="86"/>
      <c r="J151" s="87"/>
    </row>
    <row r="152" spans="1:10" ht="36" customHeight="1" x14ac:dyDescent="0.25">
      <c r="A152" s="8" t="s">
        <v>112</v>
      </c>
      <c r="B152" s="82" t="s">
        <v>213</v>
      </c>
      <c r="C152" s="83"/>
      <c r="D152" s="83"/>
      <c r="E152" s="84"/>
      <c r="F152" s="85">
        <v>137700</v>
      </c>
      <c r="G152" s="86"/>
      <c r="H152" s="86"/>
      <c r="I152" s="86"/>
      <c r="J152" s="87"/>
    </row>
    <row r="153" spans="1:10" ht="36" customHeight="1" x14ac:dyDescent="0.25">
      <c r="A153" s="8" t="s">
        <v>112</v>
      </c>
      <c r="B153" s="82" t="s">
        <v>214</v>
      </c>
      <c r="C153" s="83"/>
      <c r="D153" s="83"/>
      <c r="E153" s="84"/>
      <c r="F153" s="85">
        <v>308340</v>
      </c>
      <c r="G153" s="86"/>
      <c r="H153" s="86"/>
      <c r="I153" s="86"/>
      <c r="J153" s="87"/>
    </row>
    <row r="154" spans="1:10" ht="36" customHeight="1" x14ac:dyDescent="0.25">
      <c r="A154" s="8"/>
      <c r="B154" s="82" t="s">
        <v>215</v>
      </c>
      <c r="C154" s="83"/>
      <c r="D154" s="83"/>
      <c r="E154" s="84"/>
      <c r="F154" s="85">
        <v>117000</v>
      </c>
      <c r="G154" s="86"/>
      <c r="H154" s="86"/>
      <c r="I154" s="86"/>
      <c r="J154" s="87"/>
    </row>
    <row r="155" spans="1:10" ht="36" customHeight="1" x14ac:dyDescent="0.25">
      <c r="A155" s="8" t="s">
        <v>112</v>
      </c>
      <c r="B155" s="94" t="s">
        <v>216</v>
      </c>
      <c r="C155" s="95"/>
      <c r="D155" s="95"/>
      <c r="E155" s="96"/>
      <c r="F155" s="85">
        <v>3600</v>
      </c>
      <c r="G155" s="86"/>
      <c r="H155" s="86"/>
      <c r="I155" s="86"/>
      <c r="J155" s="87"/>
    </row>
    <row r="156" spans="1:10" ht="36" customHeight="1" x14ac:dyDescent="0.25">
      <c r="A156" s="8"/>
      <c r="B156" s="82" t="s">
        <v>217</v>
      </c>
      <c r="C156" s="83"/>
      <c r="D156" s="83"/>
      <c r="E156" s="84"/>
      <c r="F156" s="85">
        <v>61740</v>
      </c>
      <c r="G156" s="86"/>
      <c r="H156" s="86"/>
      <c r="I156" s="86"/>
      <c r="J156" s="87"/>
    </row>
    <row r="157" spans="1:10" ht="36" customHeight="1" x14ac:dyDescent="0.25">
      <c r="A157" s="8"/>
      <c r="B157" s="82" t="s">
        <v>218</v>
      </c>
      <c r="C157" s="83"/>
      <c r="D157" s="83"/>
      <c r="E157" s="84"/>
      <c r="F157" s="85">
        <v>52740</v>
      </c>
      <c r="G157" s="86"/>
      <c r="H157" s="86"/>
      <c r="I157" s="86"/>
      <c r="J157" s="87"/>
    </row>
    <row r="158" spans="1:10" ht="36" customHeight="1" x14ac:dyDescent="0.25">
      <c r="A158" s="8" t="s">
        <v>112</v>
      </c>
      <c r="B158" s="82" t="s">
        <v>220</v>
      </c>
      <c r="C158" s="83"/>
      <c r="D158" s="83"/>
      <c r="E158" s="84"/>
      <c r="F158" s="85">
        <v>70740</v>
      </c>
      <c r="G158" s="86"/>
      <c r="H158" s="86"/>
      <c r="I158" s="86"/>
      <c r="J158" s="87"/>
    </row>
    <row r="159" spans="1:10" ht="36" customHeight="1" x14ac:dyDescent="0.25">
      <c r="A159" s="8" t="s">
        <v>114</v>
      </c>
      <c r="B159" s="82" t="s">
        <v>221</v>
      </c>
      <c r="C159" s="83"/>
      <c r="D159" s="83"/>
      <c r="E159" s="84"/>
      <c r="F159" s="85">
        <v>249120</v>
      </c>
      <c r="G159" s="86"/>
      <c r="H159" s="86"/>
      <c r="I159" s="86"/>
      <c r="J159" s="87"/>
    </row>
    <row r="160" spans="1:10" ht="36" customHeight="1" x14ac:dyDescent="0.25">
      <c r="A160" s="8" t="s">
        <v>114</v>
      </c>
      <c r="B160" s="82" t="s">
        <v>222</v>
      </c>
      <c r="C160" s="83"/>
      <c r="D160" s="83"/>
      <c r="E160" s="84"/>
      <c r="F160" s="85">
        <v>108720</v>
      </c>
      <c r="G160" s="86"/>
      <c r="H160" s="86"/>
      <c r="I160" s="86"/>
      <c r="J160" s="87"/>
    </row>
    <row r="161" spans="1:10" ht="36" customHeight="1" x14ac:dyDescent="0.25">
      <c r="A161" s="8" t="s">
        <v>114</v>
      </c>
      <c r="B161" s="82" t="s">
        <v>321</v>
      </c>
      <c r="C161" s="83"/>
      <c r="D161" s="83"/>
      <c r="E161" s="84"/>
      <c r="F161" s="85">
        <v>100800</v>
      </c>
      <c r="G161" s="86"/>
      <c r="H161" s="86"/>
      <c r="I161" s="86"/>
      <c r="J161" s="87"/>
    </row>
    <row r="162" spans="1:10" ht="36" customHeight="1" x14ac:dyDescent="0.25">
      <c r="A162" s="8" t="s">
        <v>114</v>
      </c>
      <c r="B162" s="82" t="s">
        <v>322</v>
      </c>
      <c r="C162" s="83"/>
      <c r="D162" s="83"/>
      <c r="E162" s="84"/>
      <c r="F162" s="85">
        <v>100800</v>
      </c>
      <c r="G162" s="86"/>
      <c r="H162" s="86"/>
      <c r="I162" s="86"/>
      <c r="J162" s="87"/>
    </row>
    <row r="163" spans="1:10" ht="36" customHeight="1" x14ac:dyDescent="0.25">
      <c r="A163" s="8" t="s">
        <v>114</v>
      </c>
      <c r="B163" s="82" t="s">
        <v>226</v>
      </c>
      <c r="C163" s="83"/>
      <c r="D163" s="83"/>
      <c r="E163" s="84"/>
      <c r="F163" s="85">
        <v>359280</v>
      </c>
      <c r="G163" s="86"/>
      <c r="H163" s="86"/>
      <c r="I163" s="86"/>
      <c r="J163" s="87"/>
    </row>
    <row r="164" spans="1:10" ht="36" customHeight="1" x14ac:dyDescent="0.25">
      <c r="A164" s="8" t="s">
        <v>114</v>
      </c>
      <c r="B164" s="82" t="s">
        <v>227</v>
      </c>
      <c r="C164" s="83"/>
      <c r="D164" s="83"/>
      <c r="E164" s="84"/>
      <c r="F164" s="85">
        <v>99360</v>
      </c>
      <c r="G164" s="86"/>
      <c r="H164" s="86"/>
      <c r="I164" s="86"/>
      <c r="J164" s="87"/>
    </row>
    <row r="165" spans="1:10" ht="36" customHeight="1" x14ac:dyDescent="0.25">
      <c r="A165" s="8" t="s">
        <v>114</v>
      </c>
      <c r="B165" s="100" t="s">
        <v>228</v>
      </c>
      <c r="C165" s="101"/>
      <c r="D165" s="101"/>
      <c r="E165" s="102"/>
      <c r="F165" s="85">
        <v>119232</v>
      </c>
      <c r="G165" s="86"/>
      <c r="H165" s="86"/>
      <c r="I165" s="86"/>
      <c r="J165" s="87"/>
    </row>
    <row r="166" spans="1:10" ht="36" customHeight="1" x14ac:dyDescent="0.25">
      <c r="A166" s="8" t="s">
        <v>114</v>
      </c>
      <c r="B166" s="82" t="s">
        <v>229</v>
      </c>
      <c r="C166" s="83"/>
      <c r="D166" s="83"/>
      <c r="E166" s="84"/>
      <c r="F166" s="85">
        <v>64080</v>
      </c>
      <c r="G166" s="86"/>
      <c r="H166" s="86"/>
      <c r="I166" s="86"/>
      <c r="J166" s="87"/>
    </row>
    <row r="167" spans="1:10" ht="36" customHeight="1" x14ac:dyDescent="0.25">
      <c r="A167" s="8" t="s">
        <v>114</v>
      </c>
      <c r="B167" s="82" t="s">
        <v>230</v>
      </c>
      <c r="C167" s="83"/>
      <c r="D167" s="83"/>
      <c r="E167" s="84"/>
      <c r="F167" s="85">
        <v>192960</v>
      </c>
      <c r="G167" s="86"/>
      <c r="H167" s="86"/>
      <c r="I167" s="86"/>
      <c r="J167" s="87"/>
    </row>
    <row r="168" spans="1:10" ht="36" customHeight="1" x14ac:dyDescent="0.25">
      <c r="A168" s="8" t="s">
        <v>114</v>
      </c>
      <c r="B168" s="82" t="s">
        <v>231</v>
      </c>
      <c r="C168" s="83"/>
      <c r="D168" s="83"/>
      <c r="E168" s="84"/>
      <c r="F168" s="85">
        <v>432000</v>
      </c>
      <c r="G168" s="86"/>
      <c r="H168" s="86"/>
      <c r="I168" s="86"/>
      <c r="J168" s="87"/>
    </row>
    <row r="169" spans="1:10" ht="36" customHeight="1" x14ac:dyDescent="0.25">
      <c r="A169" s="8" t="s">
        <v>114</v>
      </c>
      <c r="B169" s="94" t="s">
        <v>232</v>
      </c>
      <c r="C169" s="95"/>
      <c r="D169" s="95"/>
      <c r="E169" s="96"/>
      <c r="F169" s="85">
        <v>5040</v>
      </c>
      <c r="G169" s="86"/>
      <c r="H169" s="86"/>
      <c r="I169" s="86"/>
      <c r="J169" s="87"/>
    </row>
    <row r="170" spans="1:10" ht="36" customHeight="1" thickBot="1" x14ac:dyDescent="0.3">
      <c r="A170" s="8" t="s">
        <v>114</v>
      </c>
      <c r="B170" s="82" t="s">
        <v>234</v>
      </c>
      <c r="C170" s="83"/>
      <c r="D170" s="83"/>
      <c r="E170" s="84"/>
      <c r="F170" s="85">
        <v>99360</v>
      </c>
      <c r="G170" s="86"/>
      <c r="H170" s="86"/>
      <c r="I170" s="86"/>
      <c r="J170" s="87"/>
    </row>
    <row r="171" spans="1:10" ht="22.5" customHeight="1" x14ac:dyDescent="0.25">
      <c r="A171" s="8" t="s">
        <v>112</v>
      </c>
      <c r="B171" s="299" t="s">
        <v>323</v>
      </c>
      <c r="C171" s="300"/>
      <c r="D171" s="300"/>
      <c r="E171" s="300"/>
      <c r="F171" s="300"/>
      <c r="G171" s="300"/>
      <c r="H171" s="300"/>
      <c r="I171" s="300"/>
      <c r="J171" s="301"/>
    </row>
    <row r="172" spans="1:10" ht="36" customHeight="1" thickBot="1" x14ac:dyDescent="0.3">
      <c r="A172" s="8"/>
      <c r="B172" s="107" t="s">
        <v>219</v>
      </c>
      <c r="C172" s="108"/>
      <c r="D172" s="108"/>
      <c r="E172" s="109"/>
      <c r="F172" s="85">
        <v>40</v>
      </c>
      <c r="G172" s="86"/>
      <c r="H172" s="86"/>
      <c r="I172" s="86"/>
      <c r="J172" s="87"/>
    </row>
    <row r="173" spans="1:10" ht="36" customHeight="1" thickBot="1" x14ac:dyDescent="0.3">
      <c r="A173" s="8"/>
      <c r="B173" s="42" t="s">
        <v>324</v>
      </c>
      <c r="C173" s="43"/>
      <c r="D173" s="43"/>
      <c r="E173" s="44"/>
      <c r="F173" s="154"/>
      <c r="G173" s="155"/>
      <c r="H173" s="155"/>
      <c r="I173" s="155"/>
      <c r="J173" s="156"/>
    </row>
    <row r="174" spans="1:10" ht="22.5" customHeight="1" thickBot="1" x14ac:dyDescent="0.3">
      <c r="A174" s="8" t="s">
        <v>112</v>
      </c>
      <c r="B174" s="299" t="s">
        <v>323</v>
      </c>
      <c r="C174" s="300"/>
      <c r="D174" s="300"/>
      <c r="E174" s="300"/>
      <c r="F174" s="300"/>
      <c r="G174" s="300"/>
      <c r="H174" s="300"/>
      <c r="I174" s="300"/>
      <c r="J174" s="301"/>
    </row>
    <row r="175" spans="1:10" ht="36" customHeight="1" x14ac:dyDescent="0.25">
      <c r="A175" s="8"/>
      <c r="B175" s="124" t="s">
        <v>325</v>
      </c>
      <c r="C175" s="302"/>
      <c r="D175" s="302"/>
      <c r="E175" s="303"/>
      <c r="F175" s="85">
        <v>60</v>
      </c>
      <c r="G175" s="86"/>
      <c r="H175" s="86"/>
      <c r="I175" s="86"/>
      <c r="J175" s="87"/>
    </row>
    <row r="176" spans="1:10" ht="36" customHeight="1" x14ac:dyDescent="0.25">
      <c r="A176" s="8"/>
      <c r="B176" s="82" t="s">
        <v>326</v>
      </c>
      <c r="C176" s="83"/>
      <c r="D176" s="83"/>
      <c r="E176" s="84"/>
      <c r="F176" s="85">
        <v>99</v>
      </c>
      <c r="G176" s="86"/>
      <c r="H176" s="86"/>
      <c r="I176" s="86"/>
      <c r="J176" s="87"/>
    </row>
    <row r="177" spans="1:10" ht="36" customHeight="1" thickBot="1" x14ac:dyDescent="0.3">
      <c r="A177" s="8"/>
      <c r="B177" s="82" t="s">
        <v>327</v>
      </c>
      <c r="C177" s="83"/>
      <c r="D177" s="83"/>
      <c r="E177" s="84"/>
      <c r="F177" s="85">
        <v>150</v>
      </c>
      <c r="G177" s="86"/>
      <c r="H177" s="86"/>
      <c r="I177" s="86"/>
      <c r="J177" s="87"/>
    </row>
    <row r="178" spans="1:10" ht="54" customHeight="1" thickBot="1" x14ac:dyDescent="0.3">
      <c r="A178" s="8"/>
      <c r="B178" s="151" t="s">
        <v>235</v>
      </c>
      <c r="C178" s="152"/>
      <c r="D178" s="152"/>
      <c r="E178" s="153"/>
      <c r="F178" s="154"/>
      <c r="G178" s="155"/>
      <c r="H178" s="155"/>
      <c r="I178" s="155"/>
      <c r="J178" s="156"/>
    </row>
    <row r="179" spans="1:10" ht="36" customHeight="1" x14ac:dyDescent="0.25">
      <c r="A179" s="8"/>
      <c r="B179" s="82" t="s">
        <v>236</v>
      </c>
      <c r="C179" s="83"/>
      <c r="D179" s="83"/>
      <c r="E179" s="84"/>
      <c r="F179" s="85">
        <v>45540</v>
      </c>
      <c r="G179" s="86"/>
      <c r="H179" s="86"/>
      <c r="I179" s="86"/>
      <c r="J179" s="87"/>
    </row>
    <row r="180" spans="1:10" ht="36" customHeight="1" x14ac:dyDescent="0.25">
      <c r="A180" s="8"/>
      <c r="B180" s="82" t="s">
        <v>237</v>
      </c>
      <c r="C180" s="83"/>
      <c r="D180" s="83"/>
      <c r="E180" s="84"/>
      <c r="F180" s="85">
        <v>92340</v>
      </c>
      <c r="G180" s="86"/>
      <c r="H180" s="86"/>
      <c r="I180" s="86"/>
      <c r="J180" s="87"/>
    </row>
    <row r="181" spans="1:10" ht="36" customHeight="1" x14ac:dyDescent="0.25">
      <c r="A181" s="8"/>
      <c r="B181" s="82" t="s">
        <v>238</v>
      </c>
      <c r="C181" s="83"/>
      <c r="D181" s="83"/>
      <c r="E181" s="84"/>
      <c r="F181" s="85">
        <v>110340</v>
      </c>
      <c r="G181" s="86"/>
      <c r="H181" s="86"/>
      <c r="I181" s="86"/>
      <c r="J181" s="87"/>
    </row>
    <row r="182" spans="1:10" ht="36" customHeight="1" x14ac:dyDescent="0.25">
      <c r="A182" s="8"/>
      <c r="B182" s="82" t="s">
        <v>239</v>
      </c>
      <c r="C182" s="83"/>
      <c r="D182" s="83"/>
      <c r="E182" s="84"/>
      <c r="F182" s="85">
        <v>1080</v>
      </c>
      <c r="G182" s="86"/>
      <c r="H182" s="86"/>
      <c r="I182" s="86"/>
      <c r="J182" s="87"/>
    </row>
    <row r="183" spans="1:10" ht="36" customHeight="1" x14ac:dyDescent="0.25">
      <c r="A183" s="8"/>
      <c r="B183" s="82" t="s">
        <v>240</v>
      </c>
      <c r="C183" s="83"/>
      <c r="D183" s="83"/>
      <c r="E183" s="84"/>
      <c r="F183" s="85">
        <v>63540</v>
      </c>
      <c r="G183" s="86"/>
      <c r="H183" s="86"/>
      <c r="I183" s="86"/>
      <c r="J183" s="87"/>
    </row>
    <row r="184" spans="1:10" ht="36" customHeight="1" x14ac:dyDescent="0.25">
      <c r="A184" s="8"/>
      <c r="B184" s="82" t="s">
        <v>241</v>
      </c>
      <c r="C184" s="83"/>
      <c r="D184" s="83"/>
      <c r="E184" s="84"/>
      <c r="F184" s="85">
        <v>131940</v>
      </c>
      <c r="G184" s="86"/>
      <c r="H184" s="86"/>
      <c r="I184" s="86"/>
      <c r="J184" s="87"/>
    </row>
    <row r="185" spans="1:10" ht="36" customHeight="1" x14ac:dyDescent="0.25">
      <c r="A185" s="8"/>
      <c r="B185" s="82" t="s">
        <v>242</v>
      </c>
      <c r="C185" s="83"/>
      <c r="D185" s="83"/>
      <c r="E185" s="84"/>
      <c r="F185" s="85">
        <v>158940</v>
      </c>
      <c r="G185" s="86"/>
      <c r="H185" s="86"/>
      <c r="I185" s="86"/>
      <c r="J185" s="87"/>
    </row>
    <row r="186" spans="1:10" ht="36" customHeight="1" thickBot="1" x14ac:dyDescent="0.3">
      <c r="A186" s="8"/>
      <c r="B186" s="82" t="s">
        <v>243</v>
      </c>
      <c r="C186" s="83"/>
      <c r="D186" s="83"/>
      <c r="E186" s="84"/>
      <c r="F186" s="85">
        <v>1800</v>
      </c>
      <c r="G186" s="86"/>
      <c r="H186" s="86"/>
      <c r="I186" s="86"/>
      <c r="J186" s="87"/>
    </row>
    <row r="187" spans="1:10" ht="24" customHeight="1" thickBot="1" x14ac:dyDescent="0.3">
      <c r="A187" s="8" t="s">
        <v>112</v>
      </c>
      <c r="B187" s="75"/>
      <c r="C187" s="76"/>
      <c r="D187" s="76"/>
      <c r="E187" s="77"/>
      <c r="F187" s="78"/>
      <c r="G187" s="79"/>
      <c r="H187" s="79"/>
      <c r="I187" s="79"/>
      <c r="J187" s="80"/>
    </row>
    <row r="188" spans="1:10" ht="36" customHeight="1" thickBot="1" x14ac:dyDescent="0.3">
      <c r="A188" s="8" t="s">
        <v>112</v>
      </c>
      <c r="B188" s="296" t="s">
        <v>328</v>
      </c>
      <c r="C188" s="297"/>
      <c r="D188" s="297"/>
      <c r="E188" s="297"/>
      <c r="F188" s="297"/>
      <c r="G188" s="297"/>
      <c r="H188" s="297"/>
      <c r="I188" s="297"/>
      <c r="J188" s="298"/>
    </row>
    <row r="189" spans="1:10" ht="36" customHeight="1" x14ac:dyDescent="0.25">
      <c r="A189" s="8" t="s">
        <v>112</v>
      </c>
      <c r="B189" s="94" t="s">
        <v>329</v>
      </c>
      <c r="C189" s="95"/>
      <c r="D189" s="95"/>
      <c r="E189" s="96"/>
      <c r="F189" s="97">
        <v>22680</v>
      </c>
      <c r="G189" s="98"/>
      <c r="H189" s="98"/>
      <c r="I189" s="98"/>
      <c r="J189" s="99"/>
    </row>
    <row r="190" spans="1:10" ht="36" customHeight="1" thickBot="1" x14ac:dyDescent="0.3">
      <c r="A190" s="8" t="s">
        <v>112</v>
      </c>
      <c r="B190" s="82" t="s">
        <v>330</v>
      </c>
      <c r="C190" s="83"/>
      <c r="D190" s="83"/>
      <c r="E190" s="84"/>
      <c r="F190" s="85">
        <v>2160</v>
      </c>
      <c r="G190" s="86"/>
      <c r="H190" s="86"/>
      <c r="I190" s="86"/>
      <c r="J190" s="87"/>
    </row>
    <row r="191" spans="1:10" ht="24" customHeight="1" thickBot="1" x14ac:dyDescent="0.3">
      <c r="A191" s="8"/>
      <c r="B191" s="75"/>
      <c r="C191" s="76"/>
      <c r="D191" s="76"/>
      <c r="E191" s="77"/>
      <c r="F191" s="78"/>
      <c r="G191" s="79"/>
      <c r="H191" s="79"/>
      <c r="I191" s="79"/>
      <c r="J191" s="80"/>
    </row>
    <row r="192" spans="1:10" ht="54" customHeight="1" thickBot="1" x14ac:dyDescent="0.3">
      <c r="A192" s="8" t="s">
        <v>112</v>
      </c>
      <c r="B192" s="287" t="s">
        <v>331</v>
      </c>
      <c r="C192" s="288"/>
      <c r="D192" s="288"/>
      <c r="E192" s="289"/>
      <c r="F192" s="290"/>
      <c r="G192" s="291"/>
      <c r="H192" s="291"/>
      <c r="I192" s="291"/>
      <c r="J192" s="292"/>
    </row>
    <row r="193" spans="1:10" ht="36" customHeight="1" thickBot="1" x14ac:dyDescent="0.3">
      <c r="A193" s="8" t="s">
        <v>112</v>
      </c>
      <c r="B193" s="293" t="s">
        <v>332</v>
      </c>
      <c r="C193" s="294"/>
      <c r="D193" s="294"/>
      <c r="E193" s="295"/>
      <c r="F193" s="45"/>
      <c r="G193" s="45"/>
      <c r="H193" s="45"/>
      <c r="I193" s="45"/>
      <c r="J193" s="46"/>
    </row>
    <row r="194" spans="1:10" ht="36" customHeight="1" thickBot="1" x14ac:dyDescent="0.3">
      <c r="A194" s="8"/>
      <c r="B194" s="293" t="s">
        <v>333</v>
      </c>
      <c r="C194" s="294"/>
      <c r="D194" s="294"/>
      <c r="E194" s="295"/>
      <c r="F194" s="45"/>
      <c r="G194" s="45"/>
      <c r="H194" s="45"/>
      <c r="I194" s="45"/>
      <c r="J194" s="45"/>
    </row>
    <row r="195" spans="1:10" ht="18" customHeight="1" x14ac:dyDescent="0.25">
      <c r="A195" s="8"/>
      <c r="B195" s="26"/>
      <c r="C195" s="27"/>
      <c r="D195" s="27"/>
      <c r="E195" s="27"/>
      <c r="F195" s="28"/>
      <c r="G195" s="28"/>
      <c r="H195" s="28"/>
      <c r="I195" s="28"/>
      <c r="J195" s="28"/>
    </row>
    <row r="196" spans="1:10" ht="67.5" customHeight="1" x14ac:dyDescent="0.25">
      <c r="A196" s="8"/>
      <c r="B196" s="81" t="s">
        <v>334</v>
      </c>
      <c r="C196" s="81"/>
      <c r="D196" s="81"/>
      <c r="E196" s="81"/>
      <c r="F196" s="81"/>
      <c r="G196" s="81"/>
      <c r="H196" s="81"/>
      <c r="I196" s="81"/>
      <c r="J196" s="81"/>
    </row>
    <row r="197" spans="1:10" ht="27" customHeight="1" x14ac:dyDescent="0.25">
      <c r="A197" s="8" t="s">
        <v>114</v>
      </c>
      <c r="B197" s="81" t="s">
        <v>246</v>
      </c>
      <c r="C197" s="81"/>
      <c r="D197" s="81"/>
      <c r="E197" s="81"/>
      <c r="F197" s="81"/>
      <c r="G197" s="81"/>
      <c r="H197" s="81"/>
      <c r="I197" s="81"/>
      <c r="J197" s="81"/>
    </row>
    <row r="198" spans="1:10" ht="18" customHeight="1" x14ac:dyDescent="0.25">
      <c r="A198" s="8"/>
      <c r="B198" s="26"/>
      <c r="C198" s="27"/>
      <c r="D198" s="27"/>
      <c r="E198" s="27"/>
      <c r="F198" s="28"/>
      <c r="G198" s="28"/>
      <c r="H198" s="28"/>
      <c r="I198" s="28"/>
      <c r="J198" s="28"/>
    </row>
    <row r="199" spans="1:10" s="47" customFormat="1" ht="36" customHeight="1" thickBot="1" x14ac:dyDescent="0.3">
      <c r="B199" s="273" t="s">
        <v>335</v>
      </c>
      <c r="C199" s="273"/>
      <c r="D199" s="273"/>
      <c r="E199" s="273"/>
      <c r="F199" s="273"/>
      <c r="G199" s="273"/>
      <c r="H199" s="273"/>
      <c r="I199" s="273"/>
    </row>
    <row r="200" spans="1:10" s="31" customFormat="1" ht="36" customHeight="1" thickBot="1" x14ac:dyDescent="0.3">
      <c r="B200" s="274" t="s">
        <v>336</v>
      </c>
      <c r="C200" s="275"/>
      <c r="D200" s="275"/>
      <c r="E200" s="275"/>
      <c r="F200" s="275"/>
      <c r="G200" s="275"/>
      <c r="H200" s="275"/>
      <c r="I200" s="276"/>
    </row>
    <row r="201" spans="1:10" ht="82.5" customHeight="1" thickBot="1" x14ac:dyDescent="0.3">
      <c r="B201" s="277" t="s">
        <v>337</v>
      </c>
      <c r="C201" s="278"/>
      <c r="D201" s="279" t="s">
        <v>338</v>
      </c>
      <c r="E201" s="280"/>
      <c r="F201" s="281"/>
      <c r="G201" s="280" t="s">
        <v>339</v>
      </c>
      <c r="H201" s="280"/>
      <c r="I201" s="281"/>
      <c r="J201" s="9"/>
    </row>
    <row r="202" spans="1:10" ht="36" customHeight="1" x14ac:dyDescent="0.25">
      <c r="B202" s="282" t="s">
        <v>340</v>
      </c>
      <c r="C202" s="283"/>
      <c r="D202" s="284" t="s">
        <v>341</v>
      </c>
      <c r="E202" s="284"/>
      <c r="F202" s="284"/>
      <c r="G202" s="285">
        <v>2190</v>
      </c>
      <c r="H202" s="284"/>
      <c r="I202" s="286"/>
      <c r="J202" s="9"/>
    </row>
    <row r="203" spans="1:10" ht="36" customHeight="1" x14ac:dyDescent="0.25">
      <c r="B203" s="268" t="s">
        <v>342</v>
      </c>
      <c r="C203" s="269"/>
      <c r="D203" s="271"/>
      <c r="E203" s="271"/>
      <c r="F203" s="271"/>
      <c r="G203" s="270">
        <v>1590</v>
      </c>
      <c r="H203" s="271"/>
      <c r="I203" s="272"/>
      <c r="J203" s="9"/>
    </row>
    <row r="204" spans="1:10" ht="36" customHeight="1" x14ac:dyDescent="0.25">
      <c r="B204" s="268" t="s">
        <v>343</v>
      </c>
      <c r="C204" s="269"/>
      <c r="D204" s="271"/>
      <c r="E204" s="271"/>
      <c r="F204" s="271"/>
      <c r="G204" s="270">
        <v>1440</v>
      </c>
      <c r="H204" s="271"/>
      <c r="I204" s="272"/>
      <c r="J204" s="9"/>
    </row>
    <row r="205" spans="1:10" ht="54" customHeight="1" x14ac:dyDescent="0.25">
      <c r="B205" s="268" t="s">
        <v>344</v>
      </c>
      <c r="C205" s="269"/>
      <c r="D205" s="271"/>
      <c r="E205" s="271"/>
      <c r="F205" s="271"/>
      <c r="G205" s="270">
        <v>1290</v>
      </c>
      <c r="H205" s="271"/>
      <c r="I205" s="272"/>
      <c r="J205" s="9"/>
    </row>
    <row r="206" spans="1:10" ht="15" customHeight="1" x14ac:dyDescent="0.25">
      <c r="B206" s="48"/>
      <c r="C206" s="48"/>
      <c r="D206" s="49"/>
      <c r="E206" s="49"/>
      <c r="F206" s="49"/>
      <c r="G206" s="50"/>
      <c r="H206" s="49"/>
      <c r="I206" s="49"/>
      <c r="J206" s="9"/>
    </row>
    <row r="207" spans="1:10" ht="40.5" customHeight="1" x14ac:dyDescent="0.25">
      <c r="A207" s="8"/>
      <c r="B207" s="68" t="s">
        <v>247</v>
      </c>
      <c r="C207" s="68"/>
      <c r="D207" s="68"/>
      <c r="E207" s="68"/>
      <c r="F207" s="68"/>
      <c r="G207" s="68"/>
      <c r="H207" s="68"/>
      <c r="I207" s="68"/>
      <c r="J207" s="68"/>
    </row>
    <row r="208" spans="1:10" ht="18" customHeight="1" x14ac:dyDescent="0.25">
      <c r="A208" s="8"/>
    </row>
  </sheetData>
  <sheetProtection selectLockedCells="1" selectUnlockedCells="1"/>
  <mergeCells count="390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71:J171"/>
    <mergeCell ref="B172:E172"/>
    <mergeCell ref="F172:J172"/>
    <mergeCell ref="F173:J173"/>
    <mergeCell ref="B174:J174"/>
    <mergeCell ref="B175:E175"/>
    <mergeCell ref="F175:J175"/>
    <mergeCell ref="B168:E168"/>
    <mergeCell ref="F168:J168"/>
    <mergeCell ref="B169:E169"/>
    <mergeCell ref="F169:J169"/>
    <mergeCell ref="B170:E170"/>
    <mergeCell ref="F170:J170"/>
    <mergeCell ref="B179:E179"/>
    <mergeCell ref="F179:J179"/>
    <mergeCell ref="B180:E180"/>
    <mergeCell ref="F180:J180"/>
    <mergeCell ref="B181:E181"/>
    <mergeCell ref="F181:J181"/>
    <mergeCell ref="B176:E176"/>
    <mergeCell ref="F176:J176"/>
    <mergeCell ref="B177:E177"/>
    <mergeCell ref="F177:J177"/>
    <mergeCell ref="B178:E178"/>
    <mergeCell ref="F178:J178"/>
    <mergeCell ref="B185:E185"/>
    <mergeCell ref="F185:J185"/>
    <mergeCell ref="B186:E186"/>
    <mergeCell ref="F186:J186"/>
    <mergeCell ref="B187:E187"/>
    <mergeCell ref="F187:J187"/>
    <mergeCell ref="B182:E182"/>
    <mergeCell ref="F182:J182"/>
    <mergeCell ref="B183:E183"/>
    <mergeCell ref="F183:J183"/>
    <mergeCell ref="B184:E184"/>
    <mergeCell ref="F184:J184"/>
    <mergeCell ref="B192:E192"/>
    <mergeCell ref="F192:J192"/>
    <mergeCell ref="B193:E193"/>
    <mergeCell ref="B194:E194"/>
    <mergeCell ref="B196:J196"/>
    <mergeCell ref="B197:J197"/>
    <mergeCell ref="B188:J188"/>
    <mergeCell ref="B189:E189"/>
    <mergeCell ref="F189:J189"/>
    <mergeCell ref="B190:E190"/>
    <mergeCell ref="F190:J190"/>
    <mergeCell ref="B191:E191"/>
    <mergeCell ref="F191:J191"/>
    <mergeCell ref="B204:C204"/>
    <mergeCell ref="G204:I204"/>
    <mergeCell ref="B205:C205"/>
    <mergeCell ref="G205:I205"/>
    <mergeCell ref="B207:J207"/>
    <mergeCell ref="B199:I199"/>
    <mergeCell ref="B200:I200"/>
    <mergeCell ref="B201:C201"/>
    <mergeCell ref="D201:F201"/>
    <mergeCell ref="G201:I201"/>
    <mergeCell ref="B202:C202"/>
    <mergeCell ref="D202:F205"/>
    <mergeCell ref="G202:I202"/>
    <mergeCell ref="B203:C203"/>
    <mergeCell ref="G203:I20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1"/>
  <sheetViews>
    <sheetView view="pageBreakPreview" topLeftCell="B1" zoomScale="65" zoomScaleNormal="60" zoomScaleSheetLayoutView="65" workbookViewId="0">
      <pane ySplit="4" topLeftCell="A95" activePane="bottomLeft" state="frozen"/>
      <selection activeCell="A198" sqref="A198:XFD198"/>
      <selection pane="bottomLeft" activeCell="F101" sqref="F101:J101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23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5"/>
      <c r="C7" s="76"/>
      <c r="D7" s="76"/>
      <c r="E7" s="77"/>
      <c r="F7" s="78"/>
      <c r="G7" s="79"/>
      <c r="H7" s="79"/>
      <c r="I7" s="79"/>
      <c r="J7" s="80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25920</v>
      </c>
      <c r="G8" s="17">
        <f>H8*1.1</f>
        <v>23760.000000000004</v>
      </c>
      <c r="H8" s="17">
        <v>21600</v>
      </c>
      <c r="I8" s="17">
        <f>H8*0.75</f>
        <v>16200</v>
      </c>
      <c r="J8" s="17">
        <f>H8*0.5</f>
        <v>10800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36288</v>
      </c>
      <c r="G9" s="19">
        <f>H9*1.1</f>
        <v>33264</v>
      </c>
      <c r="H9" s="19">
        <v>30240</v>
      </c>
      <c r="I9" s="19">
        <f>H9*0.75</f>
        <v>22680</v>
      </c>
      <c r="J9" s="19">
        <f>H9*0.5</f>
        <v>15120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45360</v>
      </c>
      <c r="G10" s="19">
        <f>H10*1.1</f>
        <v>41580</v>
      </c>
      <c r="H10" s="19">
        <v>37800</v>
      </c>
      <c r="I10" s="19">
        <f>H10*0.75</f>
        <v>28350</v>
      </c>
      <c r="J10" s="19">
        <f>H10*0.5</f>
        <v>18900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63936</v>
      </c>
      <c r="G11" s="21">
        <f>H11*1.1</f>
        <v>58608.000000000007</v>
      </c>
      <c r="H11" s="21">
        <v>53280</v>
      </c>
      <c r="I11" s="21">
        <f>H11*0.75</f>
        <v>39960</v>
      </c>
      <c r="J11" s="21">
        <f>H11*0.5</f>
        <v>26640</v>
      </c>
    </row>
    <row r="12" spans="1:10" ht="24" customHeight="1" thickBot="1" x14ac:dyDescent="0.3">
      <c r="A12" s="8"/>
      <c r="B12" s="75"/>
      <c r="C12" s="76"/>
      <c r="D12" s="76"/>
      <c r="E12" s="77"/>
      <c r="F12" s="320"/>
      <c r="G12" s="79"/>
      <c r="H12" s="79"/>
      <c r="I12" s="79"/>
      <c r="J12" s="80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6480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9360</v>
      </c>
      <c r="G14" s="149"/>
      <c r="H14" s="149"/>
      <c r="I14" s="149"/>
      <c r="J14" s="150"/>
    </row>
    <row r="15" spans="1:10" ht="24" customHeight="1" thickBot="1" x14ac:dyDescent="0.3">
      <c r="A15" s="8"/>
      <c r="B15" s="75"/>
      <c r="C15" s="76"/>
      <c r="D15" s="76"/>
      <c r="E15" s="77"/>
      <c r="F15" s="320"/>
      <c r="G15" s="79"/>
      <c r="H15" s="79"/>
      <c r="I15" s="79"/>
      <c r="J15" s="80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314">
        <v>720</v>
      </c>
      <c r="G16" s="315"/>
      <c r="H16" s="315"/>
      <c r="I16" s="315"/>
      <c r="J16" s="316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57">
        <v>1008</v>
      </c>
      <c r="G17" s="158"/>
      <c r="H17" s="158"/>
      <c r="I17" s="158"/>
      <c r="J17" s="159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57">
        <v>1440</v>
      </c>
      <c r="G18" s="158"/>
      <c r="H18" s="158"/>
      <c r="I18" s="158"/>
      <c r="J18" s="159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311">
        <v>2016</v>
      </c>
      <c r="G19" s="312"/>
      <c r="H19" s="312"/>
      <c r="I19" s="312"/>
      <c r="J19" s="313"/>
    </row>
    <row r="20" spans="1:10" ht="24" customHeight="1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"&amp;MIN($F$22:F61)&amp;" до "&amp;MAX($F$22:F61)</f>
        <v>Цена от 2880 до 115200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2880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5760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8640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11520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14400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17280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20160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23040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25920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28800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31680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34560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37440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40320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43200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46080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48960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51840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54720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57600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145</v>
      </c>
      <c r="C42" s="117"/>
      <c r="D42" s="117"/>
      <c r="E42" s="84"/>
      <c r="F42" s="85">
        <v>5760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146</v>
      </c>
      <c r="C43" s="117"/>
      <c r="D43" s="117"/>
      <c r="E43" s="84"/>
      <c r="F43" s="85">
        <v>11520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147</v>
      </c>
      <c r="C44" s="117"/>
      <c r="D44" s="117"/>
      <c r="E44" s="84"/>
      <c r="F44" s="85">
        <v>17280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148</v>
      </c>
      <c r="C45" s="117"/>
      <c r="D45" s="117"/>
      <c r="E45" s="84"/>
      <c r="F45" s="85">
        <v>23040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149</v>
      </c>
      <c r="C46" s="117"/>
      <c r="D46" s="117"/>
      <c r="E46" s="84"/>
      <c r="F46" s="85">
        <v>28800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150</v>
      </c>
      <c r="C47" s="117"/>
      <c r="D47" s="117"/>
      <c r="E47" s="84"/>
      <c r="F47" s="85">
        <v>34560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151</v>
      </c>
      <c r="C48" s="117"/>
      <c r="D48" s="117"/>
      <c r="E48" s="84"/>
      <c r="F48" s="85">
        <v>40320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152</v>
      </c>
      <c r="C49" s="117"/>
      <c r="D49" s="117"/>
      <c r="E49" s="84"/>
      <c r="F49" s="85">
        <v>46080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153</v>
      </c>
      <c r="C50" s="117"/>
      <c r="D50" s="117"/>
      <c r="E50" s="84"/>
      <c r="F50" s="85">
        <v>51840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154</v>
      </c>
      <c r="C51" s="117"/>
      <c r="D51" s="117"/>
      <c r="E51" s="84"/>
      <c r="F51" s="85">
        <v>57600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155</v>
      </c>
      <c r="C52" s="117"/>
      <c r="D52" s="117"/>
      <c r="E52" s="84"/>
      <c r="F52" s="85">
        <v>63360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156</v>
      </c>
      <c r="C53" s="117"/>
      <c r="D53" s="117"/>
      <c r="E53" s="84"/>
      <c r="F53" s="85">
        <v>69120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157</v>
      </c>
      <c r="C54" s="117"/>
      <c r="D54" s="117"/>
      <c r="E54" s="84"/>
      <c r="F54" s="85">
        <v>74880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158</v>
      </c>
      <c r="C55" s="117"/>
      <c r="D55" s="117"/>
      <c r="E55" s="84"/>
      <c r="F55" s="85">
        <v>80640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159</v>
      </c>
      <c r="C56" s="117"/>
      <c r="D56" s="117"/>
      <c r="E56" s="84"/>
      <c r="F56" s="85">
        <v>86400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160</v>
      </c>
      <c r="C57" s="117"/>
      <c r="D57" s="117"/>
      <c r="E57" s="84"/>
      <c r="F57" s="85">
        <v>92160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161</v>
      </c>
      <c r="C58" s="117"/>
      <c r="D58" s="117"/>
      <c r="E58" s="84"/>
      <c r="F58" s="85">
        <v>97920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162</v>
      </c>
      <c r="C59" s="117"/>
      <c r="D59" s="117"/>
      <c r="E59" s="84"/>
      <c r="F59" s="85">
        <v>103680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163</v>
      </c>
      <c r="C60" s="117"/>
      <c r="D60" s="117"/>
      <c r="E60" s="84"/>
      <c r="F60" s="85">
        <v>109440</v>
      </c>
      <c r="G60" s="86"/>
      <c r="H60" s="86"/>
      <c r="I60" s="86"/>
      <c r="J60" s="87"/>
    </row>
    <row r="61" spans="1:10" ht="36" customHeight="1" outlineLevel="1" thickBot="1" x14ac:dyDescent="0.3">
      <c r="A61" s="8"/>
      <c r="B61" s="107" t="s">
        <v>164</v>
      </c>
      <c r="C61" s="117"/>
      <c r="D61" s="117"/>
      <c r="E61" s="84"/>
      <c r="F61" s="85">
        <v>115200</v>
      </c>
      <c r="G61" s="86"/>
      <c r="H61" s="86"/>
      <c r="I61" s="86"/>
      <c r="J61" s="87"/>
    </row>
    <row r="62" spans="1:10" ht="36" customHeight="1" thickBot="1" x14ac:dyDescent="0.3">
      <c r="A62" s="8"/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7200 до 61920</v>
      </c>
      <c r="G62" s="122"/>
      <c r="H62" s="122"/>
      <c r="I62" s="122"/>
      <c r="J62" s="123"/>
    </row>
    <row r="63" spans="1:10" ht="36" customHeight="1" outlineLevel="1" x14ac:dyDescent="0.25">
      <c r="A63" s="8"/>
      <c r="B63" s="124" t="s">
        <v>166</v>
      </c>
      <c r="C63" s="125"/>
      <c r="D63" s="125"/>
      <c r="E63" s="126"/>
      <c r="F63" s="127">
        <v>7200</v>
      </c>
      <c r="G63" s="128"/>
      <c r="H63" s="128"/>
      <c r="I63" s="128"/>
      <c r="J63" s="129"/>
    </row>
    <row r="64" spans="1:10" ht="36" customHeight="1" outlineLevel="1" x14ac:dyDescent="0.25">
      <c r="A64" s="8"/>
      <c r="B64" s="107" t="s">
        <v>167</v>
      </c>
      <c r="C64" s="117"/>
      <c r="D64" s="117"/>
      <c r="E64" s="84"/>
      <c r="F64" s="85">
        <v>12240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168</v>
      </c>
      <c r="C65" s="117"/>
      <c r="D65" s="117"/>
      <c r="E65" s="84"/>
      <c r="F65" s="85">
        <v>7200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169</v>
      </c>
      <c r="C66" s="117"/>
      <c r="D66" s="117"/>
      <c r="E66" s="84"/>
      <c r="F66" s="85">
        <v>10080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170</v>
      </c>
      <c r="C67" s="117"/>
      <c r="D67" s="117"/>
      <c r="E67" s="84"/>
      <c r="F67" s="85">
        <v>12960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171</v>
      </c>
      <c r="C68" s="117"/>
      <c r="D68" s="117"/>
      <c r="E68" s="84"/>
      <c r="F68" s="85">
        <v>15840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172</v>
      </c>
      <c r="C69" s="117"/>
      <c r="D69" s="117"/>
      <c r="E69" s="84"/>
      <c r="F69" s="85">
        <v>18720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173</v>
      </c>
      <c r="C70" s="117"/>
      <c r="D70" s="117"/>
      <c r="E70" s="84"/>
      <c r="F70" s="85">
        <v>21600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174</v>
      </c>
      <c r="C71" s="117"/>
      <c r="D71" s="117"/>
      <c r="E71" s="84"/>
      <c r="F71" s="85">
        <v>24480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175</v>
      </c>
      <c r="C72" s="117"/>
      <c r="D72" s="117"/>
      <c r="E72" s="84"/>
      <c r="F72" s="85">
        <v>27360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176</v>
      </c>
      <c r="C73" s="117"/>
      <c r="D73" s="117"/>
      <c r="E73" s="84"/>
      <c r="F73" s="85">
        <v>30240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177</v>
      </c>
      <c r="C74" s="117"/>
      <c r="D74" s="117"/>
      <c r="E74" s="84"/>
      <c r="F74" s="85">
        <v>33120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178</v>
      </c>
      <c r="C75" s="117"/>
      <c r="D75" s="117"/>
      <c r="E75" s="84"/>
      <c r="F75" s="85">
        <v>36000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179</v>
      </c>
      <c r="C76" s="117"/>
      <c r="D76" s="117"/>
      <c r="E76" s="84"/>
      <c r="F76" s="85">
        <v>38880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180</v>
      </c>
      <c r="C77" s="117"/>
      <c r="D77" s="117"/>
      <c r="E77" s="84"/>
      <c r="F77" s="85">
        <v>41760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181</v>
      </c>
      <c r="C78" s="117"/>
      <c r="D78" s="117"/>
      <c r="E78" s="84"/>
      <c r="F78" s="85">
        <v>44640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182</v>
      </c>
      <c r="C79" s="117"/>
      <c r="D79" s="117"/>
      <c r="E79" s="84"/>
      <c r="F79" s="85">
        <v>47520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183</v>
      </c>
      <c r="C80" s="117"/>
      <c r="D80" s="117"/>
      <c r="E80" s="84"/>
      <c r="F80" s="85">
        <v>50400</v>
      </c>
      <c r="G80" s="86"/>
      <c r="H80" s="86"/>
      <c r="I80" s="86"/>
      <c r="J80" s="87"/>
    </row>
    <row r="81" spans="1:10" ht="36" customHeight="1" outlineLevel="1" x14ac:dyDescent="0.25">
      <c r="A81" s="8"/>
      <c r="B81" s="107" t="s">
        <v>184</v>
      </c>
      <c r="C81" s="117"/>
      <c r="D81" s="117"/>
      <c r="E81" s="84"/>
      <c r="F81" s="85">
        <v>53280</v>
      </c>
      <c r="G81" s="86"/>
      <c r="H81" s="86"/>
      <c r="I81" s="86"/>
      <c r="J81" s="87"/>
    </row>
    <row r="82" spans="1:10" ht="36" customHeight="1" outlineLevel="1" x14ac:dyDescent="0.25">
      <c r="A82" s="8"/>
      <c r="B82" s="107" t="s">
        <v>185</v>
      </c>
      <c r="C82" s="117"/>
      <c r="D82" s="117"/>
      <c r="E82" s="84"/>
      <c r="F82" s="85">
        <v>56160</v>
      </c>
      <c r="G82" s="86"/>
      <c r="H82" s="86"/>
      <c r="I82" s="86"/>
      <c r="J82" s="87"/>
    </row>
    <row r="83" spans="1:10" ht="36" customHeight="1" outlineLevel="1" x14ac:dyDescent="0.25">
      <c r="A83" s="8"/>
      <c r="B83" s="107" t="s">
        <v>186</v>
      </c>
      <c r="C83" s="117"/>
      <c r="D83" s="117"/>
      <c r="E83" s="84"/>
      <c r="F83" s="85">
        <v>59040</v>
      </c>
      <c r="G83" s="86"/>
      <c r="H83" s="86"/>
      <c r="I83" s="86"/>
      <c r="J83" s="87"/>
    </row>
    <row r="84" spans="1:10" ht="36" customHeight="1" outlineLevel="1" thickBot="1" x14ac:dyDescent="0.3">
      <c r="A84" s="8"/>
      <c r="B84" s="107" t="s">
        <v>187</v>
      </c>
      <c r="C84" s="117"/>
      <c r="D84" s="117"/>
      <c r="E84" s="84"/>
      <c r="F84" s="85">
        <v>61920</v>
      </c>
      <c r="G84" s="86"/>
      <c r="H84" s="86"/>
      <c r="I84" s="86"/>
      <c r="J84" s="87"/>
    </row>
    <row r="85" spans="1:10" ht="36" customHeight="1" thickBot="1" x14ac:dyDescent="0.3">
      <c r="A85" s="8"/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360 до 24120</v>
      </c>
      <c r="G85" s="122"/>
      <c r="H85" s="122"/>
      <c r="I85" s="122"/>
      <c r="J85" s="123"/>
    </row>
    <row r="86" spans="1:10" ht="36" customHeight="1" x14ac:dyDescent="0.25">
      <c r="A86" s="8"/>
      <c r="B86" s="82" t="s">
        <v>189</v>
      </c>
      <c r="C86" s="83"/>
      <c r="D86" s="83"/>
      <c r="E86" s="84"/>
      <c r="F86" s="85">
        <v>4320</v>
      </c>
      <c r="G86" s="86"/>
      <c r="H86" s="86"/>
      <c r="I86" s="86"/>
      <c r="J86" s="87"/>
    </row>
    <row r="87" spans="1:10" ht="36" customHeight="1" x14ac:dyDescent="0.25">
      <c r="A87" s="8"/>
      <c r="B87" s="82" t="s">
        <v>190</v>
      </c>
      <c r="C87" s="83"/>
      <c r="D87" s="83"/>
      <c r="E87" s="84"/>
      <c r="F87" s="85">
        <v>5400</v>
      </c>
      <c r="G87" s="86"/>
      <c r="H87" s="86"/>
      <c r="I87" s="86"/>
      <c r="J87" s="87"/>
    </row>
    <row r="88" spans="1:10" ht="36" customHeight="1" x14ac:dyDescent="0.25">
      <c r="A88" s="8"/>
      <c r="B88" s="82" t="s">
        <v>253</v>
      </c>
      <c r="C88" s="83"/>
      <c r="D88" s="83"/>
      <c r="E88" s="84"/>
      <c r="F88" s="85">
        <v>360</v>
      </c>
      <c r="G88" s="86"/>
      <c r="H88" s="86"/>
      <c r="I88" s="86"/>
      <c r="J88" s="87"/>
    </row>
    <row r="89" spans="1:10" ht="36" customHeight="1" x14ac:dyDescent="0.25">
      <c r="A89" s="8"/>
      <c r="B89" s="94" t="s">
        <v>192</v>
      </c>
      <c r="C89" s="95"/>
      <c r="D89" s="95"/>
      <c r="E89" s="96"/>
      <c r="F89" s="97">
        <v>17280.000000000004</v>
      </c>
      <c r="G89" s="98"/>
      <c r="H89" s="98"/>
      <c r="I89" s="98"/>
      <c r="J89" s="99"/>
    </row>
    <row r="90" spans="1:10" ht="36" customHeight="1" x14ac:dyDescent="0.25">
      <c r="A90" s="8"/>
      <c r="B90" s="82" t="s">
        <v>193</v>
      </c>
      <c r="C90" s="83"/>
      <c r="D90" s="83"/>
      <c r="E90" s="84"/>
      <c r="F90" s="85">
        <v>7200</v>
      </c>
      <c r="G90" s="86"/>
      <c r="H90" s="86"/>
      <c r="I90" s="86"/>
      <c r="J90" s="87"/>
    </row>
    <row r="91" spans="1:10" ht="36" customHeight="1" x14ac:dyDescent="0.25">
      <c r="A91" s="8"/>
      <c r="B91" s="82" t="s">
        <v>194</v>
      </c>
      <c r="C91" s="83"/>
      <c r="D91" s="83"/>
      <c r="E91" s="84"/>
      <c r="F91" s="85">
        <v>20520</v>
      </c>
      <c r="G91" s="86"/>
      <c r="H91" s="86"/>
      <c r="I91" s="86"/>
      <c r="J91" s="87"/>
    </row>
    <row r="92" spans="1:10" ht="36" customHeight="1" x14ac:dyDescent="0.25">
      <c r="A92" s="8"/>
      <c r="B92" s="82" t="s">
        <v>195</v>
      </c>
      <c r="C92" s="83"/>
      <c r="D92" s="83"/>
      <c r="E92" s="84"/>
      <c r="F92" s="85">
        <v>1440</v>
      </c>
      <c r="G92" s="86"/>
      <c r="H92" s="86"/>
      <c r="I92" s="86"/>
      <c r="J92" s="87"/>
    </row>
    <row r="93" spans="1:10" ht="36" customHeight="1" x14ac:dyDescent="0.25">
      <c r="A93" s="8"/>
      <c r="B93" s="82" t="s">
        <v>196</v>
      </c>
      <c r="C93" s="83"/>
      <c r="D93" s="83"/>
      <c r="E93" s="84"/>
      <c r="F93" s="85">
        <v>1440</v>
      </c>
      <c r="G93" s="86"/>
      <c r="H93" s="86"/>
      <c r="I93" s="86"/>
      <c r="J93" s="87"/>
    </row>
    <row r="94" spans="1:10" ht="36" customHeight="1" x14ac:dyDescent="0.25">
      <c r="A94" s="8"/>
      <c r="B94" s="82" t="s">
        <v>197</v>
      </c>
      <c r="C94" s="83"/>
      <c r="D94" s="83"/>
      <c r="E94" s="84"/>
      <c r="F94" s="85">
        <v>2880</v>
      </c>
      <c r="G94" s="86"/>
      <c r="H94" s="86"/>
      <c r="I94" s="86"/>
      <c r="J94" s="87"/>
    </row>
    <row r="95" spans="1:10" ht="36" customHeight="1" x14ac:dyDescent="0.25">
      <c r="A95" s="8"/>
      <c r="B95" s="82" t="s">
        <v>198</v>
      </c>
      <c r="C95" s="83"/>
      <c r="D95" s="83"/>
      <c r="E95" s="84"/>
      <c r="F95" s="85">
        <v>4320</v>
      </c>
      <c r="G95" s="86"/>
      <c r="H95" s="86"/>
      <c r="I95" s="86"/>
      <c r="J95" s="87"/>
    </row>
    <row r="96" spans="1:10" ht="36" customHeight="1" thickBot="1" x14ac:dyDescent="0.3">
      <c r="A96" s="8"/>
      <c r="B96" s="82" t="s">
        <v>199</v>
      </c>
      <c r="C96" s="83"/>
      <c r="D96" s="83"/>
      <c r="E96" s="84"/>
      <c r="F96" s="85">
        <v>24119.999999999993</v>
      </c>
      <c r="G96" s="86"/>
      <c r="H96" s="86"/>
      <c r="I96" s="86"/>
      <c r="J96" s="87"/>
    </row>
    <row r="97" spans="1:10" ht="54" customHeight="1" thickBot="1" x14ac:dyDescent="0.3">
      <c r="A97" s="8"/>
      <c r="B97" s="207" t="s">
        <v>254</v>
      </c>
      <c r="C97" s="208"/>
      <c r="D97" s="208"/>
      <c r="E97" s="209"/>
      <c r="F97" s="232" t="str">
        <f>"Цена от "&amp;MIN(F99,F103:J104,H105,F106:J120)&amp;" до "&amp;MAX(F99,F103:J104,H105,F106:J120)</f>
        <v>Цена от 3060 до 59760</v>
      </c>
      <c r="G97" s="233"/>
      <c r="H97" s="233"/>
      <c r="I97" s="233"/>
      <c r="J97" s="234"/>
    </row>
    <row r="98" spans="1:10" ht="24" customHeight="1" thickBot="1" x14ac:dyDescent="0.3">
      <c r="A98" s="8"/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A99" s="8"/>
      <c r="B99" s="82" t="s">
        <v>201</v>
      </c>
      <c r="C99" s="83"/>
      <c r="D99" s="83"/>
      <c r="E99" s="84"/>
      <c r="F99" s="85">
        <v>15120</v>
      </c>
      <c r="G99" s="86"/>
      <c r="H99" s="86"/>
      <c r="I99" s="86"/>
      <c r="J99" s="87"/>
    </row>
    <row r="100" spans="1:10" ht="36" customHeight="1" x14ac:dyDescent="0.25">
      <c r="A100" s="8"/>
      <c r="B100" s="100" t="s">
        <v>202</v>
      </c>
      <c r="C100" s="101"/>
      <c r="D100" s="101"/>
      <c r="E100" s="102"/>
      <c r="F100" s="103">
        <v>1512</v>
      </c>
      <c r="G100" s="104"/>
      <c r="H100" s="104"/>
      <c r="I100" s="104"/>
      <c r="J100" s="105"/>
    </row>
    <row r="101" spans="1:10" ht="36" customHeight="1" thickBot="1" x14ac:dyDescent="0.3">
      <c r="A101" s="8"/>
      <c r="B101" s="100" t="s">
        <v>203</v>
      </c>
      <c r="C101" s="101"/>
      <c r="D101" s="101"/>
      <c r="E101" s="102"/>
      <c r="F101" s="103">
        <v>3780</v>
      </c>
      <c r="G101" s="104"/>
      <c r="H101" s="104"/>
      <c r="I101" s="104"/>
      <c r="J101" s="105"/>
    </row>
    <row r="102" spans="1:10" ht="24" customHeight="1" thickBot="1" x14ac:dyDescent="0.3">
      <c r="A102" s="8"/>
      <c r="B102" s="75"/>
      <c r="C102" s="76"/>
      <c r="D102" s="76"/>
      <c r="E102" s="77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94" t="s">
        <v>204</v>
      </c>
      <c r="C103" s="95"/>
      <c r="D103" s="95"/>
      <c r="E103" s="96"/>
      <c r="F103" s="97">
        <v>21600</v>
      </c>
      <c r="G103" s="98"/>
      <c r="H103" s="98"/>
      <c r="I103" s="98"/>
      <c r="J103" s="99"/>
    </row>
    <row r="104" spans="1:10" ht="36" customHeight="1" x14ac:dyDescent="0.25">
      <c r="A104" s="8" t="s">
        <v>112</v>
      </c>
      <c r="B104" s="107" t="s">
        <v>205</v>
      </c>
      <c r="C104" s="108"/>
      <c r="D104" s="108"/>
      <c r="E104" s="109"/>
      <c r="F104" s="85">
        <v>10800</v>
      </c>
      <c r="G104" s="86"/>
      <c r="H104" s="86"/>
      <c r="I104" s="86"/>
      <c r="J104" s="87"/>
    </row>
    <row r="105" spans="1:10" ht="36" customHeight="1" x14ac:dyDescent="0.25">
      <c r="A105" s="8" t="s">
        <v>112</v>
      </c>
      <c r="B105" s="82" t="s">
        <v>206</v>
      </c>
      <c r="C105" s="83"/>
      <c r="D105" s="83"/>
      <c r="E105" s="84"/>
      <c r="F105" s="37">
        <f>H105*1.2</f>
        <v>21168</v>
      </c>
      <c r="G105" s="38">
        <f>H105*1.1</f>
        <v>19404</v>
      </c>
      <c r="H105" s="38">
        <v>17640</v>
      </c>
      <c r="I105" s="38">
        <f>H105*0.75</f>
        <v>13230</v>
      </c>
      <c r="J105" s="39">
        <f>H105*0.5</f>
        <v>8820</v>
      </c>
    </row>
    <row r="106" spans="1:10" ht="36" customHeight="1" x14ac:dyDescent="0.25">
      <c r="A106" s="8" t="s">
        <v>112</v>
      </c>
      <c r="B106" s="82" t="s">
        <v>207</v>
      </c>
      <c r="C106" s="83"/>
      <c r="D106" s="83"/>
      <c r="E106" s="84"/>
      <c r="F106" s="85">
        <v>27000</v>
      </c>
      <c r="G106" s="86"/>
      <c r="H106" s="86"/>
      <c r="I106" s="86"/>
      <c r="J106" s="87"/>
    </row>
    <row r="107" spans="1:10" ht="36" customHeight="1" x14ac:dyDescent="0.25">
      <c r="A107" s="8" t="s">
        <v>112</v>
      </c>
      <c r="B107" s="82" t="s">
        <v>319</v>
      </c>
      <c r="C107" s="83"/>
      <c r="D107" s="83"/>
      <c r="E107" s="84"/>
      <c r="F107" s="85">
        <v>13320</v>
      </c>
      <c r="G107" s="86"/>
      <c r="H107" s="86"/>
      <c r="I107" s="86"/>
      <c r="J107" s="87"/>
    </row>
    <row r="108" spans="1:10" ht="36" customHeight="1" x14ac:dyDescent="0.25">
      <c r="A108" s="8" t="s">
        <v>112</v>
      </c>
      <c r="B108" s="82" t="s">
        <v>208</v>
      </c>
      <c r="C108" s="83"/>
      <c r="D108" s="83"/>
      <c r="E108" s="84"/>
      <c r="F108" s="85">
        <v>21600</v>
      </c>
      <c r="G108" s="86"/>
      <c r="H108" s="86"/>
      <c r="I108" s="86"/>
      <c r="J108" s="87"/>
    </row>
    <row r="109" spans="1:10" ht="36" customHeight="1" x14ac:dyDescent="0.25">
      <c r="A109" s="8" t="s">
        <v>112</v>
      </c>
      <c r="B109" s="82" t="s">
        <v>209</v>
      </c>
      <c r="C109" s="83"/>
      <c r="D109" s="83"/>
      <c r="E109" s="84"/>
      <c r="F109" s="85">
        <v>7560</v>
      </c>
      <c r="G109" s="86"/>
      <c r="H109" s="86"/>
      <c r="I109" s="86"/>
      <c r="J109" s="87"/>
    </row>
    <row r="110" spans="1:10" ht="36" customHeight="1" x14ac:dyDescent="0.25">
      <c r="A110" s="8" t="s">
        <v>112</v>
      </c>
      <c r="B110" s="82" t="s">
        <v>210</v>
      </c>
      <c r="C110" s="83"/>
      <c r="D110" s="83"/>
      <c r="E110" s="84"/>
      <c r="F110" s="85">
        <v>27360</v>
      </c>
      <c r="G110" s="86"/>
      <c r="H110" s="86"/>
      <c r="I110" s="86"/>
      <c r="J110" s="87"/>
    </row>
    <row r="111" spans="1:10" ht="36" customHeight="1" x14ac:dyDescent="0.25">
      <c r="A111" s="8" t="s">
        <v>112</v>
      </c>
      <c r="B111" s="82" t="s">
        <v>211</v>
      </c>
      <c r="C111" s="83"/>
      <c r="D111" s="83"/>
      <c r="E111" s="84"/>
      <c r="F111" s="85">
        <v>32832</v>
      </c>
      <c r="G111" s="86"/>
      <c r="H111" s="86"/>
      <c r="I111" s="86"/>
      <c r="J111" s="87"/>
    </row>
    <row r="112" spans="1:10" ht="36" customHeight="1" x14ac:dyDescent="0.25">
      <c r="A112" s="8" t="s">
        <v>112</v>
      </c>
      <c r="B112" s="82" t="s">
        <v>212</v>
      </c>
      <c r="C112" s="83"/>
      <c r="D112" s="83"/>
      <c r="E112" s="84"/>
      <c r="F112" s="85">
        <v>16200</v>
      </c>
      <c r="G112" s="86"/>
      <c r="H112" s="86"/>
      <c r="I112" s="86"/>
      <c r="J112" s="87"/>
    </row>
    <row r="113" spans="1:10" ht="36" customHeight="1" x14ac:dyDescent="0.25">
      <c r="A113" s="8" t="s">
        <v>112</v>
      </c>
      <c r="B113" s="82" t="s">
        <v>213</v>
      </c>
      <c r="C113" s="83"/>
      <c r="D113" s="83"/>
      <c r="E113" s="84"/>
      <c r="F113" s="85">
        <v>18000</v>
      </c>
      <c r="G113" s="86"/>
      <c r="H113" s="86"/>
      <c r="I113" s="86"/>
      <c r="J113" s="87"/>
    </row>
    <row r="114" spans="1:10" ht="36" customHeight="1" x14ac:dyDescent="0.25">
      <c r="A114" s="8" t="s">
        <v>112</v>
      </c>
      <c r="B114" s="82" t="s">
        <v>214</v>
      </c>
      <c r="C114" s="83"/>
      <c r="D114" s="83"/>
      <c r="E114" s="84"/>
      <c r="F114" s="85">
        <v>19800</v>
      </c>
      <c r="G114" s="86"/>
      <c r="H114" s="86"/>
      <c r="I114" s="86"/>
      <c r="J114" s="87"/>
    </row>
    <row r="115" spans="1:10" ht="36" customHeight="1" x14ac:dyDescent="0.25">
      <c r="A115" s="8"/>
      <c r="B115" s="82" t="s">
        <v>215</v>
      </c>
      <c r="C115" s="83"/>
      <c r="D115" s="83"/>
      <c r="E115" s="84"/>
      <c r="F115" s="85">
        <v>59760</v>
      </c>
      <c r="G115" s="86"/>
      <c r="H115" s="86"/>
      <c r="I115" s="86"/>
      <c r="J115" s="87"/>
    </row>
    <row r="116" spans="1:10" ht="36" customHeight="1" x14ac:dyDescent="0.25">
      <c r="A116" s="8" t="s">
        <v>112</v>
      </c>
      <c r="B116" s="94" t="s">
        <v>216</v>
      </c>
      <c r="C116" s="95"/>
      <c r="D116" s="95"/>
      <c r="E116" s="96"/>
      <c r="F116" s="85">
        <v>3060</v>
      </c>
      <c r="G116" s="86"/>
      <c r="H116" s="86"/>
      <c r="I116" s="86"/>
      <c r="J116" s="87"/>
    </row>
    <row r="117" spans="1:10" ht="36" customHeight="1" x14ac:dyDescent="0.25">
      <c r="A117" s="8"/>
      <c r="B117" s="107" t="s">
        <v>217</v>
      </c>
      <c r="C117" s="108"/>
      <c r="D117" s="108"/>
      <c r="E117" s="109"/>
      <c r="F117" s="85">
        <v>10800</v>
      </c>
      <c r="G117" s="86"/>
      <c r="H117" s="86"/>
      <c r="I117" s="86"/>
      <c r="J117" s="87"/>
    </row>
    <row r="118" spans="1:10" ht="36" customHeight="1" x14ac:dyDescent="0.25">
      <c r="B118" s="107" t="s">
        <v>218</v>
      </c>
      <c r="C118" s="108"/>
      <c r="D118" s="108"/>
      <c r="E118" s="109"/>
      <c r="F118" s="85">
        <v>7200</v>
      </c>
      <c r="G118" s="86"/>
      <c r="H118" s="86"/>
      <c r="I118" s="86"/>
      <c r="J118" s="87"/>
    </row>
    <row r="119" spans="1:10" ht="36" customHeight="1" x14ac:dyDescent="0.25">
      <c r="A119" s="8" t="s">
        <v>112</v>
      </c>
      <c r="B119" s="107" t="s">
        <v>219</v>
      </c>
      <c r="C119" s="108"/>
      <c r="D119" s="108"/>
      <c r="E119" s="109"/>
      <c r="F119" s="85">
        <v>47520</v>
      </c>
      <c r="G119" s="86"/>
      <c r="H119" s="86"/>
      <c r="I119" s="86"/>
      <c r="J119" s="87"/>
    </row>
    <row r="120" spans="1:10" ht="36" customHeight="1" x14ac:dyDescent="0.25">
      <c r="A120" s="8" t="s">
        <v>112</v>
      </c>
      <c r="B120" s="82" t="s">
        <v>220</v>
      </c>
      <c r="C120" s="83"/>
      <c r="D120" s="83"/>
      <c r="E120" s="84"/>
      <c r="F120" s="85">
        <v>7200</v>
      </c>
      <c r="G120" s="86"/>
      <c r="H120" s="86"/>
      <c r="I120" s="86"/>
      <c r="J120" s="87"/>
    </row>
    <row r="121" spans="1:10" ht="36" customHeight="1" x14ac:dyDescent="0.25">
      <c r="A121" s="8" t="s">
        <v>114</v>
      </c>
      <c r="B121" s="82" t="s">
        <v>221</v>
      </c>
      <c r="C121" s="83"/>
      <c r="D121" s="83"/>
      <c r="E121" s="84"/>
      <c r="F121" s="85">
        <v>30240</v>
      </c>
      <c r="G121" s="86"/>
      <c r="H121" s="86"/>
      <c r="I121" s="86"/>
      <c r="J121" s="87"/>
    </row>
    <row r="122" spans="1:10" ht="36" customHeight="1" x14ac:dyDescent="0.25">
      <c r="A122" s="8" t="s">
        <v>114</v>
      </c>
      <c r="B122" s="82" t="s">
        <v>222</v>
      </c>
      <c r="C122" s="83"/>
      <c r="D122" s="83"/>
      <c r="E122" s="84"/>
      <c r="F122" s="85">
        <v>15120</v>
      </c>
      <c r="G122" s="86"/>
      <c r="H122" s="86"/>
      <c r="I122" s="86"/>
      <c r="J122" s="87"/>
    </row>
    <row r="123" spans="1:10" ht="36" customHeight="1" x14ac:dyDescent="0.25">
      <c r="A123" s="8" t="s">
        <v>114</v>
      </c>
      <c r="B123" s="82" t="s">
        <v>223</v>
      </c>
      <c r="C123" s="83"/>
      <c r="D123" s="83"/>
      <c r="E123" s="84"/>
      <c r="F123" s="37">
        <f>H123*1.2</f>
        <v>30240</v>
      </c>
      <c r="G123" s="38">
        <f>H123*1.1</f>
        <v>27720.000000000004</v>
      </c>
      <c r="H123" s="38">
        <v>25200</v>
      </c>
      <c r="I123" s="38">
        <f>H123*0.75</f>
        <v>18900</v>
      </c>
      <c r="J123" s="39">
        <f>H123*0.5</f>
        <v>12600</v>
      </c>
    </row>
    <row r="124" spans="1:10" ht="36" customHeight="1" x14ac:dyDescent="0.25">
      <c r="A124" s="8" t="s">
        <v>114</v>
      </c>
      <c r="B124" s="82" t="s">
        <v>224</v>
      </c>
      <c r="C124" s="83"/>
      <c r="D124" s="83"/>
      <c r="E124" s="84"/>
      <c r="F124" s="85">
        <v>38160</v>
      </c>
      <c r="G124" s="86"/>
      <c r="H124" s="86"/>
      <c r="I124" s="86"/>
      <c r="J124" s="87"/>
    </row>
    <row r="125" spans="1:10" ht="36" customHeight="1" x14ac:dyDescent="0.25">
      <c r="A125" s="8" t="s">
        <v>114</v>
      </c>
      <c r="B125" s="82" t="s">
        <v>322</v>
      </c>
      <c r="C125" s="83"/>
      <c r="D125" s="83"/>
      <c r="E125" s="84"/>
      <c r="F125" s="85">
        <v>18720</v>
      </c>
      <c r="G125" s="86"/>
      <c r="H125" s="86"/>
      <c r="I125" s="86"/>
      <c r="J125" s="87"/>
    </row>
    <row r="126" spans="1:10" ht="36" customHeight="1" x14ac:dyDescent="0.25">
      <c r="A126" s="8" t="s">
        <v>114</v>
      </c>
      <c r="B126" s="82" t="s">
        <v>225</v>
      </c>
      <c r="C126" s="83"/>
      <c r="D126" s="83"/>
      <c r="E126" s="84"/>
      <c r="F126" s="85">
        <v>30240</v>
      </c>
      <c r="G126" s="86"/>
      <c r="H126" s="86"/>
      <c r="I126" s="86"/>
      <c r="J126" s="87"/>
    </row>
    <row r="127" spans="1:10" ht="36" customHeight="1" x14ac:dyDescent="0.25">
      <c r="A127" s="8" t="s">
        <v>114</v>
      </c>
      <c r="B127" s="82" t="s">
        <v>226</v>
      </c>
      <c r="C127" s="83"/>
      <c r="D127" s="83"/>
      <c r="E127" s="84"/>
      <c r="F127" s="85">
        <v>10800</v>
      </c>
      <c r="G127" s="86"/>
      <c r="H127" s="86"/>
      <c r="I127" s="86"/>
      <c r="J127" s="87"/>
    </row>
    <row r="128" spans="1:10" ht="36" customHeight="1" x14ac:dyDescent="0.25">
      <c r="A128" s="8" t="s">
        <v>114</v>
      </c>
      <c r="B128" s="82" t="s">
        <v>227</v>
      </c>
      <c r="C128" s="83"/>
      <c r="D128" s="83"/>
      <c r="E128" s="84"/>
      <c r="F128" s="85">
        <v>38880</v>
      </c>
      <c r="G128" s="86"/>
      <c r="H128" s="86"/>
      <c r="I128" s="86"/>
      <c r="J128" s="87"/>
    </row>
    <row r="129" spans="1:10" ht="36" customHeight="1" x14ac:dyDescent="0.25">
      <c r="A129" s="8" t="s">
        <v>114</v>
      </c>
      <c r="B129" s="100" t="s">
        <v>228</v>
      </c>
      <c r="C129" s="101"/>
      <c r="D129" s="101"/>
      <c r="E129" s="102"/>
      <c r="F129" s="103">
        <v>46656</v>
      </c>
      <c r="G129" s="104"/>
      <c r="H129" s="104"/>
      <c r="I129" s="104"/>
      <c r="J129" s="105"/>
    </row>
    <row r="130" spans="1:10" ht="36" customHeight="1" x14ac:dyDescent="0.25">
      <c r="A130" s="8" t="s">
        <v>114</v>
      </c>
      <c r="B130" s="82" t="s">
        <v>229</v>
      </c>
      <c r="C130" s="83"/>
      <c r="D130" s="83"/>
      <c r="E130" s="84"/>
      <c r="F130" s="85">
        <v>23040</v>
      </c>
      <c r="G130" s="86"/>
      <c r="H130" s="86"/>
      <c r="I130" s="86"/>
      <c r="J130" s="87"/>
    </row>
    <row r="131" spans="1:10" ht="36" customHeight="1" x14ac:dyDescent="0.25">
      <c r="A131" s="8" t="s">
        <v>114</v>
      </c>
      <c r="B131" s="82" t="s">
        <v>230</v>
      </c>
      <c r="C131" s="83"/>
      <c r="D131" s="83"/>
      <c r="E131" s="84"/>
      <c r="F131" s="85">
        <v>25200</v>
      </c>
      <c r="G131" s="86"/>
      <c r="H131" s="86"/>
      <c r="I131" s="86"/>
      <c r="J131" s="87"/>
    </row>
    <row r="132" spans="1:10" ht="36" customHeight="1" x14ac:dyDescent="0.25">
      <c r="A132" s="8" t="s">
        <v>114</v>
      </c>
      <c r="B132" s="82" t="s">
        <v>231</v>
      </c>
      <c r="C132" s="83"/>
      <c r="D132" s="83"/>
      <c r="E132" s="84"/>
      <c r="F132" s="85">
        <v>28080</v>
      </c>
      <c r="G132" s="86"/>
      <c r="H132" s="86"/>
      <c r="I132" s="86"/>
      <c r="J132" s="87"/>
    </row>
    <row r="133" spans="1:10" ht="36" customHeight="1" x14ac:dyDescent="0.25">
      <c r="A133" s="8" t="s">
        <v>114</v>
      </c>
      <c r="B133" s="82" t="s">
        <v>232</v>
      </c>
      <c r="C133" s="83"/>
      <c r="D133" s="83"/>
      <c r="E133" s="84"/>
      <c r="F133" s="85">
        <v>4320</v>
      </c>
      <c r="G133" s="86"/>
      <c r="H133" s="86"/>
      <c r="I133" s="86"/>
      <c r="J133" s="87"/>
    </row>
    <row r="134" spans="1:10" ht="36" customHeight="1" x14ac:dyDescent="0.25">
      <c r="A134" s="8" t="s">
        <v>114</v>
      </c>
      <c r="B134" s="82" t="s">
        <v>233</v>
      </c>
      <c r="C134" s="83"/>
      <c r="D134" s="83"/>
      <c r="E134" s="84"/>
      <c r="F134" s="85">
        <v>66960</v>
      </c>
      <c r="G134" s="86"/>
      <c r="H134" s="86"/>
      <c r="I134" s="86"/>
      <c r="J134" s="87"/>
    </row>
    <row r="135" spans="1:10" ht="36" customHeight="1" thickBot="1" x14ac:dyDescent="0.3">
      <c r="A135" s="8" t="s">
        <v>114</v>
      </c>
      <c r="B135" s="82" t="s">
        <v>234</v>
      </c>
      <c r="C135" s="83"/>
      <c r="D135" s="83"/>
      <c r="E135" s="84"/>
      <c r="F135" s="85">
        <v>10080</v>
      </c>
      <c r="G135" s="86"/>
      <c r="H135" s="86"/>
      <c r="I135" s="86"/>
      <c r="J135" s="87"/>
    </row>
    <row r="136" spans="1:10" ht="54" customHeight="1" thickBot="1" x14ac:dyDescent="0.3">
      <c r="A136" s="8"/>
      <c r="B136" s="88" t="s">
        <v>235</v>
      </c>
      <c r="C136" s="89"/>
      <c r="D136" s="89"/>
      <c r="E136" s="90"/>
      <c r="F136" s="91"/>
      <c r="G136" s="92"/>
      <c r="H136" s="92"/>
      <c r="I136" s="92"/>
      <c r="J136" s="93"/>
    </row>
    <row r="137" spans="1:10" ht="36" customHeight="1" x14ac:dyDescent="0.25">
      <c r="A137" s="8"/>
      <c r="B137" s="94" t="s">
        <v>236</v>
      </c>
      <c r="C137" s="95"/>
      <c r="D137" s="95"/>
      <c r="E137" s="96"/>
      <c r="F137" s="97">
        <v>23760.000000000004</v>
      </c>
      <c r="G137" s="98"/>
      <c r="H137" s="98"/>
      <c r="I137" s="98"/>
      <c r="J137" s="99"/>
    </row>
    <row r="138" spans="1:10" ht="36" customHeight="1" x14ac:dyDescent="0.25">
      <c r="A138" s="8"/>
      <c r="B138" s="82" t="s">
        <v>237</v>
      </c>
      <c r="C138" s="83"/>
      <c r="D138" s="83"/>
      <c r="E138" s="84"/>
      <c r="F138" s="85">
        <v>47520.000000000007</v>
      </c>
      <c r="G138" s="86"/>
      <c r="H138" s="86"/>
      <c r="I138" s="86"/>
      <c r="J138" s="87"/>
    </row>
    <row r="139" spans="1:10" ht="36" customHeight="1" x14ac:dyDescent="0.25">
      <c r="A139" s="8"/>
      <c r="B139" s="82" t="s">
        <v>238</v>
      </c>
      <c r="C139" s="83"/>
      <c r="D139" s="83"/>
      <c r="E139" s="84"/>
      <c r="F139" s="85">
        <v>59400</v>
      </c>
      <c r="G139" s="86"/>
      <c r="H139" s="86"/>
      <c r="I139" s="86"/>
      <c r="J139" s="87"/>
    </row>
    <row r="140" spans="1:10" ht="36" customHeight="1" x14ac:dyDescent="0.25">
      <c r="A140" s="8"/>
      <c r="B140" s="82" t="s">
        <v>239</v>
      </c>
      <c r="C140" s="83"/>
      <c r="D140" s="83"/>
      <c r="E140" s="84"/>
      <c r="F140" s="85">
        <v>720</v>
      </c>
      <c r="G140" s="86"/>
      <c r="H140" s="86"/>
      <c r="I140" s="86"/>
      <c r="J140" s="87"/>
    </row>
    <row r="141" spans="1:10" ht="36" customHeight="1" x14ac:dyDescent="0.25">
      <c r="A141" s="8"/>
      <c r="B141" s="82" t="s">
        <v>240</v>
      </c>
      <c r="C141" s="83"/>
      <c r="D141" s="83"/>
      <c r="E141" s="84"/>
      <c r="F141" s="85">
        <v>35640</v>
      </c>
      <c r="G141" s="86"/>
      <c r="H141" s="86"/>
      <c r="I141" s="86"/>
      <c r="J141" s="87"/>
    </row>
    <row r="142" spans="1:10" ht="36" customHeight="1" x14ac:dyDescent="0.25">
      <c r="A142" s="8"/>
      <c r="B142" s="82" t="s">
        <v>241</v>
      </c>
      <c r="C142" s="83"/>
      <c r="D142" s="83"/>
      <c r="E142" s="84"/>
      <c r="F142" s="85">
        <v>71280</v>
      </c>
      <c r="G142" s="86"/>
      <c r="H142" s="86"/>
      <c r="I142" s="86"/>
      <c r="J142" s="87"/>
    </row>
    <row r="143" spans="1:10" ht="36" customHeight="1" x14ac:dyDescent="0.25">
      <c r="A143" s="8"/>
      <c r="B143" s="82" t="s">
        <v>242</v>
      </c>
      <c r="C143" s="83"/>
      <c r="D143" s="83"/>
      <c r="E143" s="84"/>
      <c r="F143" s="85">
        <v>89279.999999999971</v>
      </c>
      <c r="G143" s="86"/>
      <c r="H143" s="86"/>
      <c r="I143" s="86"/>
      <c r="J143" s="87"/>
    </row>
    <row r="144" spans="1:10" ht="36" customHeight="1" thickBot="1" x14ac:dyDescent="0.3">
      <c r="A144" s="8"/>
      <c r="B144" s="100" t="s">
        <v>243</v>
      </c>
      <c r="C144" s="101"/>
      <c r="D144" s="101"/>
      <c r="E144" s="102"/>
      <c r="F144" s="317">
        <v>1080</v>
      </c>
      <c r="G144" s="318"/>
      <c r="H144" s="318"/>
      <c r="I144" s="318"/>
      <c r="J144" s="319"/>
    </row>
    <row r="145" spans="1:10" ht="24" customHeight="1" thickBot="1" x14ac:dyDescent="0.3">
      <c r="A145" s="8"/>
      <c r="B145" s="75"/>
      <c r="C145" s="76"/>
      <c r="D145" s="76"/>
      <c r="E145" s="77"/>
      <c r="F145" s="78"/>
      <c r="G145" s="79"/>
      <c r="H145" s="79"/>
      <c r="I145" s="79"/>
      <c r="J145" s="80"/>
    </row>
    <row r="146" spans="1:10" ht="18" customHeight="1" x14ac:dyDescent="0.25">
      <c r="A146" s="8"/>
      <c r="B146" s="26"/>
      <c r="C146" s="27"/>
      <c r="D146" s="27"/>
      <c r="E146" s="27"/>
      <c r="F146" s="28"/>
      <c r="G146" s="28"/>
      <c r="H146" s="28"/>
      <c r="I146" s="28"/>
      <c r="J146" s="28"/>
    </row>
    <row r="147" spans="1:10" ht="67.5" customHeight="1" x14ac:dyDescent="0.25">
      <c r="A147" s="8"/>
      <c r="B147" s="81" t="s">
        <v>293</v>
      </c>
      <c r="C147" s="81"/>
      <c r="D147" s="81"/>
      <c r="E147" s="81"/>
      <c r="F147" s="81"/>
      <c r="G147" s="81"/>
      <c r="H147" s="81"/>
      <c r="I147" s="81"/>
      <c r="J147" s="81"/>
    </row>
    <row r="148" spans="1:10" ht="40.5" customHeight="1" x14ac:dyDescent="0.25">
      <c r="A148" s="8"/>
      <c r="B148" s="81" t="s">
        <v>245</v>
      </c>
      <c r="C148" s="81"/>
      <c r="D148" s="81"/>
      <c r="E148" s="81"/>
      <c r="F148" s="81"/>
      <c r="G148" s="81"/>
      <c r="H148" s="81"/>
      <c r="I148" s="81"/>
      <c r="J148" s="81"/>
    </row>
    <row r="149" spans="1:10" ht="27" customHeight="1" x14ac:dyDescent="0.25">
      <c r="A149" s="8" t="s">
        <v>114</v>
      </c>
      <c r="B149" s="67" t="s">
        <v>246</v>
      </c>
      <c r="C149" s="67"/>
      <c r="D149" s="67"/>
      <c r="E149" s="67"/>
      <c r="F149" s="67"/>
      <c r="G149" s="67"/>
      <c r="H149" s="67"/>
      <c r="I149" s="67"/>
      <c r="J149" s="67"/>
    </row>
    <row r="150" spans="1:10" ht="40.5" customHeight="1" x14ac:dyDescent="0.25">
      <c r="A150" s="8"/>
      <c r="B150" s="68" t="s">
        <v>247</v>
      </c>
      <c r="C150" s="68"/>
      <c r="D150" s="68"/>
      <c r="E150" s="68"/>
      <c r="F150" s="68"/>
      <c r="G150" s="68"/>
      <c r="H150" s="68"/>
      <c r="I150" s="68"/>
      <c r="J150" s="68"/>
    </row>
    <row r="151" spans="1:10" ht="18" customHeight="1" x14ac:dyDescent="0.25">
      <c r="A151" s="8"/>
    </row>
  </sheetData>
  <sheetProtection selectLockedCells="1" selectUnlockedCells="1"/>
  <mergeCells count="283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47:J147"/>
    <mergeCell ref="B148:J148"/>
    <mergeCell ref="B149:J149"/>
    <mergeCell ref="B150:J150"/>
    <mergeCell ref="B143:E143"/>
    <mergeCell ref="F143:J143"/>
    <mergeCell ref="B144:E144"/>
    <mergeCell ref="F144:J144"/>
    <mergeCell ref="B145:E145"/>
    <mergeCell ref="F145:J14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94" activePane="bottomLeft" state="frozen"/>
      <selection activeCell="A198" sqref="A198:XFD198"/>
      <selection pane="bottomLeft" activeCell="F101" sqref="F101:J101"/>
    </sheetView>
  </sheetViews>
  <sheetFormatPr defaultColWidth="24" defaultRowHeight="21" outlineLevelRow="1" x14ac:dyDescent="0.25"/>
  <cols>
    <col min="1" max="1" width="0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24" style="9"/>
  </cols>
  <sheetData>
    <row r="1" spans="1:10" ht="36" customHeight="1" x14ac:dyDescent="0.25"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24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B6" s="329" t="s">
        <v>106</v>
      </c>
      <c r="C6" s="330"/>
      <c r="D6" s="330"/>
      <c r="E6" s="331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75"/>
      <c r="C7" s="130"/>
      <c r="D7" s="130"/>
      <c r="E7" s="131"/>
      <c r="F7" s="193"/>
      <c r="G7" s="194"/>
      <c r="H7" s="194"/>
      <c r="I7" s="194"/>
      <c r="J7" s="195"/>
    </row>
    <row r="8" spans="1:10" ht="36" customHeight="1" x14ac:dyDescent="0.25">
      <c r="A8" s="8" t="s">
        <v>112</v>
      </c>
      <c r="B8" s="216" t="s">
        <v>113</v>
      </c>
      <c r="C8" s="321"/>
      <c r="D8" s="321"/>
      <c r="E8" s="322"/>
      <c r="F8" s="17">
        <f>H8*1.2</f>
        <v>41040</v>
      </c>
      <c r="G8" s="17">
        <f>H8*1.1</f>
        <v>37620</v>
      </c>
      <c r="H8" s="17">
        <v>34200</v>
      </c>
      <c r="I8" s="17">
        <f>H8*0.75</f>
        <v>25650</v>
      </c>
      <c r="J8" s="17">
        <f>H8*0.5</f>
        <v>17100</v>
      </c>
    </row>
    <row r="9" spans="1:10" ht="36" customHeight="1" x14ac:dyDescent="0.25">
      <c r="A9" s="8" t="s">
        <v>114</v>
      </c>
      <c r="B9" s="107" t="s">
        <v>115</v>
      </c>
      <c r="C9" s="108"/>
      <c r="D9" s="108"/>
      <c r="E9" s="109"/>
      <c r="F9" s="19">
        <f>H9*1.2</f>
        <v>57888</v>
      </c>
      <c r="G9" s="19">
        <f>H9*1.1</f>
        <v>53064.000000000007</v>
      </c>
      <c r="H9" s="19">
        <v>48240</v>
      </c>
      <c r="I9" s="19">
        <f>H9*0.75</f>
        <v>36180</v>
      </c>
      <c r="J9" s="19">
        <f>H9*0.5</f>
        <v>24120</v>
      </c>
    </row>
    <row r="10" spans="1:10" ht="36" customHeight="1" x14ac:dyDescent="0.25">
      <c r="A10" s="8" t="s">
        <v>112</v>
      </c>
      <c r="B10" s="107" t="s">
        <v>116</v>
      </c>
      <c r="C10" s="108"/>
      <c r="D10" s="108"/>
      <c r="E10" s="109"/>
      <c r="F10" s="19">
        <f>H10*1.2</f>
        <v>51840</v>
      </c>
      <c r="G10" s="19">
        <f>H10*1.1</f>
        <v>47520.000000000007</v>
      </c>
      <c r="H10" s="19">
        <v>43200</v>
      </c>
      <c r="I10" s="19">
        <f>H10*0.75</f>
        <v>32400</v>
      </c>
      <c r="J10" s="19">
        <f>H10*0.5</f>
        <v>21600</v>
      </c>
    </row>
    <row r="11" spans="1:10" ht="36" customHeight="1" thickBot="1" x14ac:dyDescent="0.3">
      <c r="A11" s="8" t="s">
        <v>114</v>
      </c>
      <c r="B11" s="323" t="s">
        <v>117</v>
      </c>
      <c r="C11" s="324"/>
      <c r="D11" s="324"/>
      <c r="E11" s="325"/>
      <c r="F11" s="21">
        <f>H11*1.2</f>
        <v>72576</v>
      </c>
      <c r="G11" s="21">
        <f>H11*1.1</f>
        <v>66528</v>
      </c>
      <c r="H11" s="21">
        <v>60480</v>
      </c>
      <c r="I11" s="21">
        <f>H11*0.75</f>
        <v>45360</v>
      </c>
      <c r="J11" s="21">
        <f>H11*0.5</f>
        <v>30240</v>
      </c>
    </row>
    <row r="12" spans="1:10" ht="24" thickBot="1" x14ac:dyDescent="0.3">
      <c r="B12" s="75"/>
      <c r="C12" s="130"/>
      <c r="D12" s="130"/>
      <c r="E12" s="131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321"/>
      <c r="D13" s="321"/>
      <c r="E13" s="322"/>
      <c r="F13" s="236">
        <v>10202.4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323" t="s">
        <v>119</v>
      </c>
      <c r="C14" s="324"/>
      <c r="D14" s="324"/>
      <c r="E14" s="325"/>
      <c r="F14" s="235">
        <v>14400</v>
      </c>
      <c r="G14" s="149"/>
      <c r="H14" s="149"/>
      <c r="I14" s="149"/>
      <c r="J14" s="150"/>
    </row>
    <row r="15" spans="1:10" ht="24" thickBot="1" x14ac:dyDescent="0.3"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2160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3024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3600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5040</v>
      </c>
      <c r="G19" s="149"/>
      <c r="H19" s="149"/>
      <c r="I19" s="149"/>
      <c r="J19" s="150"/>
    </row>
    <row r="20" spans="1:10" ht="24" thickBot="1" x14ac:dyDescent="0.3">
      <c r="B20" s="75"/>
      <c r="C20" s="130"/>
      <c r="D20" s="130"/>
      <c r="E20" s="131"/>
      <c r="F20" s="78"/>
      <c r="G20" s="79"/>
      <c r="H20" s="79"/>
      <c r="I20" s="79"/>
      <c r="J20" s="80"/>
    </row>
    <row r="21" spans="1:10" ht="36" customHeight="1" thickBot="1" x14ac:dyDescent="0.3">
      <c r="B21" s="132" t="s">
        <v>124</v>
      </c>
      <c r="C21" s="133"/>
      <c r="D21" s="133"/>
      <c r="E21" s="134"/>
      <c r="F21" s="135" t="str">
        <f>"Цена от "&amp;MIN($F$22:F61)&amp;" до "&amp;MAX($F$22:F61)</f>
        <v>Цена от 5400 до 216000</v>
      </c>
      <c r="G21" s="136"/>
      <c r="H21" s="136"/>
      <c r="I21" s="136"/>
      <c r="J21" s="137"/>
    </row>
    <row r="22" spans="1:10" ht="36" customHeight="1" outlineLevel="1" x14ac:dyDescent="0.25">
      <c r="B22" s="124" t="s">
        <v>125</v>
      </c>
      <c r="C22" s="302"/>
      <c r="D22" s="302"/>
      <c r="E22" s="303"/>
      <c r="F22" s="85">
        <v>5400</v>
      </c>
      <c r="G22" s="86"/>
      <c r="H22" s="86"/>
      <c r="I22" s="86"/>
      <c r="J22" s="87"/>
    </row>
    <row r="23" spans="1:10" ht="36" customHeight="1" outlineLevel="1" x14ac:dyDescent="0.25">
      <c r="B23" s="107" t="s">
        <v>126</v>
      </c>
      <c r="C23" s="108"/>
      <c r="D23" s="108"/>
      <c r="E23" s="109"/>
      <c r="F23" s="85">
        <v>10800</v>
      </c>
      <c r="G23" s="86"/>
      <c r="H23" s="86"/>
      <c r="I23" s="86"/>
      <c r="J23" s="87"/>
    </row>
    <row r="24" spans="1:10" ht="36" customHeight="1" outlineLevel="1" x14ac:dyDescent="0.25">
      <c r="B24" s="107" t="s">
        <v>127</v>
      </c>
      <c r="C24" s="108"/>
      <c r="D24" s="108"/>
      <c r="E24" s="109"/>
      <c r="F24" s="85">
        <v>16200</v>
      </c>
      <c r="G24" s="86"/>
      <c r="H24" s="86"/>
      <c r="I24" s="86"/>
      <c r="J24" s="87"/>
    </row>
    <row r="25" spans="1:10" ht="36" customHeight="1" outlineLevel="1" x14ac:dyDescent="0.25">
      <c r="B25" s="107" t="s">
        <v>128</v>
      </c>
      <c r="C25" s="108"/>
      <c r="D25" s="108"/>
      <c r="E25" s="109"/>
      <c r="F25" s="85">
        <v>21600</v>
      </c>
      <c r="G25" s="86"/>
      <c r="H25" s="86"/>
      <c r="I25" s="86"/>
      <c r="J25" s="87"/>
    </row>
    <row r="26" spans="1:10" ht="36" customHeight="1" outlineLevel="1" x14ac:dyDescent="0.25">
      <c r="B26" s="107" t="s">
        <v>129</v>
      </c>
      <c r="C26" s="108"/>
      <c r="D26" s="108"/>
      <c r="E26" s="109"/>
      <c r="F26" s="85">
        <v>27000</v>
      </c>
      <c r="G26" s="86"/>
      <c r="H26" s="86"/>
      <c r="I26" s="86"/>
      <c r="J26" s="87"/>
    </row>
    <row r="27" spans="1:10" ht="36" customHeight="1" outlineLevel="1" x14ac:dyDescent="0.25">
      <c r="B27" s="107" t="s">
        <v>130</v>
      </c>
      <c r="C27" s="108"/>
      <c r="D27" s="108"/>
      <c r="E27" s="109"/>
      <c r="F27" s="85">
        <v>32400</v>
      </c>
      <c r="G27" s="86"/>
      <c r="H27" s="86"/>
      <c r="I27" s="86"/>
      <c r="J27" s="87"/>
    </row>
    <row r="28" spans="1:10" ht="36" customHeight="1" outlineLevel="1" x14ac:dyDescent="0.25">
      <c r="B28" s="107" t="s">
        <v>131</v>
      </c>
      <c r="C28" s="108"/>
      <c r="D28" s="108"/>
      <c r="E28" s="109"/>
      <c r="F28" s="85">
        <v>37800</v>
      </c>
      <c r="G28" s="86"/>
      <c r="H28" s="86"/>
      <c r="I28" s="86"/>
      <c r="J28" s="87"/>
    </row>
    <row r="29" spans="1:10" ht="36" customHeight="1" outlineLevel="1" x14ac:dyDescent="0.25">
      <c r="B29" s="107" t="s">
        <v>132</v>
      </c>
      <c r="C29" s="108"/>
      <c r="D29" s="108"/>
      <c r="E29" s="109"/>
      <c r="F29" s="85">
        <v>43200</v>
      </c>
      <c r="G29" s="86"/>
      <c r="H29" s="86"/>
      <c r="I29" s="86"/>
      <c r="J29" s="87"/>
    </row>
    <row r="30" spans="1:10" ht="36" customHeight="1" outlineLevel="1" x14ac:dyDescent="0.25">
      <c r="B30" s="107" t="s">
        <v>133</v>
      </c>
      <c r="C30" s="108"/>
      <c r="D30" s="108"/>
      <c r="E30" s="109"/>
      <c r="F30" s="85">
        <v>48600</v>
      </c>
      <c r="G30" s="86"/>
      <c r="H30" s="86"/>
      <c r="I30" s="86"/>
      <c r="J30" s="87"/>
    </row>
    <row r="31" spans="1:10" ht="36" customHeight="1" outlineLevel="1" x14ac:dyDescent="0.25">
      <c r="B31" s="107" t="s">
        <v>134</v>
      </c>
      <c r="C31" s="108"/>
      <c r="D31" s="108"/>
      <c r="E31" s="109"/>
      <c r="F31" s="85">
        <v>54000</v>
      </c>
      <c r="G31" s="86"/>
      <c r="H31" s="86"/>
      <c r="I31" s="86"/>
      <c r="J31" s="87"/>
    </row>
    <row r="32" spans="1:10" ht="36" customHeight="1" outlineLevel="1" x14ac:dyDescent="0.25">
      <c r="B32" s="107" t="s">
        <v>135</v>
      </c>
      <c r="C32" s="108"/>
      <c r="D32" s="108"/>
      <c r="E32" s="109"/>
      <c r="F32" s="85">
        <v>59400</v>
      </c>
      <c r="G32" s="86"/>
      <c r="H32" s="86"/>
      <c r="I32" s="86"/>
      <c r="J32" s="87"/>
    </row>
    <row r="33" spans="2:10" ht="36" customHeight="1" outlineLevel="1" x14ac:dyDescent="0.25">
      <c r="B33" s="107" t="s">
        <v>136</v>
      </c>
      <c r="C33" s="108"/>
      <c r="D33" s="108"/>
      <c r="E33" s="109"/>
      <c r="F33" s="85">
        <v>64800</v>
      </c>
      <c r="G33" s="86"/>
      <c r="H33" s="86"/>
      <c r="I33" s="86"/>
      <c r="J33" s="87"/>
    </row>
    <row r="34" spans="2:10" ht="36" customHeight="1" outlineLevel="1" x14ac:dyDescent="0.25">
      <c r="B34" s="107" t="s">
        <v>137</v>
      </c>
      <c r="C34" s="108"/>
      <c r="D34" s="108"/>
      <c r="E34" s="109"/>
      <c r="F34" s="85">
        <v>70200</v>
      </c>
      <c r="G34" s="86"/>
      <c r="H34" s="86"/>
      <c r="I34" s="86"/>
      <c r="J34" s="87"/>
    </row>
    <row r="35" spans="2:10" ht="36" customHeight="1" outlineLevel="1" x14ac:dyDescent="0.25">
      <c r="B35" s="107" t="s">
        <v>138</v>
      </c>
      <c r="C35" s="108"/>
      <c r="D35" s="108"/>
      <c r="E35" s="109"/>
      <c r="F35" s="85">
        <v>75600</v>
      </c>
      <c r="G35" s="86"/>
      <c r="H35" s="86"/>
      <c r="I35" s="86"/>
      <c r="J35" s="87"/>
    </row>
    <row r="36" spans="2:10" ht="36" customHeight="1" outlineLevel="1" x14ac:dyDescent="0.25">
      <c r="B36" s="107" t="s">
        <v>139</v>
      </c>
      <c r="C36" s="108"/>
      <c r="D36" s="108"/>
      <c r="E36" s="109"/>
      <c r="F36" s="85">
        <v>81000</v>
      </c>
      <c r="G36" s="86"/>
      <c r="H36" s="86"/>
      <c r="I36" s="86"/>
      <c r="J36" s="87"/>
    </row>
    <row r="37" spans="2:10" ht="36" customHeight="1" outlineLevel="1" x14ac:dyDescent="0.25">
      <c r="B37" s="107" t="s">
        <v>140</v>
      </c>
      <c r="C37" s="108"/>
      <c r="D37" s="108"/>
      <c r="E37" s="109"/>
      <c r="F37" s="85">
        <v>86400</v>
      </c>
      <c r="G37" s="86"/>
      <c r="H37" s="86"/>
      <c r="I37" s="86"/>
      <c r="J37" s="87"/>
    </row>
    <row r="38" spans="2:10" ht="36" customHeight="1" outlineLevel="1" x14ac:dyDescent="0.25">
      <c r="B38" s="107" t="s">
        <v>141</v>
      </c>
      <c r="C38" s="108"/>
      <c r="D38" s="108"/>
      <c r="E38" s="109"/>
      <c r="F38" s="85">
        <v>91800</v>
      </c>
      <c r="G38" s="86"/>
      <c r="H38" s="86"/>
      <c r="I38" s="86"/>
      <c r="J38" s="87"/>
    </row>
    <row r="39" spans="2:10" ht="36" customHeight="1" outlineLevel="1" x14ac:dyDescent="0.25">
      <c r="B39" s="107" t="s">
        <v>142</v>
      </c>
      <c r="C39" s="108"/>
      <c r="D39" s="108"/>
      <c r="E39" s="109"/>
      <c r="F39" s="85">
        <v>97200</v>
      </c>
      <c r="G39" s="86"/>
      <c r="H39" s="86"/>
      <c r="I39" s="86"/>
      <c r="J39" s="87"/>
    </row>
    <row r="40" spans="2:10" ht="36" customHeight="1" outlineLevel="1" x14ac:dyDescent="0.25">
      <c r="B40" s="107" t="s">
        <v>143</v>
      </c>
      <c r="C40" s="108"/>
      <c r="D40" s="108"/>
      <c r="E40" s="109"/>
      <c r="F40" s="85">
        <v>102600</v>
      </c>
      <c r="G40" s="86"/>
      <c r="H40" s="86"/>
      <c r="I40" s="86"/>
      <c r="J40" s="87"/>
    </row>
    <row r="41" spans="2:10" ht="36" customHeight="1" outlineLevel="1" x14ac:dyDescent="0.25">
      <c r="B41" s="107" t="s">
        <v>144</v>
      </c>
      <c r="C41" s="108"/>
      <c r="D41" s="108"/>
      <c r="E41" s="109"/>
      <c r="F41" s="85">
        <v>108000</v>
      </c>
      <c r="G41" s="86"/>
      <c r="H41" s="86"/>
      <c r="I41" s="86"/>
      <c r="J41" s="87"/>
    </row>
    <row r="42" spans="2:10" ht="36" customHeight="1" outlineLevel="1" x14ac:dyDescent="0.25">
      <c r="B42" s="107" t="s">
        <v>145</v>
      </c>
      <c r="C42" s="108"/>
      <c r="D42" s="108"/>
      <c r="E42" s="109"/>
      <c r="F42" s="85">
        <v>10800</v>
      </c>
      <c r="G42" s="86"/>
      <c r="H42" s="86"/>
      <c r="I42" s="86"/>
      <c r="J42" s="87"/>
    </row>
    <row r="43" spans="2:10" ht="36" customHeight="1" outlineLevel="1" x14ac:dyDescent="0.25">
      <c r="B43" s="107" t="s">
        <v>146</v>
      </c>
      <c r="C43" s="108"/>
      <c r="D43" s="108"/>
      <c r="E43" s="109"/>
      <c r="F43" s="85">
        <v>21600</v>
      </c>
      <c r="G43" s="86"/>
      <c r="H43" s="86"/>
      <c r="I43" s="86"/>
      <c r="J43" s="87"/>
    </row>
    <row r="44" spans="2:10" ht="36" customHeight="1" outlineLevel="1" x14ac:dyDescent="0.25">
      <c r="B44" s="107" t="s">
        <v>147</v>
      </c>
      <c r="C44" s="108"/>
      <c r="D44" s="108"/>
      <c r="E44" s="109"/>
      <c r="F44" s="85">
        <v>32400</v>
      </c>
      <c r="G44" s="86"/>
      <c r="H44" s="86"/>
      <c r="I44" s="86"/>
      <c r="J44" s="87"/>
    </row>
    <row r="45" spans="2:10" ht="36" customHeight="1" outlineLevel="1" x14ac:dyDescent="0.25">
      <c r="B45" s="107" t="s">
        <v>148</v>
      </c>
      <c r="C45" s="108"/>
      <c r="D45" s="108"/>
      <c r="E45" s="109"/>
      <c r="F45" s="85">
        <v>43200</v>
      </c>
      <c r="G45" s="86"/>
      <c r="H45" s="86"/>
      <c r="I45" s="86"/>
      <c r="J45" s="87"/>
    </row>
    <row r="46" spans="2:10" ht="36" customHeight="1" outlineLevel="1" x14ac:dyDescent="0.25">
      <c r="B46" s="107" t="s">
        <v>149</v>
      </c>
      <c r="C46" s="108"/>
      <c r="D46" s="108"/>
      <c r="E46" s="109"/>
      <c r="F46" s="85">
        <v>54000</v>
      </c>
      <c r="G46" s="86"/>
      <c r="H46" s="86"/>
      <c r="I46" s="86"/>
      <c r="J46" s="87"/>
    </row>
    <row r="47" spans="2:10" ht="36" customHeight="1" outlineLevel="1" x14ac:dyDescent="0.25">
      <c r="B47" s="107" t="s">
        <v>150</v>
      </c>
      <c r="C47" s="108"/>
      <c r="D47" s="108"/>
      <c r="E47" s="109"/>
      <c r="F47" s="85">
        <v>64800</v>
      </c>
      <c r="G47" s="86"/>
      <c r="H47" s="86"/>
      <c r="I47" s="86"/>
      <c r="J47" s="87"/>
    </row>
    <row r="48" spans="2:10" ht="36" customHeight="1" outlineLevel="1" x14ac:dyDescent="0.25">
      <c r="B48" s="107" t="s">
        <v>151</v>
      </c>
      <c r="C48" s="108"/>
      <c r="D48" s="108"/>
      <c r="E48" s="109"/>
      <c r="F48" s="85">
        <v>75600</v>
      </c>
      <c r="G48" s="86"/>
      <c r="H48" s="86"/>
      <c r="I48" s="86"/>
      <c r="J48" s="87"/>
    </row>
    <row r="49" spans="2:10" ht="36" customHeight="1" outlineLevel="1" x14ac:dyDescent="0.25">
      <c r="B49" s="107" t="s">
        <v>152</v>
      </c>
      <c r="C49" s="108"/>
      <c r="D49" s="108"/>
      <c r="E49" s="109"/>
      <c r="F49" s="85">
        <v>86400</v>
      </c>
      <c r="G49" s="86"/>
      <c r="H49" s="86"/>
      <c r="I49" s="86"/>
      <c r="J49" s="87"/>
    </row>
    <row r="50" spans="2:10" ht="36" customHeight="1" outlineLevel="1" x14ac:dyDescent="0.25">
      <c r="B50" s="107" t="s">
        <v>153</v>
      </c>
      <c r="C50" s="108"/>
      <c r="D50" s="108"/>
      <c r="E50" s="109"/>
      <c r="F50" s="85">
        <v>97200</v>
      </c>
      <c r="G50" s="86"/>
      <c r="H50" s="86"/>
      <c r="I50" s="86"/>
      <c r="J50" s="87"/>
    </row>
    <row r="51" spans="2:10" ht="36" customHeight="1" outlineLevel="1" x14ac:dyDescent="0.25">
      <c r="B51" s="107" t="s">
        <v>154</v>
      </c>
      <c r="C51" s="108"/>
      <c r="D51" s="108"/>
      <c r="E51" s="109"/>
      <c r="F51" s="85">
        <v>108000</v>
      </c>
      <c r="G51" s="86"/>
      <c r="H51" s="86"/>
      <c r="I51" s="86"/>
      <c r="J51" s="87"/>
    </row>
    <row r="52" spans="2:10" ht="36" customHeight="1" outlineLevel="1" x14ac:dyDescent="0.25">
      <c r="B52" s="107" t="s">
        <v>155</v>
      </c>
      <c r="C52" s="108"/>
      <c r="D52" s="108"/>
      <c r="E52" s="109"/>
      <c r="F52" s="85">
        <v>118800</v>
      </c>
      <c r="G52" s="86"/>
      <c r="H52" s="86"/>
      <c r="I52" s="86"/>
      <c r="J52" s="87"/>
    </row>
    <row r="53" spans="2:10" ht="36" customHeight="1" outlineLevel="1" x14ac:dyDescent="0.25">
      <c r="B53" s="107" t="s">
        <v>156</v>
      </c>
      <c r="C53" s="108"/>
      <c r="D53" s="108"/>
      <c r="E53" s="109"/>
      <c r="F53" s="85">
        <v>129600</v>
      </c>
      <c r="G53" s="86"/>
      <c r="H53" s="86"/>
      <c r="I53" s="86"/>
      <c r="J53" s="87"/>
    </row>
    <row r="54" spans="2:10" ht="36" customHeight="1" outlineLevel="1" x14ac:dyDescent="0.25">
      <c r="B54" s="107" t="s">
        <v>157</v>
      </c>
      <c r="C54" s="108"/>
      <c r="D54" s="108"/>
      <c r="E54" s="109"/>
      <c r="F54" s="85">
        <v>140400</v>
      </c>
      <c r="G54" s="86"/>
      <c r="H54" s="86"/>
      <c r="I54" s="86"/>
      <c r="J54" s="87"/>
    </row>
    <row r="55" spans="2:10" ht="36" customHeight="1" outlineLevel="1" x14ac:dyDescent="0.25">
      <c r="B55" s="107" t="s">
        <v>158</v>
      </c>
      <c r="C55" s="108"/>
      <c r="D55" s="108"/>
      <c r="E55" s="109"/>
      <c r="F55" s="85">
        <v>151200</v>
      </c>
      <c r="G55" s="86"/>
      <c r="H55" s="86"/>
      <c r="I55" s="86"/>
      <c r="J55" s="87"/>
    </row>
    <row r="56" spans="2:10" ht="36" customHeight="1" outlineLevel="1" x14ac:dyDescent="0.25">
      <c r="B56" s="107" t="s">
        <v>159</v>
      </c>
      <c r="C56" s="108"/>
      <c r="D56" s="108"/>
      <c r="E56" s="109"/>
      <c r="F56" s="85">
        <v>162000</v>
      </c>
      <c r="G56" s="86"/>
      <c r="H56" s="86"/>
      <c r="I56" s="86"/>
      <c r="J56" s="87"/>
    </row>
    <row r="57" spans="2:10" ht="36" customHeight="1" outlineLevel="1" x14ac:dyDescent="0.25">
      <c r="B57" s="107" t="s">
        <v>160</v>
      </c>
      <c r="C57" s="108"/>
      <c r="D57" s="108"/>
      <c r="E57" s="109"/>
      <c r="F57" s="85">
        <v>172800</v>
      </c>
      <c r="G57" s="86"/>
      <c r="H57" s="86"/>
      <c r="I57" s="86"/>
      <c r="J57" s="87"/>
    </row>
    <row r="58" spans="2:10" ht="36" customHeight="1" outlineLevel="1" x14ac:dyDescent="0.25">
      <c r="B58" s="107" t="s">
        <v>161</v>
      </c>
      <c r="C58" s="108"/>
      <c r="D58" s="108"/>
      <c r="E58" s="109"/>
      <c r="F58" s="85">
        <v>183600</v>
      </c>
      <c r="G58" s="86"/>
      <c r="H58" s="86"/>
      <c r="I58" s="86"/>
      <c r="J58" s="87"/>
    </row>
    <row r="59" spans="2:10" ht="36" customHeight="1" outlineLevel="1" x14ac:dyDescent="0.25">
      <c r="B59" s="107" t="s">
        <v>162</v>
      </c>
      <c r="C59" s="108"/>
      <c r="D59" s="108"/>
      <c r="E59" s="109"/>
      <c r="F59" s="85">
        <v>194400</v>
      </c>
      <c r="G59" s="86"/>
      <c r="H59" s="86"/>
      <c r="I59" s="86"/>
      <c r="J59" s="87"/>
    </row>
    <row r="60" spans="2:10" ht="36" customHeight="1" outlineLevel="1" x14ac:dyDescent="0.25">
      <c r="B60" s="107" t="s">
        <v>163</v>
      </c>
      <c r="C60" s="108"/>
      <c r="D60" s="108"/>
      <c r="E60" s="109"/>
      <c r="F60" s="85">
        <v>205200</v>
      </c>
      <c r="G60" s="86"/>
      <c r="H60" s="86"/>
      <c r="I60" s="86"/>
      <c r="J60" s="87"/>
    </row>
    <row r="61" spans="2:10" ht="36" customHeight="1" outlineLevel="1" thickBot="1" x14ac:dyDescent="0.3">
      <c r="B61" s="326" t="s">
        <v>164</v>
      </c>
      <c r="C61" s="327"/>
      <c r="D61" s="327"/>
      <c r="E61" s="328"/>
      <c r="F61" s="85">
        <v>216000</v>
      </c>
      <c r="G61" s="86"/>
      <c r="H61" s="86"/>
      <c r="I61" s="86"/>
      <c r="J61" s="87"/>
    </row>
    <row r="62" spans="2:10" ht="36" customHeight="1" thickBot="1" x14ac:dyDescent="0.3">
      <c r="B62" s="304" t="s">
        <v>165</v>
      </c>
      <c r="C62" s="305"/>
      <c r="D62" s="305"/>
      <c r="E62" s="306"/>
      <c r="F62" s="121" t="str">
        <f>"Цена от "&amp;MIN(F63:F84)&amp;" до "&amp;MAX(F63:F84)</f>
        <v>Цена от 10800 до 116100</v>
      </c>
      <c r="G62" s="122"/>
      <c r="H62" s="122"/>
      <c r="I62" s="122"/>
      <c r="J62" s="123"/>
    </row>
    <row r="63" spans="2:10" ht="36" customHeight="1" outlineLevel="1" x14ac:dyDescent="0.25">
      <c r="B63" s="124" t="s">
        <v>166</v>
      </c>
      <c r="C63" s="302"/>
      <c r="D63" s="302"/>
      <c r="E63" s="303"/>
      <c r="F63" s="127">
        <v>10800</v>
      </c>
      <c r="G63" s="128"/>
      <c r="H63" s="128"/>
      <c r="I63" s="128"/>
      <c r="J63" s="129"/>
    </row>
    <row r="64" spans="2:10" ht="36" customHeight="1" outlineLevel="1" x14ac:dyDescent="0.25">
      <c r="B64" s="107" t="s">
        <v>167</v>
      </c>
      <c r="C64" s="108"/>
      <c r="D64" s="108"/>
      <c r="E64" s="109"/>
      <c r="F64" s="85">
        <v>16797.599999999999</v>
      </c>
      <c r="G64" s="86"/>
      <c r="H64" s="86"/>
      <c r="I64" s="86"/>
      <c r="J64" s="87"/>
    </row>
    <row r="65" spans="2:10" ht="36" customHeight="1" outlineLevel="1" x14ac:dyDescent="0.25">
      <c r="B65" s="107" t="s">
        <v>168</v>
      </c>
      <c r="C65" s="108"/>
      <c r="D65" s="108"/>
      <c r="E65" s="109"/>
      <c r="F65" s="85">
        <v>13500</v>
      </c>
      <c r="G65" s="86"/>
      <c r="H65" s="86"/>
      <c r="I65" s="86"/>
      <c r="J65" s="87"/>
    </row>
    <row r="66" spans="2:10" ht="36" customHeight="1" outlineLevel="1" x14ac:dyDescent="0.25">
      <c r="B66" s="107" t="s">
        <v>169</v>
      </c>
      <c r="C66" s="108"/>
      <c r="D66" s="108"/>
      <c r="E66" s="109"/>
      <c r="F66" s="85">
        <v>18900</v>
      </c>
      <c r="G66" s="86"/>
      <c r="H66" s="86"/>
      <c r="I66" s="86"/>
      <c r="J66" s="87"/>
    </row>
    <row r="67" spans="2:10" ht="36" customHeight="1" outlineLevel="1" x14ac:dyDescent="0.25">
      <c r="B67" s="107" t="s">
        <v>170</v>
      </c>
      <c r="C67" s="108"/>
      <c r="D67" s="108"/>
      <c r="E67" s="109"/>
      <c r="F67" s="85">
        <v>24300</v>
      </c>
      <c r="G67" s="86"/>
      <c r="H67" s="86"/>
      <c r="I67" s="86"/>
      <c r="J67" s="87"/>
    </row>
    <row r="68" spans="2:10" ht="36" customHeight="1" outlineLevel="1" x14ac:dyDescent="0.25">
      <c r="B68" s="107" t="s">
        <v>171</v>
      </c>
      <c r="C68" s="108"/>
      <c r="D68" s="108"/>
      <c r="E68" s="109"/>
      <c r="F68" s="85">
        <v>29700</v>
      </c>
      <c r="G68" s="86"/>
      <c r="H68" s="86"/>
      <c r="I68" s="86"/>
      <c r="J68" s="87"/>
    </row>
    <row r="69" spans="2:10" ht="36" customHeight="1" outlineLevel="1" x14ac:dyDescent="0.25">
      <c r="B69" s="107" t="s">
        <v>172</v>
      </c>
      <c r="C69" s="108"/>
      <c r="D69" s="108"/>
      <c r="E69" s="109"/>
      <c r="F69" s="85">
        <v>35100</v>
      </c>
      <c r="G69" s="86"/>
      <c r="H69" s="86"/>
      <c r="I69" s="86"/>
      <c r="J69" s="87"/>
    </row>
    <row r="70" spans="2:10" ht="36" customHeight="1" outlineLevel="1" x14ac:dyDescent="0.25">
      <c r="B70" s="107" t="s">
        <v>173</v>
      </c>
      <c r="C70" s="108"/>
      <c r="D70" s="108"/>
      <c r="E70" s="109"/>
      <c r="F70" s="85">
        <v>40500</v>
      </c>
      <c r="G70" s="86"/>
      <c r="H70" s="86"/>
      <c r="I70" s="86"/>
      <c r="J70" s="87"/>
    </row>
    <row r="71" spans="2:10" ht="36" customHeight="1" outlineLevel="1" x14ac:dyDescent="0.25">
      <c r="B71" s="107" t="s">
        <v>174</v>
      </c>
      <c r="C71" s="108"/>
      <c r="D71" s="108"/>
      <c r="E71" s="109"/>
      <c r="F71" s="85">
        <v>45900</v>
      </c>
      <c r="G71" s="86"/>
      <c r="H71" s="86"/>
      <c r="I71" s="86"/>
      <c r="J71" s="87"/>
    </row>
    <row r="72" spans="2:10" ht="36" customHeight="1" outlineLevel="1" x14ac:dyDescent="0.25">
      <c r="B72" s="107" t="s">
        <v>175</v>
      </c>
      <c r="C72" s="108"/>
      <c r="D72" s="108"/>
      <c r="E72" s="109"/>
      <c r="F72" s="85">
        <v>51300</v>
      </c>
      <c r="G72" s="86"/>
      <c r="H72" s="86"/>
      <c r="I72" s="86"/>
      <c r="J72" s="87"/>
    </row>
    <row r="73" spans="2:10" ht="36" customHeight="1" outlineLevel="1" x14ac:dyDescent="0.25">
      <c r="B73" s="107" t="s">
        <v>176</v>
      </c>
      <c r="C73" s="108"/>
      <c r="D73" s="108"/>
      <c r="E73" s="109"/>
      <c r="F73" s="85">
        <v>56700</v>
      </c>
      <c r="G73" s="86"/>
      <c r="H73" s="86"/>
      <c r="I73" s="86"/>
      <c r="J73" s="87"/>
    </row>
    <row r="74" spans="2:10" ht="36" customHeight="1" outlineLevel="1" x14ac:dyDescent="0.25">
      <c r="B74" s="107" t="s">
        <v>177</v>
      </c>
      <c r="C74" s="108"/>
      <c r="D74" s="108"/>
      <c r="E74" s="109"/>
      <c r="F74" s="85">
        <v>62100</v>
      </c>
      <c r="G74" s="86"/>
      <c r="H74" s="86"/>
      <c r="I74" s="86"/>
      <c r="J74" s="87"/>
    </row>
    <row r="75" spans="2:10" ht="36" customHeight="1" outlineLevel="1" x14ac:dyDescent="0.25">
      <c r="B75" s="107" t="s">
        <v>178</v>
      </c>
      <c r="C75" s="108"/>
      <c r="D75" s="108"/>
      <c r="E75" s="109"/>
      <c r="F75" s="85">
        <v>67500</v>
      </c>
      <c r="G75" s="86"/>
      <c r="H75" s="86"/>
      <c r="I75" s="86"/>
      <c r="J75" s="87"/>
    </row>
    <row r="76" spans="2:10" ht="36" customHeight="1" outlineLevel="1" x14ac:dyDescent="0.25">
      <c r="B76" s="107" t="s">
        <v>179</v>
      </c>
      <c r="C76" s="108"/>
      <c r="D76" s="108"/>
      <c r="E76" s="109"/>
      <c r="F76" s="85">
        <v>72900</v>
      </c>
      <c r="G76" s="86"/>
      <c r="H76" s="86"/>
      <c r="I76" s="86"/>
      <c r="J76" s="87"/>
    </row>
    <row r="77" spans="2:10" ht="36" customHeight="1" outlineLevel="1" x14ac:dyDescent="0.25">
      <c r="B77" s="107" t="s">
        <v>180</v>
      </c>
      <c r="C77" s="108"/>
      <c r="D77" s="108"/>
      <c r="E77" s="109"/>
      <c r="F77" s="85">
        <v>78300</v>
      </c>
      <c r="G77" s="86"/>
      <c r="H77" s="86"/>
      <c r="I77" s="86"/>
      <c r="J77" s="87"/>
    </row>
    <row r="78" spans="2:10" ht="36" customHeight="1" outlineLevel="1" x14ac:dyDescent="0.25">
      <c r="B78" s="107" t="s">
        <v>181</v>
      </c>
      <c r="C78" s="108"/>
      <c r="D78" s="108"/>
      <c r="E78" s="109"/>
      <c r="F78" s="85">
        <v>83700</v>
      </c>
      <c r="G78" s="86"/>
      <c r="H78" s="86"/>
      <c r="I78" s="86"/>
      <c r="J78" s="87"/>
    </row>
    <row r="79" spans="2:10" ht="36" customHeight="1" outlineLevel="1" x14ac:dyDescent="0.25">
      <c r="B79" s="107" t="s">
        <v>182</v>
      </c>
      <c r="C79" s="108"/>
      <c r="D79" s="108"/>
      <c r="E79" s="109"/>
      <c r="F79" s="85">
        <v>89100</v>
      </c>
      <c r="G79" s="86"/>
      <c r="H79" s="86"/>
      <c r="I79" s="86"/>
      <c r="J79" s="87"/>
    </row>
    <row r="80" spans="2:10" ht="36" customHeight="1" outlineLevel="1" x14ac:dyDescent="0.25">
      <c r="B80" s="107" t="s">
        <v>183</v>
      </c>
      <c r="C80" s="108"/>
      <c r="D80" s="108"/>
      <c r="E80" s="109"/>
      <c r="F80" s="85">
        <v>94500</v>
      </c>
      <c r="G80" s="86"/>
      <c r="H80" s="86"/>
      <c r="I80" s="86"/>
      <c r="J80" s="87"/>
    </row>
    <row r="81" spans="2:10" ht="36" customHeight="1" outlineLevel="1" x14ac:dyDescent="0.25">
      <c r="B81" s="107" t="s">
        <v>184</v>
      </c>
      <c r="C81" s="108"/>
      <c r="D81" s="108"/>
      <c r="E81" s="109"/>
      <c r="F81" s="85">
        <v>99900</v>
      </c>
      <c r="G81" s="86"/>
      <c r="H81" s="86"/>
      <c r="I81" s="86"/>
      <c r="J81" s="87"/>
    </row>
    <row r="82" spans="2:10" ht="36" customHeight="1" outlineLevel="1" x14ac:dyDescent="0.25">
      <c r="B82" s="107" t="s">
        <v>185</v>
      </c>
      <c r="C82" s="108"/>
      <c r="D82" s="108"/>
      <c r="E82" s="109"/>
      <c r="F82" s="85">
        <v>105300</v>
      </c>
      <c r="G82" s="86"/>
      <c r="H82" s="86"/>
      <c r="I82" s="86"/>
      <c r="J82" s="87"/>
    </row>
    <row r="83" spans="2:10" ht="36" customHeight="1" outlineLevel="1" x14ac:dyDescent="0.25">
      <c r="B83" s="107" t="s">
        <v>186</v>
      </c>
      <c r="C83" s="108"/>
      <c r="D83" s="108"/>
      <c r="E83" s="109"/>
      <c r="F83" s="85">
        <v>110700</v>
      </c>
      <c r="G83" s="86"/>
      <c r="H83" s="86"/>
      <c r="I83" s="86"/>
      <c r="J83" s="87"/>
    </row>
    <row r="84" spans="2:10" ht="36" customHeight="1" outlineLevel="1" thickBot="1" x14ac:dyDescent="0.3">
      <c r="B84" s="326" t="s">
        <v>187</v>
      </c>
      <c r="C84" s="327"/>
      <c r="D84" s="327"/>
      <c r="E84" s="328"/>
      <c r="F84" s="85">
        <v>116100</v>
      </c>
      <c r="G84" s="86"/>
      <c r="H84" s="86"/>
      <c r="I84" s="86"/>
      <c r="J84" s="87"/>
    </row>
    <row r="85" spans="2:10" ht="36" customHeight="1" thickBot="1" x14ac:dyDescent="0.3">
      <c r="B85" s="304" t="s">
        <v>188</v>
      </c>
      <c r="C85" s="305"/>
      <c r="D85" s="305"/>
      <c r="E85" s="306"/>
      <c r="F85" s="121" t="str">
        <f>"Цена от "&amp;MIN(F86:F96)&amp;" до "&amp;MAX(F86:F96)</f>
        <v>Цена от 2160 до 36000</v>
      </c>
      <c r="G85" s="122"/>
      <c r="H85" s="122"/>
      <c r="I85" s="122"/>
      <c r="J85" s="123"/>
    </row>
    <row r="86" spans="2:10" ht="36" customHeight="1" x14ac:dyDescent="0.25">
      <c r="B86" s="124" t="s">
        <v>189</v>
      </c>
      <c r="C86" s="302"/>
      <c r="D86" s="302"/>
      <c r="E86" s="303"/>
      <c r="F86" s="85">
        <v>6300</v>
      </c>
      <c r="G86" s="86"/>
      <c r="H86" s="86"/>
      <c r="I86" s="86"/>
      <c r="J86" s="87"/>
    </row>
    <row r="87" spans="2:10" ht="36" customHeight="1" x14ac:dyDescent="0.25">
      <c r="B87" s="107" t="s">
        <v>190</v>
      </c>
      <c r="C87" s="108"/>
      <c r="D87" s="108"/>
      <c r="E87" s="109"/>
      <c r="F87" s="85">
        <v>7200</v>
      </c>
      <c r="G87" s="86"/>
      <c r="H87" s="86"/>
      <c r="I87" s="86"/>
      <c r="J87" s="87"/>
    </row>
    <row r="88" spans="2:10" ht="36" customHeight="1" x14ac:dyDescent="0.25">
      <c r="B88" s="107" t="s">
        <v>253</v>
      </c>
      <c r="C88" s="108"/>
      <c r="D88" s="108"/>
      <c r="E88" s="109"/>
      <c r="F88" s="85">
        <v>4500</v>
      </c>
      <c r="G88" s="86"/>
      <c r="H88" s="86"/>
      <c r="I88" s="86"/>
      <c r="J88" s="87"/>
    </row>
    <row r="89" spans="2:10" ht="36" customHeight="1" x14ac:dyDescent="0.25">
      <c r="B89" s="107" t="s">
        <v>192</v>
      </c>
      <c r="C89" s="108"/>
      <c r="D89" s="108"/>
      <c r="E89" s="109"/>
      <c r="F89" s="97">
        <v>36000</v>
      </c>
      <c r="G89" s="98"/>
      <c r="H89" s="98"/>
      <c r="I89" s="98"/>
      <c r="J89" s="99"/>
    </row>
    <row r="90" spans="2:10" ht="36" customHeight="1" x14ac:dyDescent="0.25">
      <c r="B90" s="107" t="s">
        <v>193</v>
      </c>
      <c r="C90" s="108"/>
      <c r="D90" s="108"/>
      <c r="E90" s="109"/>
      <c r="F90" s="85">
        <v>12600</v>
      </c>
      <c r="G90" s="86"/>
      <c r="H90" s="86"/>
      <c r="I90" s="86"/>
      <c r="J90" s="87"/>
    </row>
    <row r="91" spans="2:10" ht="36" customHeight="1" x14ac:dyDescent="0.25">
      <c r="B91" s="107" t="s">
        <v>194</v>
      </c>
      <c r="C91" s="108"/>
      <c r="D91" s="108"/>
      <c r="E91" s="109"/>
      <c r="F91" s="85">
        <v>27000</v>
      </c>
      <c r="G91" s="86"/>
      <c r="H91" s="86"/>
      <c r="I91" s="86"/>
      <c r="J91" s="87"/>
    </row>
    <row r="92" spans="2:10" ht="36" customHeight="1" x14ac:dyDescent="0.25">
      <c r="B92" s="107" t="s">
        <v>195</v>
      </c>
      <c r="C92" s="108"/>
      <c r="D92" s="108"/>
      <c r="E92" s="109"/>
      <c r="F92" s="85">
        <v>2160</v>
      </c>
      <c r="G92" s="86"/>
      <c r="H92" s="86"/>
      <c r="I92" s="86"/>
      <c r="J92" s="87"/>
    </row>
    <row r="93" spans="2:10" ht="36" customHeight="1" x14ac:dyDescent="0.25">
      <c r="B93" s="107" t="s">
        <v>196</v>
      </c>
      <c r="C93" s="108"/>
      <c r="D93" s="108"/>
      <c r="E93" s="109"/>
      <c r="F93" s="85">
        <v>2160</v>
      </c>
      <c r="G93" s="86"/>
      <c r="H93" s="86"/>
      <c r="I93" s="86"/>
      <c r="J93" s="87"/>
    </row>
    <row r="94" spans="2:10" ht="36" customHeight="1" x14ac:dyDescent="0.25">
      <c r="B94" s="107" t="s">
        <v>197</v>
      </c>
      <c r="C94" s="108"/>
      <c r="D94" s="108"/>
      <c r="E94" s="109"/>
      <c r="F94" s="85">
        <v>4320</v>
      </c>
      <c r="G94" s="86"/>
      <c r="H94" s="86"/>
      <c r="I94" s="86"/>
      <c r="J94" s="87"/>
    </row>
    <row r="95" spans="2:10" ht="36" customHeight="1" x14ac:dyDescent="0.25">
      <c r="B95" s="107" t="s">
        <v>198</v>
      </c>
      <c r="C95" s="108"/>
      <c r="D95" s="108"/>
      <c r="E95" s="109"/>
      <c r="F95" s="85">
        <v>6480</v>
      </c>
      <c r="G95" s="86"/>
      <c r="H95" s="86"/>
      <c r="I95" s="86"/>
      <c r="J95" s="87"/>
    </row>
    <row r="96" spans="2:10" ht="36" customHeight="1" thickBot="1" x14ac:dyDescent="0.3">
      <c r="B96" s="326" t="s">
        <v>199</v>
      </c>
      <c r="C96" s="327"/>
      <c r="D96" s="327"/>
      <c r="E96" s="328"/>
      <c r="F96" s="85">
        <v>21600</v>
      </c>
      <c r="G96" s="86"/>
      <c r="H96" s="86"/>
      <c r="I96" s="86"/>
      <c r="J96" s="87"/>
    </row>
    <row r="97" spans="1:10" ht="54" customHeight="1" thickBot="1" x14ac:dyDescent="0.3">
      <c r="B97" s="111" t="s">
        <v>254</v>
      </c>
      <c r="C97" s="112"/>
      <c r="D97" s="112"/>
      <c r="E97" s="113"/>
      <c r="F97" s="232" t="str">
        <f>"Цена от "&amp;MIN(F99,F103:J104,H105,F106:J119)&amp;" до "&amp;MAX(F99,,H105,F103:J104,F106:J119)</f>
        <v>Цена от 6300 до 126000</v>
      </c>
      <c r="G97" s="233"/>
      <c r="H97" s="233"/>
      <c r="I97" s="233"/>
      <c r="J97" s="234"/>
    </row>
    <row r="98" spans="1:10" ht="24" thickBot="1" x14ac:dyDescent="0.3">
      <c r="B98" s="75"/>
      <c r="C98" s="130"/>
      <c r="D98" s="130"/>
      <c r="E98" s="131"/>
      <c r="F98" s="78"/>
      <c r="G98" s="79"/>
      <c r="H98" s="79"/>
      <c r="I98" s="79"/>
      <c r="J98" s="80"/>
    </row>
    <row r="99" spans="1:10" ht="36" customHeight="1" x14ac:dyDescent="0.25">
      <c r="B99" s="216" t="s">
        <v>201</v>
      </c>
      <c r="C99" s="321"/>
      <c r="D99" s="321"/>
      <c r="E99" s="322"/>
      <c r="F99" s="85">
        <v>34200</v>
      </c>
      <c r="G99" s="86"/>
      <c r="H99" s="86"/>
      <c r="I99" s="86"/>
      <c r="J99" s="87"/>
    </row>
    <row r="100" spans="1:10" ht="36" customHeight="1" thickBot="1" x14ac:dyDescent="0.3">
      <c r="B100" s="323" t="s">
        <v>202</v>
      </c>
      <c r="C100" s="324"/>
      <c r="D100" s="324"/>
      <c r="E100" s="325"/>
      <c r="F100" s="103">
        <v>3420</v>
      </c>
      <c r="G100" s="104"/>
      <c r="H100" s="104"/>
      <c r="I100" s="104"/>
      <c r="J100" s="105"/>
    </row>
    <row r="101" spans="1:10" ht="36" customHeight="1" thickBot="1" x14ac:dyDescent="0.3">
      <c r="B101" s="323" t="s">
        <v>203</v>
      </c>
      <c r="C101" s="324"/>
      <c r="D101" s="324"/>
      <c r="E101" s="325"/>
      <c r="F101" s="103">
        <v>8550</v>
      </c>
      <c r="G101" s="104"/>
      <c r="H101" s="104"/>
      <c r="I101" s="104"/>
      <c r="J101" s="105"/>
    </row>
    <row r="102" spans="1:10" ht="24" thickBot="1" x14ac:dyDescent="0.3">
      <c r="B102" s="75"/>
      <c r="C102" s="130"/>
      <c r="D102" s="130"/>
      <c r="E102" s="131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216" t="s">
        <v>204</v>
      </c>
      <c r="C103" s="321"/>
      <c r="D103" s="321"/>
      <c r="E103" s="322"/>
      <c r="F103" s="97">
        <v>34200</v>
      </c>
      <c r="G103" s="98"/>
      <c r="H103" s="98"/>
      <c r="I103" s="98"/>
      <c r="J103" s="99"/>
    </row>
    <row r="104" spans="1:10" ht="36" customHeight="1" x14ac:dyDescent="0.25">
      <c r="A104" s="8" t="s">
        <v>112</v>
      </c>
      <c r="B104" s="107" t="s">
        <v>205</v>
      </c>
      <c r="C104" s="108"/>
      <c r="D104" s="108"/>
      <c r="E104" s="109"/>
      <c r="F104" s="85">
        <v>40500</v>
      </c>
      <c r="G104" s="86"/>
      <c r="H104" s="86"/>
      <c r="I104" s="86"/>
      <c r="J104" s="87"/>
    </row>
    <row r="105" spans="1:10" ht="36" customHeight="1" x14ac:dyDescent="0.25">
      <c r="A105" s="8" t="s">
        <v>112</v>
      </c>
      <c r="B105" s="107" t="s">
        <v>206</v>
      </c>
      <c r="C105" s="108"/>
      <c r="D105" s="108"/>
      <c r="E105" s="109"/>
      <c r="F105" s="37">
        <f>H105*1.2</f>
        <v>21600</v>
      </c>
      <c r="G105" s="38">
        <f>H105*1.1</f>
        <v>19800</v>
      </c>
      <c r="H105" s="38">
        <v>18000</v>
      </c>
      <c r="I105" s="38">
        <f>H105*0.75</f>
        <v>13500</v>
      </c>
      <c r="J105" s="39">
        <f>H105*0.5</f>
        <v>9000</v>
      </c>
    </row>
    <row r="106" spans="1:10" ht="36" customHeight="1" x14ac:dyDescent="0.25">
      <c r="A106" s="8" t="s">
        <v>112</v>
      </c>
      <c r="B106" s="82" t="s">
        <v>207</v>
      </c>
      <c r="C106" s="83"/>
      <c r="D106" s="83"/>
      <c r="E106" s="84"/>
      <c r="F106" s="85">
        <v>18000</v>
      </c>
      <c r="G106" s="86"/>
      <c r="H106" s="86"/>
      <c r="I106" s="86"/>
      <c r="J106" s="87"/>
    </row>
    <row r="107" spans="1:10" ht="36" customHeight="1" x14ac:dyDescent="0.25">
      <c r="A107" s="8" t="s">
        <v>112</v>
      </c>
      <c r="B107" s="82" t="s">
        <v>208</v>
      </c>
      <c r="C107" s="83"/>
      <c r="D107" s="83"/>
      <c r="E107" s="84"/>
      <c r="F107" s="85">
        <v>30600</v>
      </c>
      <c r="G107" s="86"/>
      <c r="H107" s="86"/>
      <c r="I107" s="86"/>
      <c r="J107" s="87"/>
    </row>
    <row r="108" spans="1:10" ht="36" customHeight="1" x14ac:dyDescent="0.25">
      <c r="A108" s="8" t="s">
        <v>112</v>
      </c>
      <c r="B108" s="82" t="s">
        <v>209</v>
      </c>
      <c r="C108" s="83"/>
      <c r="D108" s="83"/>
      <c r="E108" s="84"/>
      <c r="F108" s="85">
        <v>81000</v>
      </c>
      <c r="G108" s="86"/>
      <c r="H108" s="86"/>
      <c r="I108" s="86"/>
      <c r="J108" s="87"/>
    </row>
    <row r="109" spans="1:10" ht="36" customHeight="1" x14ac:dyDescent="0.25">
      <c r="A109" s="8" t="s">
        <v>112</v>
      </c>
      <c r="B109" s="82" t="s">
        <v>210</v>
      </c>
      <c r="C109" s="83"/>
      <c r="D109" s="83"/>
      <c r="E109" s="84"/>
      <c r="F109" s="85">
        <v>34200</v>
      </c>
      <c r="G109" s="86"/>
      <c r="H109" s="86"/>
      <c r="I109" s="86"/>
      <c r="J109" s="87"/>
    </row>
    <row r="110" spans="1:10" ht="36" customHeight="1" x14ac:dyDescent="0.25">
      <c r="A110" s="8" t="s">
        <v>112</v>
      </c>
      <c r="B110" s="82" t="s">
        <v>211</v>
      </c>
      <c r="C110" s="83"/>
      <c r="D110" s="83"/>
      <c r="E110" s="84"/>
      <c r="F110" s="85">
        <v>41040</v>
      </c>
      <c r="G110" s="86"/>
      <c r="H110" s="86"/>
      <c r="I110" s="86"/>
      <c r="J110" s="87"/>
    </row>
    <row r="111" spans="1:10" ht="36" customHeight="1" x14ac:dyDescent="0.25">
      <c r="A111" s="8" t="s">
        <v>112</v>
      </c>
      <c r="B111" s="82" t="s">
        <v>212</v>
      </c>
      <c r="C111" s="83"/>
      <c r="D111" s="83"/>
      <c r="E111" s="84"/>
      <c r="F111" s="85">
        <v>33300</v>
      </c>
      <c r="G111" s="86"/>
      <c r="H111" s="86"/>
      <c r="I111" s="86"/>
      <c r="J111" s="87"/>
    </row>
    <row r="112" spans="1:10" ht="36" customHeight="1" x14ac:dyDescent="0.25">
      <c r="A112" s="8" t="s">
        <v>112</v>
      </c>
      <c r="B112" s="82" t="s">
        <v>213</v>
      </c>
      <c r="C112" s="83"/>
      <c r="D112" s="83"/>
      <c r="E112" s="84"/>
      <c r="F112" s="85">
        <v>72000</v>
      </c>
      <c r="G112" s="86"/>
      <c r="H112" s="86"/>
      <c r="I112" s="86"/>
      <c r="J112" s="87"/>
    </row>
    <row r="113" spans="1:10" ht="36" customHeight="1" x14ac:dyDescent="0.25">
      <c r="A113" s="8" t="s">
        <v>112</v>
      </c>
      <c r="B113" s="82" t="s">
        <v>214</v>
      </c>
      <c r="C113" s="83"/>
      <c r="D113" s="83"/>
      <c r="E113" s="84"/>
      <c r="F113" s="85">
        <v>126000</v>
      </c>
      <c r="G113" s="86"/>
      <c r="H113" s="86"/>
      <c r="I113" s="86"/>
      <c r="J113" s="87"/>
    </row>
    <row r="114" spans="1:10" ht="36" customHeight="1" x14ac:dyDescent="0.25">
      <c r="B114" s="82" t="s">
        <v>215</v>
      </c>
      <c r="C114" s="83"/>
      <c r="D114" s="83"/>
      <c r="E114" s="84"/>
      <c r="F114" s="85">
        <v>42012</v>
      </c>
      <c r="G114" s="86"/>
      <c r="H114" s="86"/>
      <c r="I114" s="86"/>
      <c r="J114" s="87"/>
    </row>
    <row r="115" spans="1:10" ht="36" customHeight="1" x14ac:dyDescent="0.25">
      <c r="A115" s="8" t="s">
        <v>112</v>
      </c>
      <c r="B115" s="94" t="s">
        <v>216</v>
      </c>
      <c r="C115" s="95"/>
      <c r="D115" s="95"/>
      <c r="E115" s="96"/>
      <c r="F115" s="85">
        <v>6300</v>
      </c>
      <c r="G115" s="86"/>
      <c r="H115" s="86"/>
      <c r="I115" s="86"/>
      <c r="J115" s="87"/>
    </row>
    <row r="116" spans="1:10" ht="36" customHeight="1" x14ac:dyDescent="0.25">
      <c r="B116" s="107" t="s">
        <v>217</v>
      </c>
      <c r="C116" s="108"/>
      <c r="D116" s="108"/>
      <c r="E116" s="109"/>
      <c r="F116" s="85">
        <v>24300</v>
      </c>
      <c r="G116" s="86"/>
      <c r="H116" s="86"/>
      <c r="I116" s="86"/>
      <c r="J116" s="87"/>
    </row>
    <row r="117" spans="1:10" ht="36" customHeight="1" x14ac:dyDescent="0.25">
      <c r="B117" s="107" t="s">
        <v>218</v>
      </c>
      <c r="C117" s="108"/>
      <c r="D117" s="108"/>
      <c r="E117" s="109"/>
      <c r="F117" s="85">
        <v>18000</v>
      </c>
      <c r="G117" s="86"/>
      <c r="H117" s="86"/>
      <c r="I117" s="86"/>
      <c r="J117" s="87"/>
    </row>
    <row r="118" spans="1:10" ht="36" customHeight="1" x14ac:dyDescent="0.25">
      <c r="A118" s="8" t="s">
        <v>112</v>
      </c>
      <c r="B118" s="107" t="s">
        <v>219</v>
      </c>
      <c r="C118" s="108"/>
      <c r="D118" s="108"/>
      <c r="E118" s="109"/>
      <c r="F118" s="85">
        <v>63000</v>
      </c>
      <c r="G118" s="86"/>
      <c r="H118" s="86"/>
      <c r="I118" s="86"/>
      <c r="J118" s="87"/>
    </row>
    <row r="119" spans="1:10" ht="36" customHeight="1" x14ac:dyDescent="0.25">
      <c r="A119" s="8" t="s">
        <v>112</v>
      </c>
      <c r="B119" s="82" t="s">
        <v>220</v>
      </c>
      <c r="C119" s="83"/>
      <c r="D119" s="83"/>
      <c r="E119" s="84"/>
      <c r="F119" s="85">
        <v>30600</v>
      </c>
      <c r="G119" s="86"/>
      <c r="H119" s="86"/>
      <c r="I119" s="86"/>
      <c r="J119" s="87"/>
    </row>
    <row r="120" spans="1:10" ht="36" customHeight="1" x14ac:dyDescent="0.25">
      <c r="A120" s="8" t="s">
        <v>114</v>
      </c>
      <c r="B120" s="82" t="s">
        <v>221</v>
      </c>
      <c r="C120" s="83"/>
      <c r="D120" s="83"/>
      <c r="E120" s="84"/>
      <c r="F120" s="85">
        <v>48240</v>
      </c>
      <c r="G120" s="86"/>
      <c r="H120" s="86"/>
      <c r="I120" s="86"/>
      <c r="J120" s="87"/>
    </row>
    <row r="121" spans="1:10" ht="36" customHeight="1" x14ac:dyDescent="0.25">
      <c r="A121" s="8" t="s">
        <v>114</v>
      </c>
      <c r="B121" s="82" t="s">
        <v>222</v>
      </c>
      <c r="C121" s="83"/>
      <c r="D121" s="83"/>
      <c r="E121" s="84"/>
      <c r="F121" s="85">
        <v>56880</v>
      </c>
      <c r="G121" s="86"/>
      <c r="H121" s="86"/>
      <c r="I121" s="86"/>
      <c r="J121" s="87"/>
    </row>
    <row r="122" spans="1:10" ht="36" customHeight="1" x14ac:dyDescent="0.25">
      <c r="A122" s="8" t="s">
        <v>114</v>
      </c>
      <c r="B122" s="82" t="s">
        <v>223</v>
      </c>
      <c r="C122" s="83"/>
      <c r="D122" s="83"/>
      <c r="E122" s="84"/>
      <c r="F122" s="37">
        <f>H122*1.2</f>
        <v>30240</v>
      </c>
      <c r="G122" s="38">
        <f>H122*1.1</f>
        <v>27720.000000000004</v>
      </c>
      <c r="H122" s="38">
        <v>25200</v>
      </c>
      <c r="I122" s="38">
        <f>H122*0.75</f>
        <v>18900</v>
      </c>
      <c r="J122" s="39">
        <f>H122*0.5</f>
        <v>12600</v>
      </c>
    </row>
    <row r="123" spans="1:10" ht="36" customHeight="1" x14ac:dyDescent="0.25">
      <c r="A123" s="8" t="s">
        <v>114</v>
      </c>
      <c r="B123" s="82" t="s">
        <v>224</v>
      </c>
      <c r="C123" s="83"/>
      <c r="D123" s="83"/>
      <c r="E123" s="84"/>
      <c r="F123" s="85">
        <v>25200</v>
      </c>
      <c r="G123" s="86"/>
      <c r="H123" s="86"/>
      <c r="I123" s="86"/>
      <c r="J123" s="87"/>
    </row>
    <row r="124" spans="1:10" ht="36" customHeight="1" x14ac:dyDescent="0.25">
      <c r="A124" s="8" t="s">
        <v>114</v>
      </c>
      <c r="B124" s="82" t="s">
        <v>225</v>
      </c>
      <c r="C124" s="83"/>
      <c r="D124" s="83"/>
      <c r="E124" s="84"/>
      <c r="F124" s="85">
        <v>43200</v>
      </c>
      <c r="G124" s="86"/>
      <c r="H124" s="86"/>
      <c r="I124" s="86"/>
      <c r="J124" s="87"/>
    </row>
    <row r="125" spans="1:10" ht="36" customHeight="1" x14ac:dyDescent="0.25">
      <c r="A125" s="8" t="s">
        <v>114</v>
      </c>
      <c r="B125" s="82" t="s">
        <v>226</v>
      </c>
      <c r="C125" s="83"/>
      <c r="D125" s="83"/>
      <c r="E125" s="84"/>
      <c r="F125" s="85">
        <v>113760</v>
      </c>
      <c r="G125" s="86"/>
      <c r="H125" s="86"/>
      <c r="I125" s="86"/>
      <c r="J125" s="87"/>
    </row>
    <row r="126" spans="1:10" ht="36" customHeight="1" x14ac:dyDescent="0.25">
      <c r="A126" s="8" t="s">
        <v>114</v>
      </c>
      <c r="B126" s="82" t="s">
        <v>227</v>
      </c>
      <c r="C126" s="83"/>
      <c r="D126" s="83"/>
      <c r="E126" s="84"/>
      <c r="F126" s="85">
        <v>48240</v>
      </c>
      <c r="G126" s="86"/>
      <c r="H126" s="86"/>
      <c r="I126" s="86"/>
      <c r="J126" s="87"/>
    </row>
    <row r="127" spans="1:10" ht="36" customHeight="1" x14ac:dyDescent="0.25">
      <c r="A127" s="8" t="s">
        <v>114</v>
      </c>
      <c r="B127" s="100" t="s">
        <v>228</v>
      </c>
      <c r="C127" s="101"/>
      <c r="D127" s="101"/>
      <c r="E127" s="102"/>
      <c r="F127" s="103">
        <v>57888</v>
      </c>
      <c r="G127" s="104"/>
      <c r="H127" s="104"/>
      <c r="I127" s="104"/>
      <c r="J127" s="105"/>
    </row>
    <row r="128" spans="1:10" ht="36" customHeight="1" x14ac:dyDescent="0.25">
      <c r="A128" s="8" t="s">
        <v>114</v>
      </c>
      <c r="B128" s="82" t="s">
        <v>229</v>
      </c>
      <c r="C128" s="83"/>
      <c r="D128" s="83"/>
      <c r="E128" s="84"/>
      <c r="F128" s="85">
        <v>46800</v>
      </c>
      <c r="G128" s="86"/>
      <c r="H128" s="86"/>
      <c r="I128" s="86"/>
      <c r="J128" s="87"/>
    </row>
    <row r="129" spans="1:10" ht="36" customHeight="1" x14ac:dyDescent="0.25">
      <c r="A129" s="8" t="s">
        <v>114</v>
      </c>
      <c r="B129" s="82" t="s">
        <v>230</v>
      </c>
      <c r="C129" s="83"/>
      <c r="D129" s="83"/>
      <c r="E129" s="84"/>
      <c r="F129" s="85">
        <v>100800</v>
      </c>
      <c r="G129" s="86"/>
      <c r="H129" s="86"/>
      <c r="I129" s="86"/>
      <c r="J129" s="87"/>
    </row>
    <row r="130" spans="1:10" ht="36" customHeight="1" x14ac:dyDescent="0.25">
      <c r="A130" s="8" t="s">
        <v>114</v>
      </c>
      <c r="B130" s="82" t="s">
        <v>231</v>
      </c>
      <c r="C130" s="83"/>
      <c r="D130" s="83"/>
      <c r="E130" s="84"/>
      <c r="F130" s="85">
        <v>176400</v>
      </c>
      <c r="G130" s="86"/>
      <c r="H130" s="86"/>
      <c r="I130" s="86"/>
      <c r="J130" s="87"/>
    </row>
    <row r="131" spans="1:10" ht="36" customHeight="1" x14ac:dyDescent="0.25">
      <c r="A131" s="8" t="s">
        <v>114</v>
      </c>
      <c r="B131" s="82" t="s">
        <v>232</v>
      </c>
      <c r="C131" s="83"/>
      <c r="D131" s="83"/>
      <c r="E131" s="84"/>
      <c r="F131" s="85">
        <v>9360</v>
      </c>
      <c r="G131" s="86"/>
      <c r="H131" s="86"/>
      <c r="I131" s="86"/>
      <c r="J131" s="87"/>
    </row>
    <row r="132" spans="1:10" ht="36" customHeight="1" x14ac:dyDescent="0.25">
      <c r="A132" s="8" t="s">
        <v>114</v>
      </c>
      <c r="B132" s="82" t="s">
        <v>233</v>
      </c>
      <c r="C132" s="83"/>
      <c r="D132" s="83"/>
      <c r="E132" s="84"/>
      <c r="F132" s="85">
        <v>88560</v>
      </c>
      <c r="G132" s="86"/>
      <c r="H132" s="86"/>
      <c r="I132" s="86"/>
      <c r="J132" s="87"/>
    </row>
    <row r="133" spans="1:10" ht="36" customHeight="1" thickBot="1" x14ac:dyDescent="0.3">
      <c r="A133" s="8" t="s">
        <v>114</v>
      </c>
      <c r="B133" s="82" t="s">
        <v>234</v>
      </c>
      <c r="C133" s="83"/>
      <c r="D133" s="83"/>
      <c r="E133" s="84"/>
      <c r="F133" s="85">
        <v>43200</v>
      </c>
      <c r="G133" s="86"/>
      <c r="H133" s="86"/>
      <c r="I133" s="86"/>
      <c r="J133" s="87"/>
    </row>
    <row r="134" spans="1:10" ht="54" customHeight="1" thickBot="1" x14ac:dyDescent="0.3">
      <c r="B134" s="88" t="s">
        <v>235</v>
      </c>
      <c r="C134" s="89"/>
      <c r="D134" s="89"/>
      <c r="E134" s="90"/>
      <c r="F134" s="91"/>
      <c r="G134" s="92"/>
      <c r="H134" s="92"/>
      <c r="I134" s="92"/>
      <c r="J134" s="93"/>
    </row>
    <row r="135" spans="1:10" ht="36" customHeight="1" x14ac:dyDescent="0.25">
      <c r="B135" s="94" t="s">
        <v>236</v>
      </c>
      <c r="C135" s="95"/>
      <c r="D135" s="95"/>
      <c r="E135" s="96"/>
      <c r="F135" s="97">
        <v>42300</v>
      </c>
      <c r="G135" s="98"/>
      <c r="H135" s="98"/>
      <c r="I135" s="98"/>
      <c r="J135" s="99"/>
    </row>
    <row r="136" spans="1:10" ht="36" customHeight="1" x14ac:dyDescent="0.25">
      <c r="B136" s="82" t="s">
        <v>237</v>
      </c>
      <c r="C136" s="83"/>
      <c r="D136" s="83"/>
      <c r="E136" s="84"/>
      <c r="F136" s="85">
        <v>81000</v>
      </c>
      <c r="G136" s="86"/>
      <c r="H136" s="86"/>
      <c r="I136" s="86"/>
      <c r="J136" s="87"/>
    </row>
    <row r="137" spans="1:10" ht="36" customHeight="1" x14ac:dyDescent="0.25">
      <c r="B137" s="82" t="s">
        <v>238</v>
      </c>
      <c r="C137" s="83"/>
      <c r="D137" s="83"/>
      <c r="E137" s="84"/>
      <c r="F137" s="85">
        <v>102600</v>
      </c>
      <c r="G137" s="86"/>
      <c r="H137" s="86"/>
      <c r="I137" s="86"/>
      <c r="J137" s="87"/>
    </row>
    <row r="138" spans="1:10" ht="36" customHeight="1" x14ac:dyDescent="0.25">
      <c r="B138" s="82" t="s">
        <v>239</v>
      </c>
      <c r="C138" s="83"/>
      <c r="D138" s="83"/>
      <c r="E138" s="84"/>
      <c r="F138" s="85">
        <v>2160</v>
      </c>
      <c r="G138" s="86"/>
      <c r="H138" s="86"/>
      <c r="I138" s="86"/>
      <c r="J138" s="87"/>
    </row>
    <row r="139" spans="1:10" ht="36" customHeight="1" x14ac:dyDescent="0.25">
      <c r="B139" s="82" t="s">
        <v>240</v>
      </c>
      <c r="C139" s="83"/>
      <c r="D139" s="83"/>
      <c r="E139" s="84"/>
      <c r="F139" s="85">
        <v>63000</v>
      </c>
      <c r="G139" s="86"/>
      <c r="H139" s="86"/>
      <c r="I139" s="86"/>
      <c r="J139" s="87"/>
    </row>
    <row r="140" spans="1:10" ht="36" customHeight="1" x14ac:dyDescent="0.25">
      <c r="B140" s="82" t="s">
        <v>241</v>
      </c>
      <c r="C140" s="83"/>
      <c r="D140" s="83"/>
      <c r="E140" s="84"/>
      <c r="F140" s="85">
        <v>117000</v>
      </c>
      <c r="G140" s="86"/>
      <c r="H140" s="86"/>
      <c r="I140" s="86"/>
      <c r="J140" s="87"/>
    </row>
    <row r="141" spans="1:10" ht="36" customHeight="1" x14ac:dyDescent="0.25">
      <c r="B141" s="82" t="s">
        <v>242</v>
      </c>
      <c r="C141" s="83"/>
      <c r="D141" s="83"/>
      <c r="E141" s="84"/>
      <c r="F141" s="85">
        <v>162000</v>
      </c>
      <c r="G141" s="86"/>
      <c r="H141" s="86"/>
      <c r="I141" s="86"/>
      <c r="J141" s="87"/>
    </row>
    <row r="142" spans="1:10" ht="36" customHeight="1" thickBot="1" x14ac:dyDescent="0.3">
      <c r="B142" s="69" t="s">
        <v>243</v>
      </c>
      <c r="C142" s="70"/>
      <c r="D142" s="70"/>
      <c r="E142" s="71"/>
      <c r="F142" s="72">
        <v>3240</v>
      </c>
      <c r="G142" s="73"/>
      <c r="H142" s="73"/>
      <c r="I142" s="73"/>
      <c r="J142" s="74"/>
    </row>
    <row r="143" spans="1:10" ht="24" thickBot="1" x14ac:dyDescent="0.3">
      <c r="B143" s="75"/>
      <c r="C143" s="76"/>
      <c r="D143" s="76"/>
      <c r="E143" s="77"/>
      <c r="F143" s="78"/>
      <c r="G143" s="79"/>
      <c r="H143" s="79"/>
      <c r="I143" s="79"/>
      <c r="J143" s="80"/>
    </row>
    <row r="144" spans="1:10" ht="18" customHeight="1" x14ac:dyDescent="0.25"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ht="67.5" customHeight="1" x14ac:dyDescent="0.25">
      <c r="B145" s="81" t="s">
        <v>293</v>
      </c>
      <c r="C145" s="81"/>
      <c r="D145" s="81"/>
      <c r="E145" s="81"/>
      <c r="F145" s="81"/>
      <c r="G145" s="81"/>
      <c r="H145" s="81"/>
      <c r="I145" s="81"/>
      <c r="J145" s="81"/>
    </row>
    <row r="146" spans="1:10" ht="40.5" customHeight="1" x14ac:dyDescent="0.25">
      <c r="B146" s="81" t="s">
        <v>245</v>
      </c>
      <c r="C146" s="81"/>
      <c r="D146" s="81"/>
      <c r="E146" s="81"/>
      <c r="F146" s="81"/>
      <c r="G146" s="81"/>
      <c r="H146" s="81"/>
      <c r="I146" s="81"/>
      <c r="J146" s="81"/>
    </row>
    <row r="147" spans="1:10" ht="27" customHeight="1" x14ac:dyDescent="0.25">
      <c r="A147" s="8" t="s">
        <v>114</v>
      </c>
      <c r="B147" s="67" t="s">
        <v>246</v>
      </c>
      <c r="C147" s="67"/>
      <c r="D147" s="67"/>
      <c r="E147" s="67"/>
      <c r="F147" s="67"/>
      <c r="G147" s="67"/>
      <c r="H147" s="67"/>
      <c r="I147" s="67"/>
      <c r="J147" s="67"/>
    </row>
    <row r="148" spans="1:10" ht="40.5" customHeight="1" x14ac:dyDescent="0.25">
      <c r="B148" s="68" t="s">
        <v>247</v>
      </c>
      <c r="C148" s="68"/>
      <c r="D148" s="68"/>
      <c r="E148" s="68"/>
      <c r="F148" s="68"/>
      <c r="G148" s="68"/>
      <c r="H148" s="68"/>
      <c r="I148" s="68"/>
      <c r="J148" s="68"/>
    </row>
    <row r="149" spans="1:10" ht="18" customHeight="1" x14ac:dyDescent="0.25"/>
  </sheetData>
  <sheetProtection selectLockedCells="1" selectUnlockedCells="1"/>
  <mergeCells count="27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3"/>
  <sheetViews>
    <sheetView view="pageBreakPreview" topLeftCell="B1" zoomScale="50" zoomScaleNormal="60" zoomScaleSheetLayoutView="50" workbookViewId="0">
      <pane ySplit="4" topLeftCell="A95" activePane="bottomLeft" state="frozen"/>
      <selection activeCell="A198" sqref="A198:XFD198"/>
      <selection pane="bottomLeft" activeCell="B101" sqref="B101:E101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25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5"/>
      <c r="C7" s="76"/>
      <c r="D7" s="76"/>
      <c r="E7" s="77"/>
      <c r="F7" s="78"/>
      <c r="G7" s="79"/>
      <c r="H7" s="79"/>
      <c r="I7" s="79"/>
      <c r="J7" s="80"/>
    </row>
    <row r="8" spans="1:10" ht="36" customHeight="1" x14ac:dyDescent="0.25">
      <c r="A8" s="8" t="s">
        <v>112</v>
      </c>
      <c r="B8" s="216" t="s">
        <v>113</v>
      </c>
      <c r="C8" s="321"/>
      <c r="D8" s="321"/>
      <c r="E8" s="322"/>
      <c r="F8" s="17">
        <f>H8*1.2</f>
        <v>26568</v>
      </c>
      <c r="G8" s="17">
        <f>H8*1.1</f>
        <v>24354.000000000004</v>
      </c>
      <c r="H8" s="17">
        <v>22140</v>
      </c>
      <c r="I8" s="17">
        <f>H8*0.75</f>
        <v>16605</v>
      </c>
      <c r="J8" s="17">
        <f>H8*0.5</f>
        <v>11070</v>
      </c>
    </row>
    <row r="9" spans="1:10" ht="36" customHeight="1" x14ac:dyDescent="0.25">
      <c r="A9" s="8" t="s">
        <v>114</v>
      </c>
      <c r="B9" s="107" t="s">
        <v>115</v>
      </c>
      <c r="C9" s="108"/>
      <c r="D9" s="108"/>
      <c r="E9" s="109"/>
      <c r="F9" s="19">
        <f>H9*1.2</f>
        <v>56160</v>
      </c>
      <c r="G9" s="19">
        <f>H9*1.1</f>
        <v>51480.000000000007</v>
      </c>
      <c r="H9" s="19">
        <v>46800</v>
      </c>
      <c r="I9" s="19">
        <f>H9*0.75</f>
        <v>35100</v>
      </c>
      <c r="J9" s="19">
        <f>H9*0.5</f>
        <v>23400</v>
      </c>
    </row>
    <row r="10" spans="1:10" ht="36" customHeight="1" x14ac:dyDescent="0.25">
      <c r="A10" s="8" t="s">
        <v>112</v>
      </c>
      <c r="B10" s="107" t="s">
        <v>116</v>
      </c>
      <c r="C10" s="108"/>
      <c r="D10" s="108"/>
      <c r="E10" s="109"/>
      <c r="F10" s="19">
        <f>H10*1.2</f>
        <v>30888</v>
      </c>
      <c r="G10" s="19">
        <f>H10*1.1</f>
        <v>28314.000000000004</v>
      </c>
      <c r="H10" s="19">
        <v>25740</v>
      </c>
      <c r="I10" s="19">
        <f>H10*0.75</f>
        <v>19305</v>
      </c>
      <c r="J10" s="19">
        <f>H10*0.5</f>
        <v>12870</v>
      </c>
    </row>
    <row r="11" spans="1:10" ht="36" customHeight="1" thickBot="1" x14ac:dyDescent="0.3">
      <c r="A11" s="8" t="s">
        <v>114</v>
      </c>
      <c r="B11" s="323" t="s">
        <v>117</v>
      </c>
      <c r="C11" s="324"/>
      <c r="D11" s="324"/>
      <c r="E11" s="325"/>
      <c r="F11" s="21">
        <f>H11*1.2</f>
        <v>65664</v>
      </c>
      <c r="G11" s="21">
        <f>H11*1.1</f>
        <v>60192.000000000007</v>
      </c>
      <c r="H11" s="21">
        <v>54720</v>
      </c>
      <c r="I11" s="21">
        <f>H11*0.75</f>
        <v>41040</v>
      </c>
      <c r="J11" s="21">
        <f>H11*0.5</f>
        <v>27360</v>
      </c>
    </row>
    <row r="12" spans="1:10" ht="24" customHeight="1" thickBot="1" x14ac:dyDescent="0.3">
      <c r="A12" s="8"/>
      <c r="B12" s="75"/>
      <c r="C12" s="130"/>
      <c r="D12" s="130"/>
      <c r="E12" s="131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321"/>
      <c r="D13" s="321"/>
      <c r="E13" s="322"/>
      <c r="F13" s="236">
        <v>7200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323" t="s">
        <v>119</v>
      </c>
      <c r="C14" s="324"/>
      <c r="D14" s="324"/>
      <c r="E14" s="325"/>
      <c r="F14" s="235">
        <v>15120</v>
      </c>
      <c r="G14" s="149"/>
      <c r="H14" s="149"/>
      <c r="I14" s="149"/>
      <c r="J14" s="150"/>
    </row>
    <row r="15" spans="1:10" ht="24" customHeight="1" thickBot="1" x14ac:dyDescent="0.3">
      <c r="A15" s="8"/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972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2088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1152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2448</v>
      </c>
      <c r="G19" s="149"/>
      <c r="H19" s="149"/>
      <c r="I19" s="149"/>
      <c r="J19" s="150"/>
    </row>
    <row r="20" spans="1:10" ht="24" customHeight="1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"&amp;MIN($F$22:F61)&amp;" до "&amp;MAX($F$22:F61)</f>
        <v>Цена от 5940 до 237600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5940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11880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17820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23760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29700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35640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41580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47520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53460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59400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65340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71280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77220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83160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89100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95040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100980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106920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112860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118800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145</v>
      </c>
      <c r="C42" s="117"/>
      <c r="D42" s="117"/>
      <c r="E42" s="84"/>
      <c r="F42" s="85">
        <v>11880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146</v>
      </c>
      <c r="C43" s="117"/>
      <c r="D43" s="117"/>
      <c r="E43" s="84"/>
      <c r="F43" s="85">
        <v>23760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147</v>
      </c>
      <c r="C44" s="117"/>
      <c r="D44" s="117"/>
      <c r="E44" s="84"/>
      <c r="F44" s="85">
        <v>35640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148</v>
      </c>
      <c r="C45" s="117"/>
      <c r="D45" s="117"/>
      <c r="E45" s="84"/>
      <c r="F45" s="85">
        <v>47520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149</v>
      </c>
      <c r="C46" s="117"/>
      <c r="D46" s="117"/>
      <c r="E46" s="84"/>
      <c r="F46" s="85">
        <v>59400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150</v>
      </c>
      <c r="C47" s="117"/>
      <c r="D47" s="117"/>
      <c r="E47" s="84"/>
      <c r="F47" s="85">
        <v>71280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151</v>
      </c>
      <c r="C48" s="117"/>
      <c r="D48" s="117"/>
      <c r="E48" s="84"/>
      <c r="F48" s="85">
        <v>83160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152</v>
      </c>
      <c r="C49" s="117"/>
      <c r="D49" s="117"/>
      <c r="E49" s="84"/>
      <c r="F49" s="85">
        <v>95040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153</v>
      </c>
      <c r="C50" s="117"/>
      <c r="D50" s="117"/>
      <c r="E50" s="84"/>
      <c r="F50" s="85">
        <v>106920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154</v>
      </c>
      <c r="C51" s="117"/>
      <c r="D51" s="117"/>
      <c r="E51" s="84"/>
      <c r="F51" s="85">
        <v>118800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155</v>
      </c>
      <c r="C52" s="117"/>
      <c r="D52" s="117"/>
      <c r="E52" s="84"/>
      <c r="F52" s="85">
        <v>130680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156</v>
      </c>
      <c r="C53" s="117"/>
      <c r="D53" s="117"/>
      <c r="E53" s="84"/>
      <c r="F53" s="85">
        <v>142560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157</v>
      </c>
      <c r="C54" s="117"/>
      <c r="D54" s="117"/>
      <c r="E54" s="84"/>
      <c r="F54" s="85">
        <v>154440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158</v>
      </c>
      <c r="C55" s="117"/>
      <c r="D55" s="117"/>
      <c r="E55" s="84"/>
      <c r="F55" s="85">
        <v>166320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159</v>
      </c>
      <c r="C56" s="117"/>
      <c r="D56" s="117"/>
      <c r="E56" s="84"/>
      <c r="F56" s="85">
        <v>178200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160</v>
      </c>
      <c r="C57" s="117"/>
      <c r="D57" s="117"/>
      <c r="E57" s="84"/>
      <c r="F57" s="85">
        <v>190080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161</v>
      </c>
      <c r="C58" s="117"/>
      <c r="D58" s="117"/>
      <c r="E58" s="84"/>
      <c r="F58" s="85">
        <v>201960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162</v>
      </c>
      <c r="C59" s="117"/>
      <c r="D59" s="117"/>
      <c r="E59" s="84"/>
      <c r="F59" s="85">
        <v>213840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163</v>
      </c>
      <c r="C60" s="117"/>
      <c r="D60" s="117"/>
      <c r="E60" s="84"/>
      <c r="F60" s="85">
        <v>225720</v>
      </c>
      <c r="G60" s="86"/>
      <c r="H60" s="86"/>
      <c r="I60" s="86"/>
      <c r="J60" s="87"/>
    </row>
    <row r="61" spans="1:10" ht="36" customHeight="1" outlineLevel="1" thickBot="1" x14ac:dyDescent="0.3">
      <c r="A61" s="8"/>
      <c r="B61" s="107" t="s">
        <v>164</v>
      </c>
      <c r="C61" s="117"/>
      <c r="D61" s="117"/>
      <c r="E61" s="84"/>
      <c r="F61" s="85">
        <v>237600</v>
      </c>
      <c r="G61" s="86"/>
      <c r="H61" s="86"/>
      <c r="I61" s="86"/>
      <c r="J61" s="87"/>
    </row>
    <row r="62" spans="1:10" ht="36" customHeight="1" thickBot="1" x14ac:dyDescent="0.3">
      <c r="A62" s="8"/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9180 до 127710</v>
      </c>
      <c r="G62" s="122"/>
      <c r="H62" s="122"/>
      <c r="I62" s="122"/>
      <c r="J62" s="123"/>
    </row>
    <row r="63" spans="1:10" ht="36" customHeight="1" outlineLevel="1" x14ac:dyDescent="0.25">
      <c r="A63" s="8"/>
      <c r="B63" s="124" t="s">
        <v>166</v>
      </c>
      <c r="C63" s="125"/>
      <c r="D63" s="125"/>
      <c r="E63" s="126"/>
      <c r="F63" s="127">
        <v>9180</v>
      </c>
      <c r="G63" s="128"/>
      <c r="H63" s="128"/>
      <c r="I63" s="128"/>
      <c r="J63" s="129"/>
    </row>
    <row r="64" spans="1:10" ht="36" customHeight="1" outlineLevel="1" x14ac:dyDescent="0.25">
      <c r="A64" s="8"/>
      <c r="B64" s="107" t="s">
        <v>167</v>
      </c>
      <c r="C64" s="117"/>
      <c r="D64" s="117"/>
      <c r="E64" s="84"/>
      <c r="F64" s="85">
        <v>13752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168</v>
      </c>
      <c r="C65" s="117"/>
      <c r="D65" s="117"/>
      <c r="E65" s="84"/>
      <c r="F65" s="85">
        <v>14850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169</v>
      </c>
      <c r="C66" s="117"/>
      <c r="D66" s="117"/>
      <c r="E66" s="84"/>
      <c r="F66" s="85">
        <v>20790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170</v>
      </c>
      <c r="C67" s="117"/>
      <c r="D67" s="117"/>
      <c r="E67" s="84"/>
      <c r="F67" s="85">
        <v>26730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171</v>
      </c>
      <c r="C68" s="117"/>
      <c r="D68" s="117"/>
      <c r="E68" s="84"/>
      <c r="F68" s="85">
        <v>32670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172</v>
      </c>
      <c r="C69" s="117"/>
      <c r="D69" s="117"/>
      <c r="E69" s="84"/>
      <c r="F69" s="85">
        <v>38610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173</v>
      </c>
      <c r="C70" s="117"/>
      <c r="D70" s="117"/>
      <c r="E70" s="84"/>
      <c r="F70" s="85">
        <v>44550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174</v>
      </c>
      <c r="C71" s="117"/>
      <c r="D71" s="117"/>
      <c r="E71" s="84"/>
      <c r="F71" s="85">
        <v>50490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175</v>
      </c>
      <c r="C72" s="117"/>
      <c r="D72" s="117"/>
      <c r="E72" s="84"/>
      <c r="F72" s="85">
        <v>56430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176</v>
      </c>
      <c r="C73" s="117"/>
      <c r="D73" s="117"/>
      <c r="E73" s="84"/>
      <c r="F73" s="85">
        <v>62370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177</v>
      </c>
      <c r="C74" s="117"/>
      <c r="D74" s="117"/>
      <c r="E74" s="84"/>
      <c r="F74" s="85">
        <v>68310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178</v>
      </c>
      <c r="C75" s="117"/>
      <c r="D75" s="117"/>
      <c r="E75" s="84"/>
      <c r="F75" s="85">
        <v>74250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179</v>
      </c>
      <c r="C76" s="117"/>
      <c r="D76" s="117"/>
      <c r="E76" s="84"/>
      <c r="F76" s="85">
        <v>80190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180</v>
      </c>
      <c r="C77" s="117"/>
      <c r="D77" s="117"/>
      <c r="E77" s="84"/>
      <c r="F77" s="85">
        <v>86130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181</v>
      </c>
      <c r="C78" s="117"/>
      <c r="D78" s="117"/>
      <c r="E78" s="84"/>
      <c r="F78" s="85">
        <v>92070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182</v>
      </c>
      <c r="C79" s="117"/>
      <c r="D79" s="117"/>
      <c r="E79" s="84"/>
      <c r="F79" s="85">
        <v>98010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183</v>
      </c>
      <c r="C80" s="117"/>
      <c r="D80" s="117"/>
      <c r="E80" s="84"/>
      <c r="F80" s="85">
        <v>103950</v>
      </c>
      <c r="G80" s="86"/>
      <c r="H80" s="86"/>
      <c r="I80" s="86"/>
      <c r="J80" s="87"/>
    </row>
    <row r="81" spans="1:10" ht="36" customHeight="1" outlineLevel="1" x14ac:dyDescent="0.25">
      <c r="A81" s="8"/>
      <c r="B81" s="107" t="s">
        <v>184</v>
      </c>
      <c r="C81" s="117"/>
      <c r="D81" s="117"/>
      <c r="E81" s="84"/>
      <c r="F81" s="85">
        <v>109890</v>
      </c>
      <c r="G81" s="86"/>
      <c r="H81" s="86"/>
      <c r="I81" s="86"/>
      <c r="J81" s="87"/>
    </row>
    <row r="82" spans="1:10" ht="36" customHeight="1" outlineLevel="1" x14ac:dyDescent="0.25">
      <c r="A82" s="8"/>
      <c r="B82" s="107" t="s">
        <v>185</v>
      </c>
      <c r="C82" s="117"/>
      <c r="D82" s="117"/>
      <c r="E82" s="84"/>
      <c r="F82" s="85">
        <v>115830</v>
      </c>
      <c r="G82" s="86"/>
      <c r="H82" s="86"/>
      <c r="I82" s="86"/>
      <c r="J82" s="87"/>
    </row>
    <row r="83" spans="1:10" ht="36" customHeight="1" outlineLevel="1" x14ac:dyDescent="0.25">
      <c r="A83" s="8"/>
      <c r="B83" s="107" t="s">
        <v>186</v>
      </c>
      <c r="C83" s="117"/>
      <c r="D83" s="117"/>
      <c r="E83" s="84"/>
      <c r="F83" s="85">
        <v>121770</v>
      </c>
      <c r="G83" s="86"/>
      <c r="H83" s="86"/>
      <c r="I83" s="86"/>
      <c r="J83" s="87"/>
    </row>
    <row r="84" spans="1:10" ht="36" customHeight="1" outlineLevel="1" thickBot="1" x14ac:dyDescent="0.3">
      <c r="A84" s="8"/>
      <c r="B84" s="107" t="s">
        <v>187</v>
      </c>
      <c r="C84" s="117"/>
      <c r="D84" s="117"/>
      <c r="E84" s="84"/>
      <c r="F84" s="85">
        <v>127710</v>
      </c>
      <c r="G84" s="86"/>
      <c r="H84" s="86"/>
      <c r="I84" s="86"/>
      <c r="J84" s="87"/>
    </row>
    <row r="85" spans="1:10" ht="36" customHeight="1" thickBot="1" x14ac:dyDescent="0.3">
      <c r="A85" s="8"/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1620 до 39600</v>
      </c>
      <c r="G85" s="122"/>
      <c r="H85" s="122"/>
      <c r="I85" s="122"/>
      <c r="J85" s="123"/>
    </row>
    <row r="86" spans="1:10" ht="36" customHeight="1" x14ac:dyDescent="0.25">
      <c r="A86" s="8"/>
      <c r="B86" s="82" t="s">
        <v>189</v>
      </c>
      <c r="C86" s="83"/>
      <c r="D86" s="83"/>
      <c r="E86" s="84"/>
      <c r="F86" s="85">
        <v>4140</v>
      </c>
      <c r="G86" s="86"/>
      <c r="H86" s="86"/>
      <c r="I86" s="86"/>
      <c r="J86" s="87"/>
    </row>
    <row r="87" spans="1:10" ht="36" customHeight="1" x14ac:dyDescent="0.25">
      <c r="A87" s="8"/>
      <c r="B87" s="82" t="s">
        <v>190</v>
      </c>
      <c r="C87" s="83"/>
      <c r="D87" s="83"/>
      <c r="E87" s="84"/>
      <c r="F87" s="85">
        <v>31140</v>
      </c>
      <c r="G87" s="86"/>
      <c r="H87" s="86"/>
      <c r="I87" s="86"/>
      <c r="J87" s="87"/>
    </row>
    <row r="88" spans="1:10" ht="36" customHeight="1" x14ac:dyDescent="0.25">
      <c r="A88" s="8"/>
      <c r="B88" s="82" t="s">
        <v>253</v>
      </c>
      <c r="C88" s="83"/>
      <c r="D88" s="83"/>
      <c r="E88" s="84"/>
      <c r="F88" s="85">
        <v>2340</v>
      </c>
      <c r="G88" s="86"/>
      <c r="H88" s="86"/>
      <c r="I88" s="86"/>
      <c r="J88" s="87"/>
    </row>
    <row r="89" spans="1:10" ht="36" customHeight="1" x14ac:dyDescent="0.25">
      <c r="A89" s="8"/>
      <c r="B89" s="94" t="s">
        <v>192</v>
      </c>
      <c r="C89" s="95"/>
      <c r="D89" s="95"/>
      <c r="E89" s="96"/>
      <c r="F89" s="97">
        <v>39600</v>
      </c>
      <c r="G89" s="98"/>
      <c r="H89" s="98"/>
      <c r="I89" s="98"/>
      <c r="J89" s="99"/>
    </row>
    <row r="90" spans="1:10" ht="36" customHeight="1" x14ac:dyDescent="0.25">
      <c r="A90" s="8"/>
      <c r="B90" s="82" t="s">
        <v>193</v>
      </c>
      <c r="C90" s="83"/>
      <c r="D90" s="83"/>
      <c r="E90" s="84"/>
      <c r="F90" s="85">
        <v>7740</v>
      </c>
      <c r="G90" s="86"/>
      <c r="H90" s="86"/>
      <c r="I90" s="86"/>
      <c r="J90" s="87"/>
    </row>
    <row r="91" spans="1:10" ht="36" customHeight="1" x14ac:dyDescent="0.25">
      <c r="A91" s="8"/>
      <c r="B91" s="82" t="s">
        <v>194</v>
      </c>
      <c r="C91" s="83"/>
      <c r="D91" s="83"/>
      <c r="E91" s="84"/>
      <c r="F91" s="85">
        <v>23940</v>
      </c>
      <c r="G91" s="86"/>
      <c r="H91" s="86"/>
      <c r="I91" s="86"/>
      <c r="J91" s="87"/>
    </row>
    <row r="92" spans="1:10" ht="36" customHeight="1" x14ac:dyDescent="0.25">
      <c r="A92" s="8"/>
      <c r="B92" s="82" t="s">
        <v>195</v>
      </c>
      <c r="C92" s="83"/>
      <c r="D92" s="83"/>
      <c r="E92" s="84"/>
      <c r="F92" s="85">
        <v>1620</v>
      </c>
      <c r="G92" s="86"/>
      <c r="H92" s="86"/>
      <c r="I92" s="86"/>
      <c r="J92" s="87"/>
    </row>
    <row r="93" spans="1:10" ht="36" customHeight="1" x14ac:dyDescent="0.25">
      <c r="A93" s="8"/>
      <c r="B93" s="82" t="s">
        <v>196</v>
      </c>
      <c r="C93" s="83"/>
      <c r="D93" s="83"/>
      <c r="E93" s="84"/>
      <c r="F93" s="85">
        <v>1620</v>
      </c>
      <c r="G93" s="86"/>
      <c r="H93" s="86"/>
      <c r="I93" s="86"/>
      <c r="J93" s="87"/>
    </row>
    <row r="94" spans="1:10" ht="36" customHeight="1" x14ac:dyDescent="0.25">
      <c r="A94" s="8"/>
      <c r="B94" s="82" t="s">
        <v>197</v>
      </c>
      <c r="C94" s="83"/>
      <c r="D94" s="83"/>
      <c r="E94" s="84"/>
      <c r="F94" s="85">
        <v>3240</v>
      </c>
      <c r="G94" s="86"/>
      <c r="H94" s="86"/>
      <c r="I94" s="86"/>
      <c r="J94" s="87"/>
    </row>
    <row r="95" spans="1:10" ht="36" customHeight="1" x14ac:dyDescent="0.25">
      <c r="A95" s="8"/>
      <c r="B95" s="82" t="s">
        <v>198</v>
      </c>
      <c r="C95" s="83"/>
      <c r="D95" s="83"/>
      <c r="E95" s="84"/>
      <c r="F95" s="85">
        <v>4860</v>
      </c>
      <c r="G95" s="86"/>
      <c r="H95" s="86"/>
      <c r="I95" s="86"/>
      <c r="J95" s="87"/>
    </row>
    <row r="96" spans="1:10" ht="36" customHeight="1" thickBot="1" x14ac:dyDescent="0.3">
      <c r="A96" s="8"/>
      <c r="B96" s="82" t="s">
        <v>199</v>
      </c>
      <c r="C96" s="83"/>
      <c r="D96" s="83"/>
      <c r="E96" s="84"/>
      <c r="F96" s="85">
        <v>28800</v>
      </c>
      <c r="G96" s="86"/>
      <c r="H96" s="86"/>
      <c r="I96" s="86"/>
      <c r="J96" s="87"/>
    </row>
    <row r="97" spans="1:10" ht="54" customHeight="1" thickBot="1" x14ac:dyDescent="0.3">
      <c r="A97" s="8"/>
      <c r="B97" s="151" t="s">
        <v>254</v>
      </c>
      <c r="C97" s="152"/>
      <c r="D97" s="152"/>
      <c r="E97" s="153"/>
      <c r="F97" s="154" t="str">
        <f>"Цена от "&amp;MIN(F99,F103:F119)&amp;" до "&amp;MAX(F99,F103:F119)</f>
        <v>Цена от 3240 до 787140</v>
      </c>
      <c r="G97" s="155"/>
      <c r="H97" s="155"/>
      <c r="I97" s="155"/>
      <c r="J97" s="156"/>
    </row>
    <row r="98" spans="1:10" ht="24" customHeight="1" thickBot="1" x14ac:dyDescent="0.3">
      <c r="A98" s="8"/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A99" s="8"/>
      <c r="B99" s="82" t="s">
        <v>201</v>
      </c>
      <c r="C99" s="83"/>
      <c r="D99" s="83"/>
      <c r="E99" s="84"/>
      <c r="F99" s="85">
        <v>38880</v>
      </c>
      <c r="G99" s="86"/>
      <c r="H99" s="86"/>
      <c r="I99" s="86"/>
      <c r="J99" s="87"/>
    </row>
    <row r="100" spans="1:10" ht="36" customHeight="1" x14ac:dyDescent="0.25">
      <c r="A100" s="8"/>
      <c r="B100" s="100" t="s">
        <v>202</v>
      </c>
      <c r="C100" s="101"/>
      <c r="D100" s="101"/>
      <c r="E100" s="102"/>
      <c r="F100" s="85">
        <v>3888</v>
      </c>
      <c r="G100" s="86"/>
      <c r="H100" s="86"/>
      <c r="I100" s="86"/>
      <c r="J100" s="87"/>
    </row>
    <row r="101" spans="1:10" ht="36" customHeight="1" thickBot="1" x14ac:dyDescent="0.3">
      <c r="A101" s="8"/>
      <c r="B101" s="100" t="s">
        <v>203</v>
      </c>
      <c r="C101" s="101"/>
      <c r="D101" s="101"/>
      <c r="E101" s="102"/>
      <c r="F101" s="85">
        <v>9720</v>
      </c>
      <c r="G101" s="86"/>
      <c r="H101" s="86"/>
      <c r="I101" s="86"/>
      <c r="J101" s="87"/>
    </row>
    <row r="102" spans="1:10" ht="24" customHeight="1" thickBot="1" x14ac:dyDescent="0.3">
      <c r="A102" s="8"/>
      <c r="B102" s="75"/>
      <c r="C102" s="76"/>
      <c r="D102" s="76"/>
      <c r="E102" s="77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82" t="s">
        <v>204</v>
      </c>
      <c r="C103" s="83"/>
      <c r="D103" s="83"/>
      <c r="E103" s="84"/>
      <c r="F103" s="85">
        <v>25740</v>
      </c>
      <c r="G103" s="86"/>
      <c r="H103" s="86"/>
      <c r="I103" s="86"/>
      <c r="J103" s="87"/>
    </row>
    <row r="104" spans="1:10" ht="36" customHeight="1" x14ac:dyDescent="0.25">
      <c r="A104" s="8" t="s">
        <v>112</v>
      </c>
      <c r="B104" s="107" t="s">
        <v>205</v>
      </c>
      <c r="C104" s="108"/>
      <c r="D104" s="108"/>
      <c r="E104" s="109"/>
      <c r="F104" s="85">
        <v>20340</v>
      </c>
      <c r="G104" s="86"/>
      <c r="H104" s="86"/>
      <c r="I104" s="86"/>
      <c r="J104" s="87"/>
    </row>
    <row r="105" spans="1:10" ht="36" customHeight="1" x14ac:dyDescent="0.25">
      <c r="A105" s="8" t="s">
        <v>112</v>
      </c>
      <c r="B105" s="82" t="s">
        <v>294</v>
      </c>
      <c r="C105" s="83"/>
      <c r="D105" s="83"/>
      <c r="E105" s="84"/>
      <c r="F105" s="85">
        <v>16740</v>
      </c>
      <c r="G105" s="86"/>
      <c r="H105" s="86"/>
      <c r="I105" s="86"/>
      <c r="J105" s="87"/>
    </row>
    <row r="106" spans="1:10" ht="36" customHeight="1" x14ac:dyDescent="0.25">
      <c r="A106" s="8" t="s">
        <v>112</v>
      </c>
      <c r="B106" s="82" t="s">
        <v>207</v>
      </c>
      <c r="C106" s="83"/>
      <c r="D106" s="83"/>
      <c r="E106" s="84"/>
      <c r="F106" s="85">
        <v>16740</v>
      </c>
      <c r="G106" s="86"/>
      <c r="H106" s="86"/>
      <c r="I106" s="86"/>
      <c r="J106" s="87"/>
    </row>
    <row r="107" spans="1:10" ht="36" customHeight="1" x14ac:dyDescent="0.25">
      <c r="A107" s="8" t="s">
        <v>112</v>
      </c>
      <c r="B107" s="82" t="s">
        <v>208</v>
      </c>
      <c r="C107" s="83"/>
      <c r="D107" s="83"/>
      <c r="E107" s="84"/>
      <c r="F107" s="85">
        <v>14940</v>
      </c>
      <c r="G107" s="86"/>
      <c r="H107" s="86"/>
      <c r="I107" s="86"/>
      <c r="J107" s="87"/>
    </row>
    <row r="108" spans="1:10" ht="36" customHeight="1" x14ac:dyDescent="0.25">
      <c r="B108" s="82" t="s">
        <v>320</v>
      </c>
      <c r="C108" s="83"/>
      <c r="D108" s="83"/>
      <c r="E108" s="84"/>
      <c r="F108" s="85">
        <v>787140</v>
      </c>
      <c r="G108" s="86"/>
      <c r="H108" s="86"/>
      <c r="I108" s="86"/>
      <c r="J108" s="87"/>
    </row>
    <row r="109" spans="1:10" ht="36" customHeight="1" x14ac:dyDescent="0.25">
      <c r="A109" s="8" t="s">
        <v>112</v>
      </c>
      <c r="B109" s="82" t="s">
        <v>209</v>
      </c>
      <c r="C109" s="83"/>
      <c r="D109" s="83"/>
      <c r="E109" s="84"/>
      <c r="F109" s="85">
        <v>45540</v>
      </c>
      <c r="G109" s="86"/>
      <c r="H109" s="86"/>
      <c r="I109" s="86"/>
      <c r="J109" s="87"/>
    </row>
    <row r="110" spans="1:10" ht="36" customHeight="1" x14ac:dyDescent="0.25">
      <c r="A110" s="8" t="s">
        <v>112</v>
      </c>
      <c r="B110" s="82" t="s">
        <v>210</v>
      </c>
      <c r="C110" s="83"/>
      <c r="D110" s="83"/>
      <c r="E110" s="84"/>
      <c r="F110" s="85">
        <v>25740</v>
      </c>
      <c r="G110" s="86"/>
      <c r="H110" s="86"/>
      <c r="I110" s="86"/>
      <c r="J110" s="87"/>
    </row>
    <row r="111" spans="1:10" ht="36" customHeight="1" x14ac:dyDescent="0.25">
      <c r="A111" s="8" t="s">
        <v>112</v>
      </c>
      <c r="B111" s="82" t="s">
        <v>211</v>
      </c>
      <c r="C111" s="83"/>
      <c r="D111" s="83"/>
      <c r="E111" s="84"/>
      <c r="F111" s="85">
        <v>30888</v>
      </c>
      <c r="G111" s="86"/>
      <c r="H111" s="86"/>
      <c r="I111" s="86"/>
      <c r="J111" s="87"/>
    </row>
    <row r="112" spans="1:10" ht="36" customHeight="1" x14ac:dyDescent="0.25">
      <c r="A112" s="8" t="s">
        <v>112</v>
      </c>
      <c r="B112" s="82" t="s">
        <v>212</v>
      </c>
      <c r="C112" s="83"/>
      <c r="D112" s="83"/>
      <c r="E112" s="84"/>
      <c r="F112" s="85">
        <v>18540</v>
      </c>
      <c r="G112" s="86"/>
      <c r="H112" s="86"/>
      <c r="I112" s="86"/>
      <c r="J112" s="87"/>
    </row>
    <row r="113" spans="1:10" ht="36" customHeight="1" x14ac:dyDescent="0.25">
      <c r="A113" s="8" t="s">
        <v>112</v>
      </c>
      <c r="B113" s="82" t="s">
        <v>213</v>
      </c>
      <c r="C113" s="83"/>
      <c r="D113" s="83"/>
      <c r="E113" s="84"/>
      <c r="F113" s="85">
        <v>22140</v>
      </c>
      <c r="G113" s="86"/>
      <c r="H113" s="86"/>
      <c r="I113" s="86"/>
      <c r="J113" s="87"/>
    </row>
    <row r="114" spans="1:10" ht="36" customHeight="1" x14ac:dyDescent="0.25">
      <c r="A114" s="8" t="s">
        <v>112</v>
      </c>
      <c r="B114" s="82" t="s">
        <v>214</v>
      </c>
      <c r="C114" s="83"/>
      <c r="D114" s="83"/>
      <c r="E114" s="84"/>
      <c r="F114" s="85">
        <v>79740</v>
      </c>
      <c r="G114" s="86"/>
      <c r="H114" s="86"/>
      <c r="I114" s="86"/>
      <c r="J114" s="87"/>
    </row>
    <row r="115" spans="1:10" ht="36" customHeight="1" x14ac:dyDescent="0.25">
      <c r="A115" s="8"/>
      <c r="B115" s="82" t="s">
        <v>215</v>
      </c>
      <c r="C115" s="83"/>
      <c r="D115" s="83"/>
      <c r="E115" s="84"/>
      <c r="F115" s="85">
        <v>48600</v>
      </c>
      <c r="G115" s="86"/>
      <c r="H115" s="86"/>
      <c r="I115" s="86"/>
      <c r="J115" s="87"/>
    </row>
    <row r="116" spans="1:10" ht="36" customHeight="1" x14ac:dyDescent="0.25">
      <c r="A116" s="8" t="s">
        <v>112</v>
      </c>
      <c r="B116" s="94" t="s">
        <v>216</v>
      </c>
      <c r="C116" s="95"/>
      <c r="D116" s="95"/>
      <c r="E116" s="96"/>
      <c r="F116" s="85">
        <v>3240</v>
      </c>
      <c r="G116" s="86"/>
      <c r="H116" s="86"/>
      <c r="I116" s="86"/>
      <c r="J116" s="87"/>
    </row>
    <row r="117" spans="1:10" ht="36" customHeight="1" x14ac:dyDescent="0.25">
      <c r="A117" s="8"/>
      <c r="B117" s="82" t="s">
        <v>217</v>
      </c>
      <c r="C117" s="83"/>
      <c r="D117" s="83"/>
      <c r="E117" s="84"/>
      <c r="F117" s="85">
        <v>16740</v>
      </c>
      <c r="G117" s="86"/>
      <c r="H117" s="86"/>
      <c r="I117" s="86"/>
      <c r="J117" s="87"/>
    </row>
    <row r="118" spans="1:10" ht="36" customHeight="1" x14ac:dyDescent="0.25">
      <c r="B118" s="82" t="s">
        <v>218</v>
      </c>
      <c r="C118" s="83"/>
      <c r="D118" s="83"/>
      <c r="E118" s="84"/>
      <c r="F118" s="85">
        <v>13140</v>
      </c>
      <c r="G118" s="86"/>
      <c r="H118" s="86"/>
      <c r="I118" s="86"/>
      <c r="J118" s="87"/>
    </row>
    <row r="119" spans="1:10" ht="36" customHeight="1" x14ac:dyDescent="0.25">
      <c r="A119" s="8" t="s">
        <v>112</v>
      </c>
      <c r="B119" s="82" t="s">
        <v>220</v>
      </c>
      <c r="C119" s="83"/>
      <c r="D119" s="83"/>
      <c r="E119" s="84"/>
      <c r="F119" s="85">
        <v>7740</v>
      </c>
      <c r="G119" s="86"/>
      <c r="H119" s="86"/>
      <c r="I119" s="86"/>
      <c r="J119" s="87"/>
    </row>
    <row r="120" spans="1:10" ht="36" customHeight="1" x14ac:dyDescent="0.25">
      <c r="A120" s="8" t="s">
        <v>114</v>
      </c>
      <c r="B120" s="82" t="s">
        <v>221</v>
      </c>
      <c r="C120" s="83"/>
      <c r="D120" s="83"/>
      <c r="E120" s="84"/>
      <c r="F120" s="85">
        <v>54720</v>
      </c>
      <c r="G120" s="86"/>
      <c r="H120" s="86"/>
      <c r="I120" s="86"/>
      <c r="J120" s="87"/>
    </row>
    <row r="121" spans="1:10" ht="36" customHeight="1" x14ac:dyDescent="0.25">
      <c r="A121" s="8" t="s">
        <v>114</v>
      </c>
      <c r="B121" s="82" t="s">
        <v>222</v>
      </c>
      <c r="C121" s="83"/>
      <c r="D121" s="83"/>
      <c r="E121" s="84"/>
      <c r="F121" s="85">
        <v>43200</v>
      </c>
      <c r="G121" s="86"/>
      <c r="H121" s="86"/>
      <c r="I121" s="86"/>
      <c r="J121" s="87"/>
    </row>
    <row r="122" spans="1:10" ht="36" customHeight="1" x14ac:dyDescent="0.25">
      <c r="A122" s="8" t="s">
        <v>114</v>
      </c>
      <c r="B122" s="82" t="s">
        <v>321</v>
      </c>
      <c r="C122" s="83"/>
      <c r="D122" s="83"/>
      <c r="E122" s="84"/>
      <c r="F122" s="85">
        <v>35280</v>
      </c>
      <c r="G122" s="86"/>
      <c r="H122" s="86"/>
      <c r="I122" s="86"/>
      <c r="J122" s="87"/>
    </row>
    <row r="123" spans="1:10" ht="36" customHeight="1" x14ac:dyDescent="0.25">
      <c r="A123" s="8" t="s">
        <v>114</v>
      </c>
      <c r="B123" s="82" t="s">
        <v>224</v>
      </c>
      <c r="C123" s="83"/>
      <c r="D123" s="83"/>
      <c r="E123" s="84"/>
      <c r="F123" s="85">
        <v>35280</v>
      </c>
      <c r="G123" s="86"/>
      <c r="H123" s="86"/>
      <c r="I123" s="86"/>
      <c r="J123" s="87"/>
    </row>
    <row r="124" spans="1:10" ht="36" customHeight="1" x14ac:dyDescent="0.25">
      <c r="A124" s="8" t="s">
        <v>114</v>
      </c>
      <c r="B124" s="82" t="s">
        <v>225</v>
      </c>
      <c r="C124" s="83"/>
      <c r="D124" s="83"/>
      <c r="E124" s="84"/>
      <c r="F124" s="85">
        <v>31680</v>
      </c>
      <c r="G124" s="86"/>
      <c r="H124" s="86"/>
      <c r="I124" s="86"/>
      <c r="J124" s="87"/>
    </row>
    <row r="125" spans="1:10" ht="36" customHeight="1" x14ac:dyDescent="0.25">
      <c r="A125" s="8" t="s">
        <v>114</v>
      </c>
      <c r="B125" s="82" t="s">
        <v>226</v>
      </c>
      <c r="C125" s="83"/>
      <c r="D125" s="83"/>
      <c r="E125" s="84"/>
      <c r="F125" s="85">
        <v>95760</v>
      </c>
      <c r="G125" s="86"/>
      <c r="H125" s="86"/>
      <c r="I125" s="86"/>
      <c r="J125" s="87"/>
    </row>
    <row r="126" spans="1:10" ht="36" customHeight="1" x14ac:dyDescent="0.25">
      <c r="A126" s="8" t="s">
        <v>114</v>
      </c>
      <c r="B126" s="82" t="s">
        <v>227</v>
      </c>
      <c r="C126" s="83"/>
      <c r="D126" s="83"/>
      <c r="E126" s="84"/>
      <c r="F126" s="85">
        <v>54720</v>
      </c>
      <c r="G126" s="86"/>
      <c r="H126" s="86"/>
      <c r="I126" s="86"/>
      <c r="J126" s="87"/>
    </row>
    <row r="127" spans="1:10" ht="36" customHeight="1" x14ac:dyDescent="0.25">
      <c r="A127" s="8" t="s">
        <v>114</v>
      </c>
      <c r="B127" s="100" t="s">
        <v>228</v>
      </c>
      <c r="C127" s="101"/>
      <c r="D127" s="101"/>
      <c r="E127" s="102"/>
      <c r="F127" s="85">
        <v>65664</v>
      </c>
      <c r="G127" s="86"/>
      <c r="H127" s="86"/>
      <c r="I127" s="86"/>
      <c r="J127" s="87"/>
    </row>
    <row r="128" spans="1:10" ht="36" customHeight="1" x14ac:dyDescent="0.25">
      <c r="A128" s="8" t="s">
        <v>114</v>
      </c>
      <c r="B128" s="82" t="s">
        <v>229</v>
      </c>
      <c r="C128" s="83"/>
      <c r="D128" s="83"/>
      <c r="E128" s="84"/>
      <c r="F128" s="85">
        <v>39600</v>
      </c>
      <c r="G128" s="86"/>
      <c r="H128" s="86"/>
      <c r="I128" s="86"/>
      <c r="J128" s="87"/>
    </row>
    <row r="129" spans="1:10" ht="36" customHeight="1" x14ac:dyDescent="0.25">
      <c r="A129" s="8" t="s">
        <v>114</v>
      </c>
      <c r="B129" s="82" t="s">
        <v>230</v>
      </c>
      <c r="C129" s="83"/>
      <c r="D129" s="83"/>
      <c r="E129" s="84"/>
      <c r="F129" s="85">
        <v>46800</v>
      </c>
      <c r="G129" s="86"/>
      <c r="H129" s="86"/>
      <c r="I129" s="86"/>
      <c r="J129" s="87"/>
    </row>
    <row r="130" spans="1:10" ht="36" customHeight="1" x14ac:dyDescent="0.25">
      <c r="A130" s="8" t="s">
        <v>114</v>
      </c>
      <c r="B130" s="82" t="s">
        <v>231</v>
      </c>
      <c r="C130" s="83"/>
      <c r="D130" s="83"/>
      <c r="E130" s="84"/>
      <c r="F130" s="85">
        <v>167760</v>
      </c>
      <c r="G130" s="86"/>
      <c r="H130" s="86"/>
      <c r="I130" s="86"/>
      <c r="J130" s="87"/>
    </row>
    <row r="131" spans="1:10" ht="36" customHeight="1" x14ac:dyDescent="0.25">
      <c r="A131" s="8" t="s">
        <v>114</v>
      </c>
      <c r="B131" s="94" t="s">
        <v>232</v>
      </c>
      <c r="C131" s="95"/>
      <c r="D131" s="95"/>
      <c r="E131" s="96"/>
      <c r="F131" s="85">
        <v>7200</v>
      </c>
      <c r="G131" s="86"/>
      <c r="H131" s="86"/>
      <c r="I131" s="86"/>
      <c r="J131" s="87"/>
    </row>
    <row r="132" spans="1:10" ht="36" customHeight="1" thickBot="1" x14ac:dyDescent="0.3">
      <c r="A132" s="8" t="s">
        <v>114</v>
      </c>
      <c r="B132" s="82" t="s">
        <v>234</v>
      </c>
      <c r="C132" s="83"/>
      <c r="D132" s="83"/>
      <c r="E132" s="84"/>
      <c r="F132" s="85">
        <v>16560</v>
      </c>
      <c r="G132" s="86"/>
      <c r="H132" s="86"/>
      <c r="I132" s="86"/>
      <c r="J132" s="87"/>
    </row>
    <row r="133" spans="1:10" ht="22.5" customHeight="1" x14ac:dyDescent="0.25">
      <c r="A133" s="8" t="s">
        <v>112</v>
      </c>
      <c r="B133" s="299" t="s">
        <v>323</v>
      </c>
      <c r="C133" s="300"/>
      <c r="D133" s="300"/>
      <c r="E133" s="300"/>
      <c r="F133" s="300"/>
      <c r="G133" s="300"/>
      <c r="H133" s="300"/>
      <c r="I133" s="300"/>
      <c r="J133" s="301"/>
    </row>
    <row r="134" spans="1:10" ht="36" customHeight="1" thickBot="1" x14ac:dyDescent="0.3">
      <c r="A134" s="8"/>
      <c r="B134" s="107" t="s">
        <v>219</v>
      </c>
      <c r="C134" s="108"/>
      <c r="D134" s="108"/>
      <c r="E134" s="109"/>
      <c r="F134" s="85">
        <v>40</v>
      </c>
      <c r="G134" s="86"/>
      <c r="H134" s="86"/>
      <c r="I134" s="86"/>
      <c r="J134" s="87"/>
    </row>
    <row r="135" spans="1:10" ht="36" customHeight="1" thickBot="1" x14ac:dyDescent="0.3">
      <c r="A135" s="8"/>
      <c r="B135" s="42" t="s">
        <v>324</v>
      </c>
      <c r="C135" s="43"/>
      <c r="D135" s="43"/>
      <c r="E135" s="44"/>
      <c r="F135" s="154"/>
      <c r="G135" s="155"/>
      <c r="H135" s="155"/>
      <c r="I135" s="155"/>
      <c r="J135" s="156"/>
    </row>
    <row r="136" spans="1:10" ht="36" customHeight="1" thickBot="1" x14ac:dyDescent="0.3">
      <c r="A136" s="8"/>
      <c r="B136" s="296" t="s">
        <v>323</v>
      </c>
      <c r="C136" s="297"/>
      <c r="D136" s="297"/>
      <c r="E136" s="297"/>
      <c r="F136" s="297"/>
      <c r="G136" s="297"/>
      <c r="H136" s="297"/>
      <c r="I136" s="297"/>
      <c r="J136" s="298"/>
    </row>
    <row r="137" spans="1:10" ht="36" customHeight="1" x14ac:dyDescent="0.25">
      <c r="A137" s="8"/>
      <c r="B137" s="124" t="s">
        <v>325</v>
      </c>
      <c r="C137" s="302"/>
      <c r="D137" s="302"/>
      <c r="E137" s="303"/>
      <c r="F137" s="85">
        <v>60</v>
      </c>
      <c r="G137" s="86"/>
      <c r="H137" s="86"/>
      <c r="I137" s="86"/>
      <c r="J137" s="87"/>
    </row>
    <row r="138" spans="1:10" ht="36" customHeight="1" x14ac:dyDescent="0.25">
      <c r="A138" s="8"/>
      <c r="B138" s="82" t="s">
        <v>326</v>
      </c>
      <c r="C138" s="83"/>
      <c r="D138" s="83"/>
      <c r="E138" s="84"/>
      <c r="F138" s="85">
        <v>99</v>
      </c>
      <c r="G138" s="86"/>
      <c r="H138" s="86"/>
      <c r="I138" s="86"/>
      <c r="J138" s="87"/>
    </row>
    <row r="139" spans="1:10" ht="36" customHeight="1" thickBot="1" x14ac:dyDescent="0.3">
      <c r="A139" s="8"/>
      <c r="B139" s="82" t="s">
        <v>327</v>
      </c>
      <c r="C139" s="83"/>
      <c r="D139" s="83"/>
      <c r="E139" s="84"/>
      <c r="F139" s="85">
        <v>150</v>
      </c>
      <c r="G139" s="86"/>
      <c r="H139" s="86"/>
      <c r="I139" s="86"/>
      <c r="J139" s="87"/>
    </row>
    <row r="140" spans="1:10" ht="54" customHeight="1" thickBot="1" x14ac:dyDescent="0.3">
      <c r="A140" s="8"/>
      <c r="B140" s="151" t="s">
        <v>235</v>
      </c>
      <c r="C140" s="152"/>
      <c r="D140" s="152"/>
      <c r="E140" s="153"/>
      <c r="F140" s="332"/>
      <c r="G140" s="333"/>
      <c r="H140" s="333"/>
      <c r="I140" s="333"/>
      <c r="J140" s="334"/>
    </row>
    <row r="141" spans="1:10" ht="36" customHeight="1" x14ac:dyDescent="0.25">
      <c r="A141" s="8"/>
      <c r="B141" s="124" t="s">
        <v>236</v>
      </c>
      <c r="C141" s="302"/>
      <c r="D141" s="302"/>
      <c r="E141" s="303"/>
      <c r="F141" s="213">
        <v>31140</v>
      </c>
      <c r="G141" s="309"/>
      <c r="H141" s="309"/>
      <c r="I141" s="309"/>
      <c r="J141" s="310"/>
    </row>
    <row r="142" spans="1:10" ht="36" customHeight="1" x14ac:dyDescent="0.25">
      <c r="A142" s="8"/>
      <c r="B142" s="107" t="s">
        <v>237</v>
      </c>
      <c r="C142" s="108"/>
      <c r="D142" s="108"/>
      <c r="E142" s="109"/>
      <c r="F142" s="197">
        <v>61740</v>
      </c>
      <c r="G142" s="252"/>
      <c r="H142" s="252"/>
      <c r="I142" s="252"/>
      <c r="J142" s="253"/>
    </row>
    <row r="143" spans="1:10" ht="36" customHeight="1" x14ac:dyDescent="0.25">
      <c r="A143" s="8"/>
      <c r="B143" s="107" t="s">
        <v>238</v>
      </c>
      <c r="C143" s="108"/>
      <c r="D143" s="108"/>
      <c r="E143" s="109"/>
      <c r="F143" s="197">
        <v>77940</v>
      </c>
      <c r="G143" s="252"/>
      <c r="H143" s="252"/>
      <c r="I143" s="252"/>
      <c r="J143" s="253"/>
    </row>
    <row r="144" spans="1:10" ht="36" customHeight="1" x14ac:dyDescent="0.25">
      <c r="A144" s="8"/>
      <c r="B144" s="107" t="s">
        <v>239</v>
      </c>
      <c r="C144" s="108"/>
      <c r="D144" s="108"/>
      <c r="E144" s="109"/>
      <c r="F144" s="197">
        <v>1080</v>
      </c>
      <c r="G144" s="252"/>
      <c r="H144" s="252"/>
      <c r="I144" s="252"/>
      <c r="J144" s="253"/>
    </row>
    <row r="145" spans="1:10" ht="36" customHeight="1" x14ac:dyDescent="0.25">
      <c r="A145" s="8"/>
      <c r="B145" s="82" t="s">
        <v>240</v>
      </c>
      <c r="C145" s="83"/>
      <c r="D145" s="83"/>
      <c r="E145" s="84"/>
      <c r="F145" s="85">
        <v>45540</v>
      </c>
      <c r="G145" s="86"/>
      <c r="H145" s="86"/>
      <c r="I145" s="86"/>
      <c r="J145" s="87"/>
    </row>
    <row r="146" spans="1:10" ht="36" customHeight="1" x14ac:dyDescent="0.25">
      <c r="A146" s="8"/>
      <c r="B146" s="82" t="s">
        <v>241</v>
      </c>
      <c r="C146" s="83"/>
      <c r="D146" s="83"/>
      <c r="E146" s="84"/>
      <c r="F146" s="85">
        <v>88740</v>
      </c>
      <c r="G146" s="86"/>
      <c r="H146" s="86"/>
      <c r="I146" s="86"/>
      <c r="J146" s="87"/>
    </row>
    <row r="147" spans="1:10" ht="36" customHeight="1" x14ac:dyDescent="0.25">
      <c r="A147" s="8"/>
      <c r="B147" s="82" t="s">
        <v>242</v>
      </c>
      <c r="C147" s="83"/>
      <c r="D147" s="83"/>
      <c r="E147" s="84"/>
      <c r="F147" s="85">
        <v>110340</v>
      </c>
      <c r="G147" s="86"/>
      <c r="H147" s="86"/>
      <c r="I147" s="86"/>
      <c r="J147" s="87"/>
    </row>
    <row r="148" spans="1:10" ht="36" customHeight="1" thickBot="1" x14ac:dyDescent="0.3">
      <c r="A148" s="8"/>
      <c r="B148" s="82" t="s">
        <v>243</v>
      </c>
      <c r="C148" s="83"/>
      <c r="D148" s="83"/>
      <c r="E148" s="84"/>
      <c r="F148" s="85">
        <v>1620</v>
      </c>
      <c r="G148" s="86"/>
      <c r="H148" s="86"/>
      <c r="I148" s="86"/>
      <c r="J148" s="87"/>
    </row>
    <row r="149" spans="1:10" ht="24" customHeight="1" thickBot="1" x14ac:dyDescent="0.3">
      <c r="A149" s="8"/>
      <c r="B149" s="75"/>
      <c r="C149" s="76"/>
      <c r="D149" s="76"/>
      <c r="E149" s="77"/>
      <c r="F149" s="78"/>
      <c r="G149" s="79"/>
      <c r="H149" s="79"/>
      <c r="I149" s="79"/>
      <c r="J149" s="80"/>
    </row>
    <row r="150" spans="1:10" ht="18" customHeight="1" x14ac:dyDescent="0.25">
      <c r="A150" s="8"/>
      <c r="B150" s="26"/>
      <c r="C150" s="27"/>
      <c r="D150" s="27"/>
      <c r="E150" s="27"/>
      <c r="F150" s="28"/>
      <c r="G150" s="28"/>
      <c r="H150" s="28"/>
      <c r="I150" s="28"/>
      <c r="J150" s="28"/>
    </row>
    <row r="151" spans="1:10" ht="67.5" customHeight="1" x14ac:dyDescent="0.25">
      <c r="A151" s="8"/>
      <c r="B151" s="81" t="s">
        <v>334</v>
      </c>
      <c r="C151" s="81"/>
      <c r="D151" s="81"/>
      <c r="E151" s="81"/>
      <c r="F151" s="81"/>
      <c r="G151" s="81"/>
      <c r="H151" s="81"/>
      <c r="I151" s="81"/>
      <c r="J151" s="81"/>
    </row>
    <row r="152" spans="1:10" ht="27" customHeight="1" x14ac:dyDescent="0.25">
      <c r="A152" s="8" t="s">
        <v>114</v>
      </c>
      <c r="B152" s="81" t="s">
        <v>246</v>
      </c>
      <c r="C152" s="81"/>
      <c r="D152" s="81"/>
      <c r="E152" s="81"/>
      <c r="F152" s="81"/>
      <c r="G152" s="81"/>
      <c r="H152" s="81"/>
      <c r="I152" s="81"/>
      <c r="J152" s="81"/>
    </row>
    <row r="153" spans="1:10" ht="18" customHeight="1" x14ac:dyDescent="0.25">
      <c r="A153" s="8"/>
      <c r="B153" s="26"/>
      <c r="C153" s="27"/>
      <c r="D153" s="27"/>
      <c r="E153" s="27"/>
      <c r="F153" s="28"/>
      <c r="G153" s="28"/>
      <c r="H153" s="28"/>
      <c r="I153" s="28"/>
      <c r="J153" s="28"/>
    </row>
    <row r="154" spans="1:10" s="47" customFormat="1" ht="36" customHeight="1" thickBot="1" x14ac:dyDescent="0.3">
      <c r="B154" s="273" t="s">
        <v>335</v>
      </c>
      <c r="C154" s="273"/>
      <c r="D154" s="273"/>
      <c r="E154" s="273"/>
      <c r="F154" s="273"/>
      <c r="G154" s="273"/>
      <c r="H154" s="273"/>
      <c r="I154" s="273"/>
    </row>
    <row r="155" spans="1:10" s="31" customFormat="1" ht="36" customHeight="1" thickBot="1" x14ac:dyDescent="0.3">
      <c r="B155" s="274" t="s">
        <v>336</v>
      </c>
      <c r="C155" s="275"/>
      <c r="D155" s="275"/>
      <c r="E155" s="275"/>
      <c r="F155" s="275"/>
      <c r="G155" s="275"/>
      <c r="H155" s="275"/>
      <c r="I155" s="276"/>
    </row>
    <row r="156" spans="1:10" ht="75" customHeight="1" thickBot="1" x14ac:dyDescent="0.3">
      <c r="B156" s="277" t="s">
        <v>337</v>
      </c>
      <c r="C156" s="278"/>
      <c r="D156" s="279" t="s">
        <v>338</v>
      </c>
      <c r="E156" s="280"/>
      <c r="F156" s="281"/>
      <c r="G156" s="280" t="s">
        <v>339</v>
      </c>
      <c r="H156" s="280"/>
      <c r="I156" s="281"/>
      <c r="J156" s="9"/>
    </row>
    <row r="157" spans="1:10" ht="36" customHeight="1" x14ac:dyDescent="0.25">
      <c r="B157" s="282" t="s">
        <v>340</v>
      </c>
      <c r="C157" s="283"/>
      <c r="D157" s="284" t="s">
        <v>341</v>
      </c>
      <c r="E157" s="284"/>
      <c r="F157" s="284"/>
      <c r="G157" s="285">
        <v>2190</v>
      </c>
      <c r="H157" s="284"/>
      <c r="I157" s="286"/>
      <c r="J157" s="9"/>
    </row>
    <row r="158" spans="1:10" ht="36" customHeight="1" x14ac:dyDescent="0.25">
      <c r="B158" s="268" t="s">
        <v>342</v>
      </c>
      <c r="C158" s="269"/>
      <c r="D158" s="271"/>
      <c r="E158" s="271"/>
      <c r="F158" s="271"/>
      <c r="G158" s="270">
        <v>1590</v>
      </c>
      <c r="H158" s="271"/>
      <c r="I158" s="272"/>
      <c r="J158" s="9"/>
    </row>
    <row r="159" spans="1:10" ht="36" customHeight="1" x14ac:dyDescent="0.25">
      <c r="B159" s="268" t="s">
        <v>343</v>
      </c>
      <c r="C159" s="269"/>
      <c r="D159" s="271"/>
      <c r="E159" s="271"/>
      <c r="F159" s="271"/>
      <c r="G159" s="270">
        <v>1440</v>
      </c>
      <c r="H159" s="271"/>
      <c r="I159" s="272"/>
      <c r="J159" s="9"/>
    </row>
    <row r="160" spans="1:10" ht="54" customHeight="1" x14ac:dyDescent="0.25">
      <c r="B160" s="268" t="s">
        <v>344</v>
      </c>
      <c r="C160" s="269"/>
      <c r="D160" s="271"/>
      <c r="E160" s="271"/>
      <c r="F160" s="271"/>
      <c r="G160" s="270">
        <v>1290</v>
      </c>
      <c r="H160" s="271"/>
      <c r="I160" s="272"/>
      <c r="J160" s="9"/>
    </row>
    <row r="161" spans="1:10" ht="21" x14ac:dyDescent="0.25">
      <c r="B161" s="48"/>
      <c r="C161" s="48"/>
      <c r="D161" s="49"/>
      <c r="E161" s="49"/>
      <c r="F161" s="49"/>
      <c r="G161" s="50"/>
      <c r="H161" s="49"/>
      <c r="I161" s="49"/>
      <c r="J161" s="9"/>
    </row>
    <row r="162" spans="1:10" ht="40.5" customHeight="1" x14ac:dyDescent="0.25">
      <c r="A162" s="8"/>
      <c r="B162" s="68" t="s">
        <v>247</v>
      </c>
      <c r="C162" s="68"/>
      <c r="D162" s="68"/>
      <c r="E162" s="68"/>
      <c r="F162" s="68"/>
      <c r="G162" s="68"/>
      <c r="H162" s="68"/>
      <c r="I162" s="68"/>
      <c r="J162" s="68"/>
    </row>
    <row r="163" spans="1:10" ht="18" customHeight="1" x14ac:dyDescent="0.25">
      <c r="A163" s="8"/>
    </row>
  </sheetData>
  <sheetProtection selectLockedCells="1" selectUnlockedCells="1"/>
  <mergeCells count="303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6:J136"/>
    <mergeCell ref="B137:E137"/>
    <mergeCell ref="F137:J137"/>
    <mergeCell ref="B138:E138"/>
    <mergeCell ref="F138:J138"/>
    <mergeCell ref="B139:E139"/>
    <mergeCell ref="F139:J139"/>
    <mergeCell ref="B132:E132"/>
    <mergeCell ref="F132:J132"/>
    <mergeCell ref="B133:J133"/>
    <mergeCell ref="B134:E134"/>
    <mergeCell ref="F134:J134"/>
    <mergeCell ref="F135:J135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B149:E149"/>
    <mergeCell ref="F149:J149"/>
    <mergeCell ref="B151:J151"/>
    <mergeCell ref="B152:J152"/>
    <mergeCell ref="B154:I154"/>
    <mergeCell ref="B155:I155"/>
    <mergeCell ref="B146:E146"/>
    <mergeCell ref="F146:J146"/>
    <mergeCell ref="B147:E147"/>
    <mergeCell ref="F147:J147"/>
    <mergeCell ref="B148:E148"/>
    <mergeCell ref="F148:J148"/>
    <mergeCell ref="B160:C160"/>
    <mergeCell ref="G160:I160"/>
    <mergeCell ref="B162:J162"/>
    <mergeCell ref="B156:C156"/>
    <mergeCell ref="D156:F156"/>
    <mergeCell ref="G156:I156"/>
    <mergeCell ref="B157:C157"/>
    <mergeCell ref="D157:F160"/>
    <mergeCell ref="G157:I157"/>
    <mergeCell ref="B158:C158"/>
    <mergeCell ref="G158:I158"/>
    <mergeCell ref="B159:C159"/>
    <mergeCell ref="G159:I159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9"/>
  <sheetViews>
    <sheetView view="pageBreakPreview" topLeftCell="B1" zoomScale="65" zoomScaleNormal="60" zoomScaleSheetLayoutView="65" workbookViewId="0">
      <pane ySplit="4" topLeftCell="A114" activePane="bottomLeft" state="frozen"/>
      <selection activeCell="A198" sqref="A198:XFD198"/>
      <selection pane="bottomLeft" activeCell="F121" sqref="F121:J121"/>
    </sheetView>
  </sheetViews>
  <sheetFormatPr defaultColWidth="9.140625" defaultRowHeight="12.75" outlineLevelRow="1" x14ac:dyDescent="0.25"/>
  <cols>
    <col min="1" max="1" width="18.42578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26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5"/>
      <c r="C7" s="76"/>
      <c r="D7" s="76"/>
      <c r="E7" s="77"/>
      <c r="F7" s="78"/>
      <c r="G7" s="79"/>
      <c r="H7" s="79"/>
      <c r="I7" s="79"/>
      <c r="J7" s="80"/>
    </row>
    <row r="8" spans="1:10" ht="36" customHeight="1" x14ac:dyDescent="0.25">
      <c r="A8" s="8" t="s">
        <v>112</v>
      </c>
      <c r="B8" s="216" t="s">
        <v>113</v>
      </c>
      <c r="C8" s="321"/>
      <c r="D8" s="321"/>
      <c r="E8" s="322"/>
      <c r="F8" s="17">
        <f>H8*1.2</f>
        <v>47520</v>
      </c>
      <c r="G8" s="17">
        <f>H8*1.1</f>
        <v>43560</v>
      </c>
      <c r="H8" s="17">
        <v>39600</v>
      </c>
      <c r="I8" s="17">
        <f>H8*0.75</f>
        <v>29700</v>
      </c>
      <c r="J8" s="17">
        <f>H8*0.5</f>
        <v>19800</v>
      </c>
    </row>
    <row r="9" spans="1:10" ht="36" customHeight="1" x14ac:dyDescent="0.25">
      <c r="A9" s="8" t="s">
        <v>114</v>
      </c>
      <c r="B9" s="107" t="s">
        <v>115</v>
      </c>
      <c r="C9" s="108"/>
      <c r="D9" s="108"/>
      <c r="E9" s="109"/>
      <c r="F9" s="19">
        <f>H9*1.2</f>
        <v>66528</v>
      </c>
      <c r="G9" s="19">
        <f>H9*1.1</f>
        <v>60984.000000000007</v>
      </c>
      <c r="H9" s="19">
        <v>55440</v>
      </c>
      <c r="I9" s="19">
        <f>H9*0.75</f>
        <v>41580</v>
      </c>
      <c r="J9" s="19">
        <f>H9*0.5</f>
        <v>27720</v>
      </c>
    </row>
    <row r="10" spans="1:10" ht="36" customHeight="1" x14ac:dyDescent="0.25">
      <c r="A10" s="8" t="s">
        <v>112</v>
      </c>
      <c r="B10" s="107" t="s">
        <v>116</v>
      </c>
      <c r="C10" s="108"/>
      <c r="D10" s="108"/>
      <c r="E10" s="109"/>
      <c r="F10" s="19">
        <f>H10*1.2</f>
        <v>60480</v>
      </c>
      <c r="G10" s="19">
        <f>H10*1.1</f>
        <v>55440.000000000007</v>
      </c>
      <c r="H10" s="19">
        <v>50400</v>
      </c>
      <c r="I10" s="19">
        <f>H10*0.75</f>
        <v>37800</v>
      </c>
      <c r="J10" s="19">
        <f>H10*0.5</f>
        <v>25200</v>
      </c>
    </row>
    <row r="11" spans="1:10" ht="36" customHeight="1" thickBot="1" x14ac:dyDescent="0.3">
      <c r="A11" s="8" t="s">
        <v>114</v>
      </c>
      <c r="B11" s="323" t="s">
        <v>117</v>
      </c>
      <c r="C11" s="324"/>
      <c r="D11" s="324"/>
      <c r="E11" s="325"/>
      <c r="F11" s="21">
        <f>H11*1.2</f>
        <v>84672</v>
      </c>
      <c r="G11" s="21">
        <f>H11*1.1</f>
        <v>77616</v>
      </c>
      <c r="H11" s="21">
        <v>70560</v>
      </c>
      <c r="I11" s="21">
        <f>H11*0.75</f>
        <v>52920</v>
      </c>
      <c r="J11" s="21">
        <f>H11*0.5</f>
        <v>35280</v>
      </c>
    </row>
    <row r="12" spans="1:10" ht="24" customHeight="1" thickBot="1" x14ac:dyDescent="0.3">
      <c r="A12" s="8"/>
      <c r="B12" s="75"/>
      <c r="C12" s="130"/>
      <c r="D12" s="130"/>
      <c r="E12" s="131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321"/>
      <c r="D13" s="321"/>
      <c r="E13" s="322"/>
      <c r="F13" s="236">
        <v>13680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323" t="s">
        <v>119</v>
      </c>
      <c r="C14" s="324"/>
      <c r="D14" s="324"/>
      <c r="E14" s="325"/>
      <c r="F14" s="235">
        <v>19440</v>
      </c>
      <c r="G14" s="149"/>
      <c r="H14" s="149"/>
      <c r="I14" s="149"/>
      <c r="J14" s="150"/>
    </row>
    <row r="15" spans="1:10" ht="24" customHeight="1" thickBot="1" x14ac:dyDescent="0.3">
      <c r="A15" s="8"/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1800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2520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2520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3528</v>
      </c>
      <c r="G19" s="149"/>
      <c r="H19" s="149"/>
      <c r="I19" s="149"/>
      <c r="J19" s="150"/>
    </row>
    <row r="20" spans="1:10" ht="24" customHeight="1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"&amp;MIN(F22:F81)&amp;" до "&amp;MAX(F22:F81)</f>
        <v>Цена от 14400 до 1670400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14400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28800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57600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86400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115200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144000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172800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201600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230400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259200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288000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316800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345600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374400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403200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432000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460800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489600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518400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547200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273</v>
      </c>
      <c r="C42" s="117"/>
      <c r="D42" s="117"/>
      <c r="E42" s="84"/>
      <c r="F42" s="85">
        <v>576000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274</v>
      </c>
      <c r="C43" s="117"/>
      <c r="D43" s="117"/>
      <c r="E43" s="84"/>
      <c r="F43" s="85">
        <v>604800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275</v>
      </c>
      <c r="C44" s="117"/>
      <c r="D44" s="117"/>
      <c r="E44" s="84"/>
      <c r="F44" s="85">
        <v>633600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276</v>
      </c>
      <c r="C45" s="117"/>
      <c r="D45" s="117"/>
      <c r="E45" s="84"/>
      <c r="F45" s="85">
        <v>662400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277</v>
      </c>
      <c r="C46" s="117"/>
      <c r="D46" s="117"/>
      <c r="E46" s="84"/>
      <c r="F46" s="85">
        <v>691200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278</v>
      </c>
      <c r="C47" s="117"/>
      <c r="D47" s="117"/>
      <c r="E47" s="84"/>
      <c r="F47" s="85">
        <v>720000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279</v>
      </c>
      <c r="C48" s="117"/>
      <c r="D48" s="117"/>
      <c r="E48" s="84"/>
      <c r="F48" s="85">
        <v>748800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280</v>
      </c>
      <c r="C49" s="117"/>
      <c r="D49" s="117"/>
      <c r="E49" s="84"/>
      <c r="F49" s="85">
        <v>777600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281</v>
      </c>
      <c r="C50" s="117"/>
      <c r="D50" s="117"/>
      <c r="E50" s="84"/>
      <c r="F50" s="85">
        <v>806400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282</v>
      </c>
      <c r="C51" s="117"/>
      <c r="D51" s="117"/>
      <c r="E51" s="84"/>
      <c r="F51" s="85">
        <v>835200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145</v>
      </c>
      <c r="C52" s="117"/>
      <c r="D52" s="117"/>
      <c r="E52" s="84"/>
      <c r="F52" s="85">
        <v>28800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146</v>
      </c>
      <c r="C53" s="117"/>
      <c r="D53" s="117"/>
      <c r="E53" s="84"/>
      <c r="F53" s="85">
        <v>57600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147</v>
      </c>
      <c r="C54" s="117"/>
      <c r="D54" s="117"/>
      <c r="E54" s="84"/>
      <c r="F54" s="85">
        <v>115200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148</v>
      </c>
      <c r="C55" s="117"/>
      <c r="D55" s="117"/>
      <c r="E55" s="84"/>
      <c r="F55" s="85">
        <v>172800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149</v>
      </c>
      <c r="C56" s="117"/>
      <c r="D56" s="117"/>
      <c r="E56" s="84"/>
      <c r="F56" s="85">
        <v>230400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150</v>
      </c>
      <c r="C57" s="117"/>
      <c r="D57" s="117"/>
      <c r="E57" s="84"/>
      <c r="F57" s="85">
        <v>288000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151</v>
      </c>
      <c r="C58" s="117"/>
      <c r="D58" s="117"/>
      <c r="E58" s="84"/>
      <c r="F58" s="85">
        <v>345600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152</v>
      </c>
      <c r="C59" s="117"/>
      <c r="D59" s="117"/>
      <c r="E59" s="84"/>
      <c r="F59" s="85">
        <v>403200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153</v>
      </c>
      <c r="C60" s="117"/>
      <c r="D60" s="117"/>
      <c r="E60" s="84"/>
      <c r="F60" s="85">
        <v>460800</v>
      </c>
      <c r="G60" s="86"/>
      <c r="H60" s="86"/>
      <c r="I60" s="86"/>
      <c r="J60" s="87"/>
    </row>
    <row r="61" spans="1:10" ht="36" customHeight="1" outlineLevel="1" x14ac:dyDescent="0.25">
      <c r="A61" s="8"/>
      <c r="B61" s="107" t="s">
        <v>154</v>
      </c>
      <c r="C61" s="117"/>
      <c r="D61" s="117"/>
      <c r="E61" s="84"/>
      <c r="F61" s="85">
        <v>518400</v>
      </c>
      <c r="G61" s="86"/>
      <c r="H61" s="86"/>
      <c r="I61" s="86"/>
      <c r="J61" s="87"/>
    </row>
    <row r="62" spans="1:10" ht="36" customHeight="1" outlineLevel="1" x14ac:dyDescent="0.25">
      <c r="A62" s="8"/>
      <c r="B62" s="107" t="s">
        <v>155</v>
      </c>
      <c r="C62" s="117"/>
      <c r="D62" s="117"/>
      <c r="E62" s="84"/>
      <c r="F62" s="85">
        <v>576000</v>
      </c>
      <c r="G62" s="86"/>
      <c r="H62" s="86"/>
      <c r="I62" s="86"/>
      <c r="J62" s="87"/>
    </row>
    <row r="63" spans="1:10" ht="36" customHeight="1" outlineLevel="1" x14ac:dyDescent="0.25">
      <c r="A63" s="8"/>
      <c r="B63" s="107" t="s">
        <v>156</v>
      </c>
      <c r="C63" s="117"/>
      <c r="D63" s="117"/>
      <c r="E63" s="84"/>
      <c r="F63" s="85">
        <v>633600</v>
      </c>
      <c r="G63" s="86"/>
      <c r="H63" s="86"/>
      <c r="I63" s="86"/>
      <c r="J63" s="87"/>
    </row>
    <row r="64" spans="1:10" ht="36" customHeight="1" outlineLevel="1" x14ac:dyDescent="0.25">
      <c r="A64" s="8"/>
      <c r="B64" s="107" t="s">
        <v>157</v>
      </c>
      <c r="C64" s="117"/>
      <c r="D64" s="117"/>
      <c r="E64" s="84"/>
      <c r="F64" s="85">
        <v>691200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158</v>
      </c>
      <c r="C65" s="117"/>
      <c r="D65" s="117"/>
      <c r="E65" s="84"/>
      <c r="F65" s="85">
        <v>748800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159</v>
      </c>
      <c r="C66" s="117"/>
      <c r="D66" s="117"/>
      <c r="E66" s="84"/>
      <c r="F66" s="85">
        <v>806400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160</v>
      </c>
      <c r="C67" s="117"/>
      <c r="D67" s="117"/>
      <c r="E67" s="84"/>
      <c r="F67" s="85">
        <v>864000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161</v>
      </c>
      <c r="C68" s="117"/>
      <c r="D68" s="117"/>
      <c r="E68" s="84"/>
      <c r="F68" s="85">
        <v>921600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162</v>
      </c>
      <c r="C69" s="117"/>
      <c r="D69" s="117"/>
      <c r="E69" s="84"/>
      <c r="F69" s="85">
        <v>979200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163</v>
      </c>
      <c r="C70" s="117"/>
      <c r="D70" s="117"/>
      <c r="E70" s="84"/>
      <c r="F70" s="85">
        <v>1036800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164</v>
      </c>
      <c r="C71" s="117"/>
      <c r="D71" s="117"/>
      <c r="E71" s="84"/>
      <c r="F71" s="85">
        <v>1094400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283</v>
      </c>
      <c r="C72" s="117"/>
      <c r="D72" s="117"/>
      <c r="E72" s="84"/>
      <c r="F72" s="85">
        <v>1152000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284</v>
      </c>
      <c r="C73" s="117"/>
      <c r="D73" s="117"/>
      <c r="E73" s="84"/>
      <c r="F73" s="85">
        <v>1209600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285</v>
      </c>
      <c r="C74" s="117"/>
      <c r="D74" s="117"/>
      <c r="E74" s="84"/>
      <c r="F74" s="85">
        <v>1267200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286</v>
      </c>
      <c r="C75" s="117"/>
      <c r="D75" s="117"/>
      <c r="E75" s="84"/>
      <c r="F75" s="85">
        <v>1324800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287</v>
      </c>
      <c r="C76" s="117"/>
      <c r="D76" s="117"/>
      <c r="E76" s="84"/>
      <c r="F76" s="85">
        <v>1382400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288</v>
      </c>
      <c r="C77" s="117"/>
      <c r="D77" s="117"/>
      <c r="E77" s="84"/>
      <c r="F77" s="85">
        <v>1440000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289</v>
      </c>
      <c r="C78" s="117"/>
      <c r="D78" s="117"/>
      <c r="E78" s="84"/>
      <c r="F78" s="85">
        <v>1497600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290</v>
      </c>
      <c r="C79" s="117"/>
      <c r="D79" s="117"/>
      <c r="E79" s="84"/>
      <c r="F79" s="85">
        <v>1555200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291</v>
      </c>
      <c r="C80" s="117"/>
      <c r="D80" s="117"/>
      <c r="E80" s="84"/>
      <c r="F80" s="85">
        <v>1612800</v>
      </c>
      <c r="G80" s="86"/>
      <c r="H80" s="86"/>
      <c r="I80" s="86"/>
      <c r="J80" s="87"/>
    </row>
    <row r="81" spans="1:10" ht="36" customHeight="1" outlineLevel="1" thickBot="1" x14ac:dyDescent="0.3">
      <c r="A81" s="8"/>
      <c r="B81" s="257" t="s">
        <v>292</v>
      </c>
      <c r="C81" s="258"/>
      <c r="D81" s="258"/>
      <c r="E81" s="102"/>
      <c r="F81" s="103">
        <v>1670400</v>
      </c>
      <c r="G81" s="104"/>
      <c r="H81" s="104"/>
      <c r="I81" s="104"/>
      <c r="J81" s="105"/>
    </row>
    <row r="82" spans="1:10" ht="36" customHeight="1" thickBot="1" x14ac:dyDescent="0.3">
      <c r="A82" s="8"/>
      <c r="B82" s="244" t="s">
        <v>165</v>
      </c>
      <c r="C82" s="245"/>
      <c r="D82" s="245"/>
      <c r="E82" s="246"/>
      <c r="F82" s="247" t="str">
        <f>"Цена от "&amp;MIN(F83:F104)&amp;" до "&amp;MAX(F83:F104)</f>
        <v>Цена от 13680 до 590400</v>
      </c>
      <c r="G82" s="248"/>
      <c r="H82" s="248"/>
      <c r="I82" s="248"/>
      <c r="J82" s="249"/>
    </row>
    <row r="83" spans="1:10" ht="36" customHeight="1" outlineLevel="1" x14ac:dyDescent="0.25">
      <c r="A83" s="8"/>
      <c r="B83" s="141" t="s">
        <v>166</v>
      </c>
      <c r="C83" s="142"/>
      <c r="D83" s="142"/>
      <c r="E83" s="96"/>
      <c r="F83" s="97">
        <v>13680</v>
      </c>
      <c r="G83" s="98"/>
      <c r="H83" s="98"/>
      <c r="I83" s="98"/>
      <c r="J83" s="99"/>
    </row>
    <row r="84" spans="1:10" ht="36" customHeight="1" outlineLevel="1" x14ac:dyDescent="0.25">
      <c r="A84" s="8"/>
      <c r="B84" s="107" t="s">
        <v>167</v>
      </c>
      <c r="C84" s="117"/>
      <c r="D84" s="117"/>
      <c r="E84" s="84"/>
      <c r="F84" s="85">
        <v>20880</v>
      </c>
      <c r="G84" s="86"/>
      <c r="H84" s="86"/>
      <c r="I84" s="86"/>
      <c r="J84" s="87"/>
    </row>
    <row r="85" spans="1:10" ht="36" customHeight="1" outlineLevel="1" x14ac:dyDescent="0.25">
      <c r="A85" s="8"/>
      <c r="B85" s="107" t="s">
        <v>168</v>
      </c>
      <c r="C85" s="117"/>
      <c r="D85" s="117"/>
      <c r="E85" s="84"/>
      <c r="F85" s="85">
        <v>43200</v>
      </c>
      <c r="G85" s="86"/>
      <c r="H85" s="86"/>
      <c r="I85" s="86"/>
      <c r="J85" s="87"/>
    </row>
    <row r="86" spans="1:10" ht="36" customHeight="1" outlineLevel="1" x14ac:dyDescent="0.25">
      <c r="A86" s="8"/>
      <c r="B86" s="107" t="s">
        <v>169</v>
      </c>
      <c r="C86" s="117"/>
      <c r="D86" s="117"/>
      <c r="E86" s="84"/>
      <c r="F86" s="85">
        <v>72000</v>
      </c>
      <c r="G86" s="86"/>
      <c r="H86" s="86"/>
      <c r="I86" s="86"/>
      <c r="J86" s="87"/>
    </row>
    <row r="87" spans="1:10" ht="36" customHeight="1" outlineLevel="1" x14ac:dyDescent="0.25">
      <c r="A87" s="8"/>
      <c r="B87" s="107" t="s">
        <v>170</v>
      </c>
      <c r="C87" s="117"/>
      <c r="D87" s="117"/>
      <c r="E87" s="84"/>
      <c r="F87" s="85">
        <v>100800</v>
      </c>
      <c r="G87" s="86"/>
      <c r="H87" s="86"/>
      <c r="I87" s="86"/>
      <c r="J87" s="87"/>
    </row>
    <row r="88" spans="1:10" ht="36" customHeight="1" outlineLevel="1" x14ac:dyDescent="0.25">
      <c r="A88" s="8"/>
      <c r="B88" s="107" t="s">
        <v>171</v>
      </c>
      <c r="C88" s="117"/>
      <c r="D88" s="117"/>
      <c r="E88" s="84"/>
      <c r="F88" s="85">
        <v>129600</v>
      </c>
      <c r="G88" s="86"/>
      <c r="H88" s="86"/>
      <c r="I88" s="86"/>
      <c r="J88" s="87"/>
    </row>
    <row r="89" spans="1:10" ht="36" customHeight="1" outlineLevel="1" x14ac:dyDescent="0.25">
      <c r="A89" s="8"/>
      <c r="B89" s="107" t="s">
        <v>172</v>
      </c>
      <c r="C89" s="117"/>
      <c r="D89" s="117"/>
      <c r="E89" s="84"/>
      <c r="F89" s="85">
        <v>158400</v>
      </c>
      <c r="G89" s="86"/>
      <c r="H89" s="86"/>
      <c r="I89" s="86"/>
      <c r="J89" s="87"/>
    </row>
    <row r="90" spans="1:10" ht="36" customHeight="1" outlineLevel="1" x14ac:dyDescent="0.25">
      <c r="A90" s="8"/>
      <c r="B90" s="107" t="s">
        <v>173</v>
      </c>
      <c r="C90" s="117"/>
      <c r="D90" s="117"/>
      <c r="E90" s="84"/>
      <c r="F90" s="85">
        <v>187200</v>
      </c>
      <c r="G90" s="86"/>
      <c r="H90" s="86"/>
      <c r="I90" s="86"/>
      <c r="J90" s="87"/>
    </row>
    <row r="91" spans="1:10" ht="36" customHeight="1" outlineLevel="1" x14ac:dyDescent="0.25">
      <c r="A91" s="8"/>
      <c r="B91" s="107" t="s">
        <v>174</v>
      </c>
      <c r="C91" s="117"/>
      <c r="D91" s="117"/>
      <c r="E91" s="84"/>
      <c r="F91" s="85">
        <v>216000</v>
      </c>
      <c r="G91" s="86"/>
      <c r="H91" s="86"/>
      <c r="I91" s="86"/>
      <c r="J91" s="87"/>
    </row>
    <row r="92" spans="1:10" ht="36" customHeight="1" outlineLevel="1" x14ac:dyDescent="0.25">
      <c r="A92" s="8"/>
      <c r="B92" s="107" t="s">
        <v>175</v>
      </c>
      <c r="C92" s="117"/>
      <c r="D92" s="117"/>
      <c r="E92" s="84"/>
      <c r="F92" s="85">
        <v>244800</v>
      </c>
      <c r="G92" s="86"/>
      <c r="H92" s="86"/>
      <c r="I92" s="86"/>
      <c r="J92" s="87"/>
    </row>
    <row r="93" spans="1:10" ht="36" customHeight="1" outlineLevel="1" x14ac:dyDescent="0.25">
      <c r="A93" s="8"/>
      <c r="B93" s="107" t="s">
        <v>176</v>
      </c>
      <c r="C93" s="117"/>
      <c r="D93" s="117"/>
      <c r="E93" s="84"/>
      <c r="F93" s="85">
        <v>273600</v>
      </c>
      <c r="G93" s="86"/>
      <c r="H93" s="86"/>
      <c r="I93" s="86"/>
      <c r="J93" s="87"/>
    </row>
    <row r="94" spans="1:10" ht="36" customHeight="1" outlineLevel="1" x14ac:dyDescent="0.25">
      <c r="A94" s="8"/>
      <c r="B94" s="107" t="s">
        <v>177</v>
      </c>
      <c r="C94" s="117"/>
      <c r="D94" s="117"/>
      <c r="E94" s="84"/>
      <c r="F94" s="85">
        <v>302400</v>
      </c>
      <c r="G94" s="86"/>
      <c r="H94" s="86"/>
      <c r="I94" s="86"/>
      <c r="J94" s="87"/>
    </row>
    <row r="95" spans="1:10" ht="36" customHeight="1" outlineLevel="1" x14ac:dyDescent="0.25">
      <c r="A95" s="8"/>
      <c r="B95" s="107" t="s">
        <v>178</v>
      </c>
      <c r="C95" s="117"/>
      <c r="D95" s="117"/>
      <c r="E95" s="84"/>
      <c r="F95" s="85">
        <v>331200</v>
      </c>
      <c r="G95" s="86"/>
      <c r="H95" s="86"/>
      <c r="I95" s="86"/>
      <c r="J95" s="87"/>
    </row>
    <row r="96" spans="1:10" ht="36" customHeight="1" outlineLevel="1" x14ac:dyDescent="0.25">
      <c r="A96" s="8"/>
      <c r="B96" s="107" t="s">
        <v>179</v>
      </c>
      <c r="C96" s="117"/>
      <c r="D96" s="117"/>
      <c r="E96" s="84"/>
      <c r="F96" s="85">
        <v>360000</v>
      </c>
      <c r="G96" s="86"/>
      <c r="H96" s="86"/>
      <c r="I96" s="86"/>
      <c r="J96" s="87"/>
    </row>
    <row r="97" spans="1:10" ht="36" customHeight="1" outlineLevel="1" x14ac:dyDescent="0.25">
      <c r="A97" s="8"/>
      <c r="B97" s="107" t="s">
        <v>180</v>
      </c>
      <c r="C97" s="117"/>
      <c r="D97" s="117"/>
      <c r="E97" s="84"/>
      <c r="F97" s="85">
        <v>388800</v>
      </c>
      <c r="G97" s="86"/>
      <c r="H97" s="86"/>
      <c r="I97" s="86"/>
      <c r="J97" s="87"/>
    </row>
    <row r="98" spans="1:10" ht="36" customHeight="1" outlineLevel="1" x14ac:dyDescent="0.25">
      <c r="A98" s="8"/>
      <c r="B98" s="107" t="s">
        <v>181</v>
      </c>
      <c r="C98" s="117"/>
      <c r="D98" s="117"/>
      <c r="E98" s="84"/>
      <c r="F98" s="85">
        <v>417600</v>
      </c>
      <c r="G98" s="86"/>
      <c r="H98" s="86"/>
      <c r="I98" s="86"/>
      <c r="J98" s="87"/>
    </row>
    <row r="99" spans="1:10" ht="36" customHeight="1" outlineLevel="1" x14ac:dyDescent="0.25">
      <c r="A99" s="8"/>
      <c r="B99" s="107" t="s">
        <v>182</v>
      </c>
      <c r="C99" s="117"/>
      <c r="D99" s="117"/>
      <c r="E99" s="84"/>
      <c r="F99" s="85">
        <v>446400</v>
      </c>
      <c r="G99" s="86"/>
      <c r="H99" s="86"/>
      <c r="I99" s="86"/>
      <c r="J99" s="87"/>
    </row>
    <row r="100" spans="1:10" ht="36" customHeight="1" outlineLevel="1" x14ac:dyDescent="0.25">
      <c r="A100" s="8"/>
      <c r="B100" s="107" t="s">
        <v>183</v>
      </c>
      <c r="C100" s="117"/>
      <c r="D100" s="117"/>
      <c r="E100" s="84"/>
      <c r="F100" s="85">
        <v>475200</v>
      </c>
      <c r="G100" s="86"/>
      <c r="H100" s="86"/>
      <c r="I100" s="86"/>
      <c r="J100" s="87"/>
    </row>
    <row r="101" spans="1:10" ht="36" customHeight="1" outlineLevel="1" x14ac:dyDescent="0.25">
      <c r="A101" s="8"/>
      <c r="B101" s="107" t="s">
        <v>184</v>
      </c>
      <c r="C101" s="117"/>
      <c r="D101" s="117"/>
      <c r="E101" s="84"/>
      <c r="F101" s="85">
        <v>504000</v>
      </c>
      <c r="G101" s="86"/>
      <c r="H101" s="86"/>
      <c r="I101" s="86"/>
      <c r="J101" s="87"/>
    </row>
    <row r="102" spans="1:10" ht="36" customHeight="1" outlineLevel="1" x14ac:dyDescent="0.25">
      <c r="A102" s="8"/>
      <c r="B102" s="107" t="s">
        <v>185</v>
      </c>
      <c r="C102" s="117"/>
      <c r="D102" s="117"/>
      <c r="E102" s="84"/>
      <c r="F102" s="85">
        <v>532800</v>
      </c>
      <c r="G102" s="86"/>
      <c r="H102" s="86"/>
      <c r="I102" s="86"/>
      <c r="J102" s="87"/>
    </row>
    <row r="103" spans="1:10" ht="36" customHeight="1" outlineLevel="1" x14ac:dyDescent="0.25">
      <c r="A103" s="8"/>
      <c r="B103" s="107" t="s">
        <v>186</v>
      </c>
      <c r="C103" s="117"/>
      <c r="D103" s="117"/>
      <c r="E103" s="84"/>
      <c r="F103" s="85">
        <v>561600</v>
      </c>
      <c r="G103" s="86"/>
      <c r="H103" s="86"/>
      <c r="I103" s="86"/>
      <c r="J103" s="87"/>
    </row>
    <row r="104" spans="1:10" ht="36" customHeight="1" outlineLevel="1" thickBot="1" x14ac:dyDescent="0.3">
      <c r="A104" s="8"/>
      <c r="B104" s="107" t="s">
        <v>187</v>
      </c>
      <c r="C104" s="117"/>
      <c r="D104" s="117"/>
      <c r="E104" s="84"/>
      <c r="F104" s="85">
        <v>590400</v>
      </c>
      <c r="G104" s="86"/>
      <c r="H104" s="86"/>
      <c r="I104" s="86"/>
      <c r="J104" s="87"/>
    </row>
    <row r="105" spans="1:10" ht="36" customHeight="1" thickBot="1" x14ac:dyDescent="0.3">
      <c r="B105" s="118" t="s">
        <v>188</v>
      </c>
      <c r="C105" s="119"/>
      <c r="D105" s="119"/>
      <c r="E105" s="120"/>
      <c r="F105" s="121" t="str">
        <f>"Цена от "&amp;MIN(F106:F116)&amp;" до "&amp;MAX(F106:F116)</f>
        <v>Цена от 360 до 34560</v>
      </c>
      <c r="G105" s="122"/>
      <c r="H105" s="122"/>
      <c r="I105" s="122"/>
      <c r="J105" s="123"/>
    </row>
    <row r="106" spans="1:10" ht="36" customHeight="1" x14ac:dyDescent="0.25">
      <c r="B106" s="82" t="s">
        <v>189</v>
      </c>
      <c r="C106" s="83"/>
      <c r="D106" s="83"/>
      <c r="E106" s="84"/>
      <c r="F106" s="85">
        <v>9720</v>
      </c>
      <c r="G106" s="86"/>
      <c r="H106" s="86"/>
      <c r="I106" s="86"/>
      <c r="J106" s="87"/>
    </row>
    <row r="107" spans="1:10" ht="36" customHeight="1" x14ac:dyDescent="0.25">
      <c r="B107" s="82" t="s">
        <v>190</v>
      </c>
      <c r="C107" s="83"/>
      <c r="D107" s="83"/>
      <c r="E107" s="84"/>
      <c r="F107" s="85">
        <v>19440</v>
      </c>
      <c r="G107" s="86"/>
      <c r="H107" s="86"/>
      <c r="I107" s="86"/>
      <c r="J107" s="87"/>
    </row>
    <row r="108" spans="1:10" ht="36" customHeight="1" x14ac:dyDescent="0.25">
      <c r="B108" s="82" t="s">
        <v>253</v>
      </c>
      <c r="C108" s="83"/>
      <c r="D108" s="83"/>
      <c r="E108" s="84"/>
      <c r="F108" s="85">
        <v>360</v>
      </c>
      <c r="G108" s="86"/>
      <c r="H108" s="86"/>
      <c r="I108" s="86"/>
      <c r="J108" s="87"/>
    </row>
    <row r="109" spans="1:10" ht="36" customHeight="1" x14ac:dyDescent="0.25">
      <c r="B109" s="94" t="s">
        <v>192</v>
      </c>
      <c r="C109" s="95"/>
      <c r="D109" s="95"/>
      <c r="E109" s="96"/>
      <c r="F109" s="97">
        <v>32400</v>
      </c>
      <c r="G109" s="98"/>
      <c r="H109" s="98"/>
      <c r="I109" s="98"/>
      <c r="J109" s="99"/>
    </row>
    <row r="110" spans="1:10" ht="36" customHeight="1" x14ac:dyDescent="0.25">
      <c r="B110" s="82" t="s">
        <v>193</v>
      </c>
      <c r="C110" s="83"/>
      <c r="D110" s="83"/>
      <c r="E110" s="84"/>
      <c r="F110" s="85">
        <v>9360</v>
      </c>
      <c r="G110" s="86"/>
      <c r="H110" s="86"/>
      <c r="I110" s="86"/>
      <c r="J110" s="87"/>
    </row>
    <row r="111" spans="1:10" ht="36" customHeight="1" x14ac:dyDescent="0.25">
      <c r="B111" s="82" t="s">
        <v>194</v>
      </c>
      <c r="C111" s="83"/>
      <c r="D111" s="83"/>
      <c r="E111" s="84"/>
      <c r="F111" s="85">
        <v>30240</v>
      </c>
      <c r="G111" s="86"/>
      <c r="H111" s="86"/>
      <c r="I111" s="86"/>
      <c r="J111" s="87"/>
    </row>
    <row r="112" spans="1:10" ht="36" customHeight="1" x14ac:dyDescent="0.25">
      <c r="B112" s="82" t="s">
        <v>195</v>
      </c>
      <c r="C112" s="83"/>
      <c r="D112" s="83"/>
      <c r="E112" s="84"/>
      <c r="F112" s="85">
        <v>1800</v>
      </c>
      <c r="G112" s="86"/>
      <c r="H112" s="86"/>
      <c r="I112" s="86"/>
      <c r="J112" s="87"/>
    </row>
    <row r="113" spans="1:10" ht="36" customHeight="1" x14ac:dyDescent="0.25">
      <c r="B113" s="82" t="s">
        <v>196</v>
      </c>
      <c r="C113" s="83"/>
      <c r="D113" s="83"/>
      <c r="E113" s="84"/>
      <c r="F113" s="85">
        <v>1800</v>
      </c>
      <c r="G113" s="86"/>
      <c r="H113" s="86"/>
      <c r="I113" s="86"/>
      <c r="J113" s="87"/>
    </row>
    <row r="114" spans="1:10" ht="36" customHeight="1" x14ac:dyDescent="0.25">
      <c r="B114" s="82" t="s">
        <v>197</v>
      </c>
      <c r="C114" s="83"/>
      <c r="D114" s="83"/>
      <c r="E114" s="84"/>
      <c r="F114" s="85">
        <v>3600</v>
      </c>
      <c r="G114" s="86"/>
      <c r="H114" s="86"/>
      <c r="I114" s="86"/>
      <c r="J114" s="87"/>
    </row>
    <row r="115" spans="1:10" ht="36" customHeight="1" x14ac:dyDescent="0.25">
      <c r="B115" s="82" t="s">
        <v>198</v>
      </c>
      <c r="C115" s="83"/>
      <c r="D115" s="83"/>
      <c r="E115" s="84"/>
      <c r="F115" s="85">
        <v>5400</v>
      </c>
      <c r="G115" s="86"/>
      <c r="H115" s="86"/>
      <c r="I115" s="86"/>
      <c r="J115" s="87"/>
    </row>
    <row r="116" spans="1:10" ht="36" customHeight="1" thickBot="1" x14ac:dyDescent="0.3">
      <c r="B116" s="82" t="s">
        <v>199</v>
      </c>
      <c r="C116" s="83"/>
      <c r="D116" s="83"/>
      <c r="E116" s="84"/>
      <c r="F116" s="85">
        <v>34560</v>
      </c>
      <c r="G116" s="86"/>
      <c r="H116" s="86"/>
      <c r="I116" s="86"/>
      <c r="J116" s="87"/>
    </row>
    <row r="117" spans="1:10" ht="54" customHeight="1" thickBot="1" x14ac:dyDescent="0.3">
      <c r="A117" s="8"/>
      <c r="B117" s="207" t="s">
        <v>254</v>
      </c>
      <c r="C117" s="208"/>
      <c r="D117" s="208"/>
      <c r="E117" s="209"/>
      <c r="F117" s="232" t="str">
        <f>"Цена от "&amp;MIN(F119,F123:J124,H125,F126:J139)&amp;" до "&amp;MAX(F119,F123:J124,H125,F126:J139)</f>
        <v>Цена от 3060 до 198000</v>
      </c>
      <c r="G117" s="233"/>
      <c r="H117" s="233"/>
      <c r="I117" s="233"/>
      <c r="J117" s="234"/>
    </row>
    <row r="118" spans="1:10" ht="24" customHeight="1" thickBot="1" x14ac:dyDescent="0.3">
      <c r="A118" s="8"/>
      <c r="B118" s="75"/>
      <c r="C118" s="76"/>
      <c r="D118" s="76"/>
      <c r="E118" s="77"/>
      <c r="F118" s="78"/>
      <c r="G118" s="79"/>
      <c r="H118" s="79"/>
      <c r="I118" s="79"/>
      <c r="J118" s="80"/>
    </row>
    <row r="119" spans="1:10" ht="36" customHeight="1" x14ac:dyDescent="0.25">
      <c r="A119" s="8"/>
      <c r="B119" s="82" t="s">
        <v>201</v>
      </c>
      <c r="C119" s="83"/>
      <c r="D119" s="83"/>
      <c r="E119" s="84"/>
      <c r="F119" s="85">
        <v>58752</v>
      </c>
      <c r="G119" s="86"/>
      <c r="H119" s="86"/>
      <c r="I119" s="86"/>
      <c r="J119" s="87"/>
    </row>
    <row r="120" spans="1:10" ht="36" customHeight="1" x14ac:dyDescent="0.25">
      <c r="A120" s="8"/>
      <c r="B120" s="100" t="s">
        <v>202</v>
      </c>
      <c r="C120" s="101"/>
      <c r="D120" s="101"/>
      <c r="E120" s="102"/>
      <c r="F120" s="103">
        <v>5875.2</v>
      </c>
      <c r="G120" s="104"/>
      <c r="H120" s="104"/>
      <c r="I120" s="104"/>
      <c r="J120" s="105"/>
    </row>
    <row r="121" spans="1:10" ht="36" customHeight="1" thickBot="1" x14ac:dyDescent="0.3">
      <c r="A121" s="8"/>
      <c r="B121" s="100" t="s">
        <v>203</v>
      </c>
      <c r="C121" s="101"/>
      <c r="D121" s="101"/>
      <c r="E121" s="102"/>
      <c r="F121" s="103">
        <v>14688</v>
      </c>
      <c r="G121" s="104"/>
      <c r="H121" s="104"/>
      <c r="I121" s="104"/>
      <c r="J121" s="105"/>
    </row>
    <row r="122" spans="1:10" ht="24" customHeight="1" thickBot="1" x14ac:dyDescent="0.3">
      <c r="A122" s="8"/>
      <c r="B122" s="75"/>
      <c r="C122" s="76"/>
      <c r="D122" s="76"/>
      <c r="E122" s="77"/>
      <c r="F122" s="78"/>
      <c r="G122" s="79"/>
      <c r="H122" s="79"/>
      <c r="I122" s="79"/>
      <c r="J122" s="80"/>
    </row>
    <row r="123" spans="1:10" ht="36" customHeight="1" x14ac:dyDescent="0.25">
      <c r="A123" s="8" t="s">
        <v>112</v>
      </c>
      <c r="B123" s="94" t="s">
        <v>204</v>
      </c>
      <c r="C123" s="95"/>
      <c r="D123" s="95"/>
      <c r="E123" s="96"/>
      <c r="F123" s="97">
        <v>61200</v>
      </c>
      <c r="G123" s="98"/>
      <c r="H123" s="98"/>
      <c r="I123" s="98"/>
      <c r="J123" s="99"/>
    </row>
    <row r="124" spans="1:10" ht="36" customHeight="1" x14ac:dyDescent="0.25">
      <c r="A124" s="8" t="s">
        <v>112</v>
      </c>
      <c r="B124" s="107" t="s">
        <v>205</v>
      </c>
      <c r="C124" s="108"/>
      <c r="D124" s="108"/>
      <c r="E124" s="109"/>
      <c r="F124" s="85">
        <v>106560</v>
      </c>
      <c r="G124" s="86"/>
      <c r="H124" s="86"/>
      <c r="I124" s="86"/>
      <c r="J124" s="87"/>
    </row>
    <row r="125" spans="1:10" ht="36" customHeight="1" x14ac:dyDescent="0.25">
      <c r="A125" s="8" t="s">
        <v>112</v>
      </c>
      <c r="B125" s="82" t="s">
        <v>206</v>
      </c>
      <c r="C125" s="83"/>
      <c r="D125" s="83"/>
      <c r="E125" s="84"/>
      <c r="F125" s="37">
        <f>H125*1.2</f>
        <v>45792</v>
      </c>
      <c r="G125" s="38">
        <f>H125*1.1</f>
        <v>41976</v>
      </c>
      <c r="H125" s="38">
        <v>38160</v>
      </c>
      <c r="I125" s="38">
        <f>H125*0.75</f>
        <v>28620</v>
      </c>
      <c r="J125" s="39">
        <f>H125*0.5</f>
        <v>19080</v>
      </c>
    </row>
    <row r="126" spans="1:10" ht="36" customHeight="1" x14ac:dyDescent="0.25">
      <c r="A126" s="8" t="s">
        <v>112</v>
      </c>
      <c r="B126" s="82" t="s">
        <v>207</v>
      </c>
      <c r="C126" s="83"/>
      <c r="D126" s="83"/>
      <c r="E126" s="84"/>
      <c r="F126" s="85">
        <v>14400</v>
      </c>
      <c r="G126" s="86"/>
      <c r="H126" s="86"/>
      <c r="I126" s="86"/>
      <c r="J126" s="87"/>
    </row>
    <row r="127" spans="1:10" ht="36" customHeight="1" x14ac:dyDescent="0.25">
      <c r="A127" s="8" t="s">
        <v>112</v>
      </c>
      <c r="B127" s="82" t="s">
        <v>208</v>
      </c>
      <c r="C127" s="83"/>
      <c r="D127" s="83"/>
      <c r="E127" s="84"/>
      <c r="F127" s="85">
        <v>38160</v>
      </c>
      <c r="G127" s="86"/>
      <c r="H127" s="86"/>
      <c r="I127" s="86"/>
      <c r="J127" s="87"/>
    </row>
    <row r="128" spans="1:10" ht="36" customHeight="1" x14ac:dyDescent="0.25">
      <c r="A128" s="8" t="s">
        <v>112</v>
      </c>
      <c r="B128" s="82" t="s">
        <v>209</v>
      </c>
      <c r="C128" s="83"/>
      <c r="D128" s="83"/>
      <c r="E128" s="84"/>
      <c r="F128" s="85">
        <v>72000</v>
      </c>
      <c r="G128" s="86"/>
      <c r="H128" s="86"/>
      <c r="I128" s="86"/>
      <c r="J128" s="87"/>
    </row>
    <row r="129" spans="1:10" ht="36" customHeight="1" x14ac:dyDescent="0.25">
      <c r="A129" s="8" t="s">
        <v>112</v>
      </c>
      <c r="B129" s="82" t="s">
        <v>210</v>
      </c>
      <c r="C129" s="83"/>
      <c r="D129" s="83"/>
      <c r="E129" s="84"/>
      <c r="F129" s="85">
        <v>91440</v>
      </c>
      <c r="G129" s="86"/>
      <c r="H129" s="86"/>
      <c r="I129" s="86"/>
      <c r="J129" s="87"/>
    </row>
    <row r="130" spans="1:10" ht="36" customHeight="1" x14ac:dyDescent="0.25">
      <c r="A130" s="8" t="s">
        <v>112</v>
      </c>
      <c r="B130" s="82" t="s">
        <v>211</v>
      </c>
      <c r="C130" s="83"/>
      <c r="D130" s="83"/>
      <c r="E130" s="84"/>
      <c r="F130" s="85">
        <v>109728</v>
      </c>
      <c r="G130" s="86"/>
      <c r="H130" s="86"/>
      <c r="I130" s="86"/>
      <c r="J130" s="87"/>
    </row>
    <row r="131" spans="1:10" ht="36" customHeight="1" x14ac:dyDescent="0.25">
      <c r="A131" s="8" t="s">
        <v>112</v>
      </c>
      <c r="B131" s="82" t="s">
        <v>212</v>
      </c>
      <c r="C131" s="83"/>
      <c r="D131" s="83"/>
      <c r="E131" s="84"/>
      <c r="F131" s="85">
        <v>63360</v>
      </c>
      <c r="G131" s="86"/>
      <c r="H131" s="86"/>
      <c r="I131" s="86"/>
      <c r="J131" s="87"/>
    </row>
    <row r="132" spans="1:10" ht="36" customHeight="1" x14ac:dyDescent="0.25">
      <c r="A132" s="8" t="s">
        <v>112</v>
      </c>
      <c r="B132" s="82" t="s">
        <v>213</v>
      </c>
      <c r="C132" s="83"/>
      <c r="D132" s="83"/>
      <c r="E132" s="84"/>
      <c r="F132" s="85">
        <v>61200</v>
      </c>
      <c r="G132" s="86"/>
      <c r="H132" s="86"/>
      <c r="I132" s="86"/>
      <c r="J132" s="87"/>
    </row>
    <row r="133" spans="1:10" ht="36" customHeight="1" x14ac:dyDescent="0.25">
      <c r="A133" s="8" t="s">
        <v>112</v>
      </c>
      <c r="B133" s="82" t="s">
        <v>214</v>
      </c>
      <c r="C133" s="83"/>
      <c r="D133" s="83"/>
      <c r="E133" s="84"/>
      <c r="F133" s="85">
        <v>77040</v>
      </c>
      <c r="G133" s="86"/>
      <c r="H133" s="86"/>
      <c r="I133" s="86"/>
      <c r="J133" s="87"/>
    </row>
    <row r="134" spans="1:10" ht="36" customHeight="1" x14ac:dyDescent="0.25">
      <c r="A134" s="8"/>
      <c r="B134" s="82" t="s">
        <v>215</v>
      </c>
      <c r="C134" s="83"/>
      <c r="D134" s="83"/>
      <c r="E134" s="84"/>
      <c r="F134" s="85">
        <v>162000</v>
      </c>
      <c r="G134" s="86"/>
      <c r="H134" s="86"/>
      <c r="I134" s="86"/>
      <c r="J134" s="87"/>
    </row>
    <row r="135" spans="1:10" ht="36" customHeight="1" x14ac:dyDescent="0.25">
      <c r="A135" s="8" t="s">
        <v>112</v>
      </c>
      <c r="B135" s="94" t="s">
        <v>216</v>
      </c>
      <c r="C135" s="95"/>
      <c r="D135" s="95"/>
      <c r="E135" s="96"/>
      <c r="F135" s="85">
        <v>3060</v>
      </c>
      <c r="G135" s="86"/>
      <c r="H135" s="86"/>
      <c r="I135" s="86"/>
      <c r="J135" s="87"/>
    </row>
    <row r="136" spans="1:10" ht="36" customHeight="1" x14ac:dyDescent="0.25">
      <c r="A136" s="8"/>
      <c r="B136" s="107" t="s">
        <v>217</v>
      </c>
      <c r="C136" s="108"/>
      <c r="D136" s="108"/>
      <c r="E136" s="109"/>
      <c r="F136" s="85">
        <v>48240</v>
      </c>
      <c r="G136" s="86"/>
      <c r="H136" s="86"/>
      <c r="I136" s="86"/>
      <c r="J136" s="87"/>
    </row>
    <row r="137" spans="1:10" ht="36" customHeight="1" x14ac:dyDescent="0.25">
      <c r="B137" s="107" t="s">
        <v>218</v>
      </c>
      <c r="C137" s="108"/>
      <c r="D137" s="108"/>
      <c r="E137" s="109"/>
      <c r="F137" s="85">
        <v>40320</v>
      </c>
      <c r="G137" s="86"/>
      <c r="H137" s="86"/>
      <c r="I137" s="86"/>
      <c r="J137" s="87"/>
    </row>
    <row r="138" spans="1:10" ht="36" customHeight="1" x14ac:dyDescent="0.25">
      <c r="A138" s="8" t="s">
        <v>112</v>
      </c>
      <c r="B138" s="107" t="s">
        <v>219</v>
      </c>
      <c r="C138" s="108"/>
      <c r="D138" s="108"/>
      <c r="E138" s="109"/>
      <c r="F138" s="85">
        <v>198000</v>
      </c>
      <c r="G138" s="86"/>
      <c r="H138" s="86"/>
      <c r="I138" s="86"/>
      <c r="J138" s="87"/>
    </row>
    <row r="139" spans="1:10" ht="36" customHeight="1" x14ac:dyDescent="0.25">
      <c r="A139" s="8" t="s">
        <v>112</v>
      </c>
      <c r="B139" s="82" t="s">
        <v>220</v>
      </c>
      <c r="C139" s="83"/>
      <c r="D139" s="83"/>
      <c r="E139" s="84"/>
      <c r="F139" s="85">
        <v>63360</v>
      </c>
      <c r="G139" s="86"/>
      <c r="H139" s="86"/>
      <c r="I139" s="86"/>
      <c r="J139" s="87"/>
    </row>
    <row r="140" spans="1:10" ht="36" customHeight="1" x14ac:dyDescent="0.25">
      <c r="A140" s="8" t="s">
        <v>114</v>
      </c>
      <c r="B140" s="82" t="s">
        <v>221</v>
      </c>
      <c r="C140" s="83"/>
      <c r="D140" s="83"/>
      <c r="E140" s="84"/>
      <c r="F140" s="85">
        <v>85680</v>
      </c>
      <c r="G140" s="86"/>
      <c r="H140" s="86"/>
      <c r="I140" s="86"/>
      <c r="J140" s="87"/>
    </row>
    <row r="141" spans="1:10" ht="36" customHeight="1" x14ac:dyDescent="0.25">
      <c r="A141" s="8" t="s">
        <v>114</v>
      </c>
      <c r="B141" s="82" t="s">
        <v>222</v>
      </c>
      <c r="C141" s="83"/>
      <c r="D141" s="83"/>
      <c r="E141" s="84"/>
      <c r="F141" s="85">
        <v>149760</v>
      </c>
      <c r="G141" s="86"/>
      <c r="H141" s="86"/>
      <c r="I141" s="86"/>
      <c r="J141" s="87"/>
    </row>
    <row r="142" spans="1:10" ht="36" customHeight="1" x14ac:dyDescent="0.25">
      <c r="A142" s="8" t="s">
        <v>114</v>
      </c>
      <c r="B142" s="82" t="s">
        <v>223</v>
      </c>
      <c r="C142" s="83"/>
      <c r="D142" s="83"/>
      <c r="E142" s="84"/>
      <c r="F142" s="37">
        <f>H142*1.2</f>
        <v>64800</v>
      </c>
      <c r="G142" s="38">
        <f>H142*1.1</f>
        <v>59400.000000000007</v>
      </c>
      <c r="H142" s="38">
        <v>54000</v>
      </c>
      <c r="I142" s="38">
        <f>H142*0.75</f>
        <v>40500</v>
      </c>
      <c r="J142" s="39">
        <f>H142*0.5</f>
        <v>27000</v>
      </c>
    </row>
    <row r="143" spans="1:10" ht="36" customHeight="1" x14ac:dyDescent="0.25">
      <c r="A143" s="8" t="s">
        <v>114</v>
      </c>
      <c r="B143" s="82" t="s">
        <v>224</v>
      </c>
      <c r="C143" s="83"/>
      <c r="D143" s="83"/>
      <c r="E143" s="84"/>
      <c r="F143" s="85">
        <v>20160</v>
      </c>
      <c r="G143" s="86"/>
      <c r="H143" s="86"/>
      <c r="I143" s="86"/>
      <c r="J143" s="87"/>
    </row>
    <row r="144" spans="1:10" ht="36" customHeight="1" x14ac:dyDescent="0.25">
      <c r="A144" s="8" t="s">
        <v>114</v>
      </c>
      <c r="B144" s="82" t="s">
        <v>225</v>
      </c>
      <c r="C144" s="83"/>
      <c r="D144" s="83"/>
      <c r="E144" s="84"/>
      <c r="F144" s="85">
        <v>54000</v>
      </c>
      <c r="G144" s="86"/>
      <c r="H144" s="86"/>
      <c r="I144" s="86"/>
      <c r="J144" s="87"/>
    </row>
    <row r="145" spans="1:10" ht="36" customHeight="1" x14ac:dyDescent="0.25">
      <c r="A145" s="8" t="s">
        <v>114</v>
      </c>
      <c r="B145" s="82" t="s">
        <v>226</v>
      </c>
      <c r="C145" s="83"/>
      <c r="D145" s="83"/>
      <c r="E145" s="84"/>
      <c r="F145" s="85">
        <v>100800</v>
      </c>
      <c r="G145" s="86"/>
      <c r="H145" s="86"/>
      <c r="I145" s="86"/>
      <c r="J145" s="87"/>
    </row>
    <row r="146" spans="1:10" ht="36" customHeight="1" x14ac:dyDescent="0.25">
      <c r="A146" s="8" t="s">
        <v>114</v>
      </c>
      <c r="B146" s="82" t="s">
        <v>227</v>
      </c>
      <c r="C146" s="83"/>
      <c r="D146" s="83"/>
      <c r="E146" s="84"/>
      <c r="F146" s="85">
        <v>128160</v>
      </c>
      <c r="G146" s="86"/>
      <c r="H146" s="86"/>
      <c r="I146" s="86"/>
      <c r="J146" s="87"/>
    </row>
    <row r="147" spans="1:10" ht="36" customHeight="1" x14ac:dyDescent="0.25">
      <c r="A147" s="8" t="s">
        <v>114</v>
      </c>
      <c r="B147" s="100" t="s">
        <v>228</v>
      </c>
      <c r="C147" s="101"/>
      <c r="D147" s="101"/>
      <c r="E147" s="102"/>
      <c r="F147" s="103">
        <v>153792</v>
      </c>
      <c r="G147" s="104"/>
      <c r="H147" s="104"/>
      <c r="I147" s="104"/>
      <c r="J147" s="105"/>
    </row>
    <row r="148" spans="1:10" ht="36" customHeight="1" x14ac:dyDescent="0.25">
      <c r="A148" s="8" t="s">
        <v>114</v>
      </c>
      <c r="B148" s="82" t="s">
        <v>229</v>
      </c>
      <c r="C148" s="83"/>
      <c r="D148" s="83"/>
      <c r="E148" s="84"/>
      <c r="F148" s="85">
        <v>89280</v>
      </c>
      <c r="G148" s="86"/>
      <c r="H148" s="86"/>
      <c r="I148" s="86"/>
      <c r="J148" s="87"/>
    </row>
    <row r="149" spans="1:10" ht="36" customHeight="1" x14ac:dyDescent="0.25">
      <c r="A149" s="8" t="s">
        <v>114</v>
      </c>
      <c r="B149" s="82" t="s">
        <v>230</v>
      </c>
      <c r="C149" s="83"/>
      <c r="D149" s="83"/>
      <c r="E149" s="84"/>
      <c r="F149" s="85">
        <v>85680</v>
      </c>
      <c r="G149" s="86"/>
      <c r="H149" s="86"/>
      <c r="I149" s="86"/>
      <c r="J149" s="87"/>
    </row>
    <row r="150" spans="1:10" ht="36" customHeight="1" x14ac:dyDescent="0.25">
      <c r="A150" s="8" t="s">
        <v>114</v>
      </c>
      <c r="B150" s="82" t="s">
        <v>231</v>
      </c>
      <c r="C150" s="83"/>
      <c r="D150" s="83"/>
      <c r="E150" s="84"/>
      <c r="F150" s="85">
        <v>108000</v>
      </c>
      <c r="G150" s="86"/>
      <c r="H150" s="86"/>
      <c r="I150" s="86"/>
      <c r="J150" s="87"/>
    </row>
    <row r="151" spans="1:10" ht="36" customHeight="1" x14ac:dyDescent="0.25">
      <c r="A151" s="8" t="s">
        <v>114</v>
      </c>
      <c r="B151" s="82" t="s">
        <v>232</v>
      </c>
      <c r="C151" s="83"/>
      <c r="D151" s="83"/>
      <c r="E151" s="84"/>
      <c r="F151" s="85">
        <v>4320</v>
      </c>
      <c r="G151" s="86"/>
      <c r="H151" s="86"/>
      <c r="I151" s="86"/>
      <c r="J151" s="87"/>
    </row>
    <row r="152" spans="1:10" ht="36" customHeight="1" x14ac:dyDescent="0.25">
      <c r="A152" s="8" t="s">
        <v>114</v>
      </c>
      <c r="B152" s="82" t="s">
        <v>233</v>
      </c>
      <c r="C152" s="83"/>
      <c r="D152" s="83"/>
      <c r="E152" s="84"/>
      <c r="F152" s="85">
        <v>277200</v>
      </c>
      <c r="G152" s="86"/>
      <c r="H152" s="86"/>
      <c r="I152" s="86"/>
      <c r="J152" s="87"/>
    </row>
    <row r="153" spans="1:10" ht="36" customHeight="1" thickBot="1" x14ac:dyDescent="0.3">
      <c r="A153" s="8" t="s">
        <v>114</v>
      </c>
      <c r="B153" s="82" t="s">
        <v>234</v>
      </c>
      <c r="C153" s="83"/>
      <c r="D153" s="83"/>
      <c r="E153" s="84"/>
      <c r="F153" s="85">
        <v>89280</v>
      </c>
      <c r="G153" s="86"/>
      <c r="H153" s="86"/>
      <c r="I153" s="86"/>
      <c r="J153" s="87"/>
    </row>
    <row r="154" spans="1:10" ht="54" customHeight="1" thickBot="1" x14ac:dyDescent="0.3">
      <c r="A154" s="8"/>
      <c r="B154" s="88" t="s">
        <v>235</v>
      </c>
      <c r="C154" s="89"/>
      <c r="D154" s="89"/>
      <c r="E154" s="90"/>
      <c r="F154" s="91"/>
      <c r="G154" s="92"/>
      <c r="H154" s="92"/>
      <c r="I154" s="92"/>
      <c r="J154" s="93"/>
    </row>
    <row r="155" spans="1:10" ht="36" customHeight="1" x14ac:dyDescent="0.25">
      <c r="A155" s="8"/>
      <c r="B155" s="94" t="s">
        <v>236</v>
      </c>
      <c r="C155" s="95"/>
      <c r="D155" s="95"/>
      <c r="E155" s="96"/>
      <c r="F155" s="97">
        <v>60480</v>
      </c>
      <c r="G155" s="98"/>
      <c r="H155" s="98"/>
      <c r="I155" s="98"/>
      <c r="J155" s="99"/>
    </row>
    <row r="156" spans="1:10" ht="36" customHeight="1" x14ac:dyDescent="0.25">
      <c r="A156" s="8"/>
      <c r="B156" s="82" t="s">
        <v>237</v>
      </c>
      <c r="C156" s="83"/>
      <c r="D156" s="83"/>
      <c r="E156" s="84"/>
      <c r="F156" s="85">
        <v>120960</v>
      </c>
      <c r="G156" s="86"/>
      <c r="H156" s="86"/>
      <c r="I156" s="86"/>
      <c r="J156" s="87"/>
    </row>
    <row r="157" spans="1:10" ht="36" customHeight="1" x14ac:dyDescent="0.25">
      <c r="A157" s="8"/>
      <c r="B157" s="82" t="s">
        <v>238</v>
      </c>
      <c r="C157" s="83"/>
      <c r="D157" s="83"/>
      <c r="E157" s="84"/>
      <c r="F157" s="85">
        <v>151200</v>
      </c>
      <c r="G157" s="86"/>
      <c r="H157" s="86"/>
      <c r="I157" s="86"/>
      <c r="J157" s="87"/>
    </row>
    <row r="158" spans="1:10" ht="36" customHeight="1" x14ac:dyDescent="0.25">
      <c r="A158" s="8"/>
      <c r="B158" s="82" t="s">
        <v>239</v>
      </c>
      <c r="C158" s="83"/>
      <c r="D158" s="83"/>
      <c r="E158" s="84"/>
      <c r="F158" s="85">
        <v>2160</v>
      </c>
      <c r="G158" s="86"/>
      <c r="H158" s="86"/>
      <c r="I158" s="86"/>
      <c r="J158" s="87"/>
    </row>
    <row r="159" spans="1:10" ht="36" customHeight="1" x14ac:dyDescent="0.25">
      <c r="A159" s="8"/>
      <c r="B159" s="82" t="s">
        <v>240</v>
      </c>
      <c r="C159" s="83"/>
      <c r="D159" s="83"/>
      <c r="E159" s="84"/>
      <c r="F159" s="85">
        <v>90720</v>
      </c>
      <c r="G159" s="86"/>
      <c r="H159" s="86"/>
      <c r="I159" s="86"/>
      <c r="J159" s="87"/>
    </row>
    <row r="160" spans="1:10" ht="36" customHeight="1" x14ac:dyDescent="0.25">
      <c r="A160" s="8"/>
      <c r="B160" s="82" t="s">
        <v>241</v>
      </c>
      <c r="C160" s="83"/>
      <c r="D160" s="83"/>
      <c r="E160" s="84"/>
      <c r="F160" s="85">
        <v>181440</v>
      </c>
      <c r="G160" s="86"/>
      <c r="H160" s="86"/>
      <c r="I160" s="86"/>
      <c r="J160" s="87"/>
    </row>
    <row r="161" spans="1:10" ht="36" customHeight="1" x14ac:dyDescent="0.25">
      <c r="A161" s="8"/>
      <c r="B161" s="82" t="s">
        <v>242</v>
      </c>
      <c r="C161" s="83"/>
      <c r="D161" s="83"/>
      <c r="E161" s="84"/>
      <c r="F161" s="85">
        <v>226800</v>
      </c>
      <c r="G161" s="86"/>
      <c r="H161" s="86"/>
      <c r="I161" s="86"/>
      <c r="J161" s="87"/>
    </row>
    <row r="162" spans="1:10" ht="36" customHeight="1" thickBot="1" x14ac:dyDescent="0.3">
      <c r="A162" s="8"/>
      <c r="B162" s="69" t="s">
        <v>243</v>
      </c>
      <c r="C162" s="70"/>
      <c r="D162" s="70"/>
      <c r="E162" s="71"/>
      <c r="F162" s="72">
        <v>2880</v>
      </c>
      <c r="G162" s="73"/>
      <c r="H162" s="73"/>
      <c r="I162" s="73"/>
      <c r="J162" s="74"/>
    </row>
    <row r="163" spans="1:10" ht="24" customHeight="1" thickBot="1" x14ac:dyDescent="0.3">
      <c r="A163" s="8"/>
      <c r="B163" s="75"/>
      <c r="C163" s="76"/>
      <c r="D163" s="76"/>
      <c r="E163" s="77"/>
      <c r="F163" s="78"/>
      <c r="G163" s="79"/>
      <c r="H163" s="79"/>
      <c r="I163" s="79"/>
      <c r="J163" s="80"/>
    </row>
    <row r="164" spans="1:10" ht="18" customHeight="1" x14ac:dyDescent="0.25">
      <c r="A164" s="8"/>
      <c r="B164" s="26"/>
      <c r="C164" s="27"/>
      <c r="D164" s="27"/>
      <c r="E164" s="27"/>
      <c r="F164" s="28"/>
      <c r="G164" s="28"/>
      <c r="H164" s="28"/>
      <c r="I164" s="28"/>
      <c r="J164" s="28"/>
    </row>
    <row r="165" spans="1:10" ht="67.5" customHeight="1" x14ac:dyDescent="0.25">
      <c r="A165" s="8"/>
      <c r="B165" s="81" t="s">
        <v>293</v>
      </c>
      <c r="C165" s="81"/>
      <c r="D165" s="81"/>
      <c r="E165" s="81"/>
      <c r="F165" s="81"/>
      <c r="G165" s="81"/>
      <c r="H165" s="81"/>
      <c r="I165" s="81"/>
      <c r="J165" s="81"/>
    </row>
    <row r="166" spans="1:10" ht="40.5" customHeight="1" x14ac:dyDescent="0.25">
      <c r="A166" s="8"/>
      <c r="B166" s="81" t="s">
        <v>245</v>
      </c>
      <c r="C166" s="81"/>
      <c r="D166" s="81"/>
      <c r="E166" s="81"/>
      <c r="F166" s="81"/>
      <c r="G166" s="81"/>
      <c r="H166" s="81"/>
      <c r="I166" s="81"/>
      <c r="J166" s="81"/>
    </row>
    <row r="167" spans="1:10" ht="27" customHeight="1" x14ac:dyDescent="0.25">
      <c r="A167" s="8" t="s">
        <v>114</v>
      </c>
      <c r="B167" s="67" t="s">
        <v>246</v>
      </c>
      <c r="C167" s="67"/>
      <c r="D167" s="67"/>
      <c r="E167" s="67"/>
      <c r="F167" s="67"/>
      <c r="G167" s="67"/>
      <c r="H167" s="67"/>
      <c r="I167" s="67"/>
      <c r="J167" s="67"/>
    </row>
    <row r="168" spans="1:10" ht="40.5" customHeight="1" x14ac:dyDescent="0.25">
      <c r="A168" s="8"/>
      <c r="B168" s="68" t="s">
        <v>247</v>
      </c>
      <c r="C168" s="68"/>
      <c r="D168" s="68"/>
      <c r="E168" s="68"/>
      <c r="F168" s="68"/>
      <c r="G168" s="68"/>
      <c r="H168" s="68"/>
      <c r="I168" s="68"/>
      <c r="J168" s="68"/>
    </row>
    <row r="169" spans="1:10" ht="18" customHeight="1" x14ac:dyDescent="0.25">
      <c r="A169" s="8"/>
    </row>
  </sheetData>
  <sheetProtection selectLockedCells="1" selectUnlockedCells="1"/>
  <mergeCells count="319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46:E146"/>
    <mergeCell ref="F146:J146"/>
    <mergeCell ref="B147:E147"/>
    <mergeCell ref="F147:J147"/>
    <mergeCell ref="B148:E148"/>
    <mergeCell ref="F148:J148"/>
    <mergeCell ref="B142:E142"/>
    <mergeCell ref="B143:E143"/>
    <mergeCell ref="F143:J143"/>
    <mergeCell ref="B144:E144"/>
    <mergeCell ref="F144:J144"/>
    <mergeCell ref="B145:E145"/>
    <mergeCell ref="F145:J145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65:J165"/>
    <mergeCell ref="B166:J166"/>
    <mergeCell ref="B167:J167"/>
    <mergeCell ref="B168:J168"/>
    <mergeCell ref="B161:E161"/>
    <mergeCell ref="F161:J161"/>
    <mergeCell ref="B162:E162"/>
    <mergeCell ref="F162:J162"/>
    <mergeCell ref="B163:E163"/>
    <mergeCell ref="F163:J16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92" activePane="bottomLeft" state="frozen"/>
      <selection activeCell="A198" sqref="A198:XFD198"/>
      <selection pane="bottomLeft" activeCell="F101" sqref="F101:J101"/>
    </sheetView>
  </sheetViews>
  <sheetFormatPr defaultColWidth="9.140625" defaultRowHeight="21" outlineLevelRow="1" x14ac:dyDescent="0.25"/>
  <cols>
    <col min="1" max="1" width="33.71093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27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B6" s="138" t="s">
        <v>106</v>
      </c>
      <c r="C6" s="139"/>
      <c r="D6" s="139"/>
      <c r="E6" s="140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90"/>
      <c r="C7" s="191"/>
      <c r="D7" s="191"/>
      <c r="E7" s="192"/>
      <c r="F7" s="193"/>
      <c r="G7" s="194"/>
      <c r="H7" s="194"/>
      <c r="I7" s="194"/>
      <c r="J7" s="195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35510.400000000001</v>
      </c>
      <c r="G8" s="17">
        <f>H8*1.1</f>
        <v>32551.200000000004</v>
      </c>
      <c r="H8" s="17">
        <v>29592</v>
      </c>
      <c r="I8" s="17">
        <f>H8*0.75</f>
        <v>22194</v>
      </c>
      <c r="J8" s="17">
        <f>H8*0.5</f>
        <v>14796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50112</v>
      </c>
      <c r="G9" s="19">
        <f>H9*1.1</f>
        <v>45936.000000000007</v>
      </c>
      <c r="H9" s="19">
        <v>41760</v>
      </c>
      <c r="I9" s="19">
        <f>H9*0.75</f>
        <v>31320</v>
      </c>
      <c r="J9" s="19">
        <f>H9*0.5</f>
        <v>20880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42768</v>
      </c>
      <c r="G10" s="19">
        <f>H10*1.1</f>
        <v>39204</v>
      </c>
      <c r="H10" s="19">
        <v>35640</v>
      </c>
      <c r="I10" s="19">
        <f>H10*0.75</f>
        <v>26730</v>
      </c>
      <c r="J10" s="19">
        <f>H10*0.5</f>
        <v>17820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60480</v>
      </c>
      <c r="G11" s="21">
        <f>H11*1.1</f>
        <v>55440.000000000007</v>
      </c>
      <c r="H11" s="21">
        <v>50400</v>
      </c>
      <c r="I11" s="21">
        <f>H11*0.75</f>
        <v>37800</v>
      </c>
      <c r="J11" s="21">
        <f>H11*0.5</f>
        <v>25200</v>
      </c>
    </row>
    <row r="12" spans="1:10" ht="24" thickBot="1" x14ac:dyDescent="0.3"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6048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8640</v>
      </c>
      <c r="G14" s="149"/>
      <c r="H14" s="149"/>
      <c r="I14" s="149"/>
      <c r="J14" s="150"/>
    </row>
    <row r="15" spans="1:10" ht="24" thickBot="1" x14ac:dyDescent="0.3"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396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576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540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792</v>
      </c>
      <c r="G19" s="149"/>
      <c r="H19" s="149"/>
      <c r="I19" s="149"/>
      <c r="J19" s="150"/>
    </row>
    <row r="20" spans="1:10" ht="24" thickBot="1" x14ac:dyDescent="0.3"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B21" s="132" t="s">
        <v>124</v>
      </c>
      <c r="C21" s="133"/>
      <c r="D21" s="133"/>
      <c r="E21" s="134"/>
      <c r="F21" s="135" t="str">
        <f>"Цена от "&amp;MIN($F$22:F61)&amp;" до "&amp;MAX($F$22:F61)</f>
        <v>Цена от 1764 до 134064</v>
      </c>
      <c r="G21" s="136"/>
      <c r="H21" s="136"/>
      <c r="I21" s="136"/>
      <c r="J21" s="137"/>
    </row>
    <row r="22" spans="1:10" ht="36" customHeight="1" outlineLevel="1" x14ac:dyDescent="0.25">
      <c r="B22" s="107" t="s">
        <v>125</v>
      </c>
      <c r="C22" s="117"/>
      <c r="D22" s="117"/>
      <c r="E22" s="84"/>
      <c r="F22" s="85">
        <v>1764</v>
      </c>
      <c r="G22" s="86"/>
      <c r="H22" s="86"/>
      <c r="I22" s="86"/>
      <c r="J22" s="87"/>
    </row>
    <row r="23" spans="1:10" ht="36" customHeight="1" outlineLevel="1" x14ac:dyDescent="0.25">
      <c r="B23" s="107" t="s">
        <v>126</v>
      </c>
      <c r="C23" s="117"/>
      <c r="D23" s="117"/>
      <c r="E23" s="84"/>
      <c r="F23" s="85">
        <v>3528</v>
      </c>
      <c r="G23" s="86"/>
      <c r="H23" s="86"/>
      <c r="I23" s="86"/>
      <c r="J23" s="87"/>
    </row>
    <row r="24" spans="1:10" ht="36" customHeight="1" outlineLevel="1" x14ac:dyDescent="0.25">
      <c r="B24" s="107" t="s">
        <v>127</v>
      </c>
      <c r="C24" s="117"/>
      <c r="D24" s="117"/>
      <c r="E24" s="84"/>
      <c r="F24" s="85">
        <v>7056</v>
      </c>
      <c r="G24" s="86"/>
      <c r="H24" s="86"/>
      <c r="I24" s="86"/>
      <c r="J24" s="87"/>
    </row>
    <row r="25" spans="1:10" ht="36" customHeight="1" outlineLevel="1" x14ac:dyDescent="0.25">
      <c r="B25" s="107" t="s">
        <v>128</v>
      </c>
      <c r="C25" s="117"/>
      <c r="D25" s="117"/>
      <c r="E25" s="84"/>
      <c r="F25" s="85">
        <v>10584</v>
      </c>
      <c r="G25" s="86"/>
      <c r="H25" s="86"/>
      <c r="I25" s="86"/>
      <c r="J25" s="87"/>
    </row>
    <row r="26" spans="1:10" ht="36" customHeight="1" outlineLevel="1" x14ac:dyDescent="0.25">
      <c r="B26" s="107" t="s">
        <v>129</v>
      </c>
      <c r="C26" s="117"/>
      <c r="D26" s="117"/>
      <c r="E26" s="84"/>
      <c r="F26" s="85">
        <v>14112</v>
      </c>
      <c r="G26" s="86"/>
      <c r="H26" s="86"/>
      <c r="I26" s="86"/>
      <c r="J26" s="87"/>
    </row>
    <row r="27" spans="1:10" ht="36" customHeight="1" outlineLevel="1" x14ac:dyDescent="0.25">
      <c r="B27" s="107" t="s">
        <v>130</v>
      </c>
      <c r="C27" s="117"/>
      <c r="D27" s="117"/>
      <c r="E27" s="84"/>
      <c r="F27" s="85">
        <v>17640</v>
      </c>
      <c r="G27" s="86"/>
      <c r="H27" s="86"/>
      <c r="I27" s="86"/>
      <c r="J27" s="87"/>
    </row>
    <row r="28" spans="1:10" ht="36" customHeight="1" outlineLevel="1" x14ac:dyDescent="0.25">
      <c r="B28" s="107" t="s">
        <v>131</v>
      </c>
      <c r="C28" s="117"/>
      <c r="D28" s="117"/>
      <c r="E28" s="84"/>
      <c r="F28" s="85">
        <v>21168</v>
      </c>
      <c r="G28" s="86"/>
      <c r="H28" s="86"/>
      <c r="I28" s="86"/>
      <c r="J28" s="87"/>
    </row>
    <row r="29" spans="1:10" ht="36" customHeight="1" outlineLevel="1" x14ac:dyDescent="0.25">
      <c r="B29" s="107" t="s">
        <v>132</v>
      </c>
      <c r="C29" s="117"/>
      <c r="D29" s="117"/>
      <c r="E29" s="84"/>
      <c r="F29" s="85">
        <v>24696</v>
      </c>
      <c r="G29" s="86"/>
      <c r="H29" s="86"/>
      <c r="I29" s="86"/>
      <c r="J29" s="87"/>
    </row>
    <row r="30" spans="1:10" ht="36" customHeight="1" outlineLevel="1" x14ac:dyDescent="0.25">
      <c r="B30" s="107" t="s">
        <v>133</v>
      </c>
      <c r="C30" s="117"/>
      <c r="D30" s="117"/>
      <c r="E30" s="84"/>
      <c r="F30" s="85">
        <v>28224</v>
      </c>
      <c r="G30" s="86"/>
      <c r="H30" s="86"/>
      <c r="I30" s="86"/>
      <c r="J30" s="87"/>
    </row>
    <row r="31" spans="1:10" ht="36" customHeight="1" outlineLevel="1" x14ac:dyDescent="0.25">
      <c r="B31" s="107" t="s">
        <v>134</v>
      </c>
      <c r="C31" s="117"/>
      <c r="D31" s="117"/>
      <c r="E31" s="84"/>
      <c r="F31" s="85">
        <v>31752</v>
      </c>
      <c r="G31" s="86"/>
      <c r="H31" s="86"/>
      <c r="I31" s="86"/>
      <c r="J31" s="87"/>
    </row>
    <row r="32" spans="1:10" ht="36" customHeight="1" outlineLevel="1" x14ac:dyDescent="0.25">
      <c r="B32" s="107" t="s">
        <v>135</v>
      </c>
      <c r="C32" s="117"/>
      <c r="D32" s="117"/>
      <c r="E32" s="84"/>
      <c r="F32" s="85">
        <v>35280</v>
      </c>
      <c r="G32" s="86"/>
      <c r="H32" s="86"/>
      <c r="I32" s="86"/>
      <c r="J32" s="87"/>
    </row>
    <row r="33" spans="2:10" ht="36" customHeight="1" outlineLevel="1" x14ac:dyDescent="0.25">
      <c r="B33" s="107" t="s">
        <v>136</v>
      </c>
      <c r="C33" s="117"/>
      <c r="D33" s="117"/>
      <c r="E33" s="84"/>
      <c r="F33" s="85">
        <v>38808</v>
      </c>
      <c r="G33" s="86"/>
      <c r="H33" s="86"/>
      <c r="I33" s="86"/>
      <c r="J33" s="87"/>
    </row>
    <row r="34" spans="2:10" ht="36" customHeight="1" outlineLevel="1" x14ac:dyDescent="0.25">
      <c r="B34" s="107" t="s">
        <v>137</v>
      </c>
      <c r="C34" s="117"/>
      <c r="D34" s="117"/>
      <c r="E34" s="84"/>
      <c r="F34" s="85">
        <v>42336</v>
      </c>
      <c r="G34" s="86"/>
      <c r="H34" s="86"/>
      <c r="I34" s="86"/>
      <c r="J34" s="87"/>
    </row>
    <row r="35" spans="2:10" ht="36" customHeight="1" outlineLevel="1" x14ac:dyDescent="0.25">
      <c r="B35" s="107" t="s">
        <v>138</v>
      </c>
      <c r="C35" s="117"/>
      <c r="D35" s="117"/>
      <c r="E35" s="84"/>
      <c r="F35" s="85">
        <v>45864</v>
      </c>
      <c r="G35" s="86"/>
      <c r="H35" s="86"/>
      <c r="I35" s="86"/>
      <c r="J35" s="87"/>
    </row>
    <row r="36" spans="2:10" ht="36" customHeight="1" outlineLevel="1" x14ac:dyDescent="0.25">
      <c r="B36" s="107" t="s">
        <v>139</v>
      </c>
      <c r="C36" s="117"/>
      <c r="D36" s="117"/>
      <c r="E36" s="84"/>
      <c r="F36" s="85">
        <v>49392</v>
      </c>
      <c r="G36" s="86"/>
      <c r="H36" s="86"/>
      <c r="I36" s="86"/>
      <c r="J36" s="87"/>
    </row>
    <row r="37" spans="2:10" ht="36" customHeight="1" outlineLevel="1" x14ac:dyDescent="0.25">
      <c r="B37" s="107" t="s">
        <v>140</v>
      </c>
      <c r="C37" s="117"/>
      <c r="D37" s="117"/>
      <c r="E37" s="84"/>
      <c r="F37" s="85">
        <v>52920</v>
      </c>
      <c r="G37" s="86"/>
      <c r="H37" s="86"/>
      <c r="I37" s="86"/>
      <c r="J37" s="87"/>
    </row>
    <row r="38" spans="2:10" ht="36" customHeight="1" outlineLevel="1" x14ac:dyDescent="0.25">
      <c r="B38" s="107" t="s">
        <v>141</v>
      </c>
      <c r="C38" s="117"/>
      <c r="D38" s="117"/>
      <c r="E38" s="84"/>
      <c r="F38" s="85">
        <v>56448</v>
      </c>
      <c r="G38" s="86"/>
      <c r="H38" s="86"/>
      <c r="I38" s="86"/>
      <c r="J38" s="87"/>
    </row>
    <row r="39" spans="2:10" ht="36" customHeight="1" outlineLevel="1" x14ac:dyDescent="0.25">
      <c r="B39" s="107" t="s">
        <v>142</v>
      </c>
      <c r="C39" s="117"/>
      <c r="D39" s="117"/>
      <c r="E39" s="84"/>
      <c r="F39" s="85">
        <v>59976</v>
      </c>
      <c r="G39" s="86"/>
      <c r="H39" s="86"/>
      <c r="I39" s="86"/>
      <c r="J39" s="87"/>
    </row>
    <row r="40" spans="2:10" ht="36" customHeight="1" outlineLevel="1" x14ac:dyDescent="0.25">
      <c r="B40" s="107" t="s">
        <v>143</v>
      </c>
      <c r="C40" s="117"/>
      <c r="D40" s="117"/>
      <c r="E40" s="84"/>
      <c r="F40" s="85">
        <v>63504</v>
      </c>
      <c r="G40" s="86"/>
      <c r="H40" s="86"/>
      <c r="I40" s="86"/>
      <c r="J40" s="87"/>
    </row>
    <row r="41" spans="2:10" ht="36" customHeight="1" outlineLevel="1" x14ac:dyDescent="0.25">
      <c r="B41" s="107" t="s">
        <v>144</v>
      </c>
      <c r="C41" s="117"/>
      <c r="D41" s="117"/>
      <c r="E41" s="84"/>
      <c r="F41" s="85">
        <v>67032</v>
      </c>
      <c r="G41" s="86"/>
      <c r="H41" s="86"/>
      <c r="I41" s="86"/>
      <c r="J41" s="87"/>
    </row>
    <row r="42" spans="2:10" ht="36" customHeight="1" outlineLevel="1" x14ac:dyDescent="0.25">
      <c r="B42" s="107" t="s">
        <v>145</v>
      </c>
      <c r="C42" s="117"/>
      <c r="D42" s="117"/>
      <c r="E42" s="84"/>
      <c r="F42" s="85">
        <v>3528</v>
      </c>
      <c r="G42" s="86"/>
      <c r="H42" s="86"/>
      <c r="I42" s="86"/>
      <c r="J42" s="87"/>
    </row>
    <row r="43" spans="2:10" ht="36" customHeight="1" outlineLevel="1" x14ac:dyDescent="0.25">
      <c r="B43" s="107" t="s">
        <v>146</v>
      </c>
      <c r="C43" s="117"/>
      <c r="D43" s="117"/>
      <c r="E43" s="84"/>
      <c r="F43" s="85">
        <v>7056</v>
      </c>
      <c r="G43" s="86"/>
      <c r="H43" s="86"/>
      <c r="I43" s="86"/>
      <c r="J43" s="87"/>
    </row>
    <row r="44" spans="2:10" ht="36" customHeight="1" outlineLevel="1" x14ac:dyDescent="0.25">
      <c r="B44" s="107" t="s">
        <v>147</v>
      </c>
      <c r="C44" s="117"/>
      <c r="D44" s="117"/>
      <c r="E44" s="84"/>
      <c r="F44" s="85">
        <v>14112</v>
      </c>
      <c r="G44" s="86"/>
      <c r="H44" s="86"/>
      <c r="I44" s="86"/>
      <c r="J44" s="87"/>
    </row>
    <row r="45" spans="2:10" ht="36" customHeight="1" outlineLevel="1" x14ac:dyDescent="0.25">
      <c r="B45" s="107" t="s">
        <v>148</v>
      </c>
      <c r="C45" s="117"/>
      <c r="D45" s="117"/>
      <c r="E45" s="84"/>
      <c r="F45" s="85">
        <v>21168</v>
      </c>
      <c r="G45" s="86"/>
      <c r="H45" s="86"/>
      <c r="I45" s="86"/>
      <c r="J45" s="87"/>
    </row>
    <row r="46" spans="2:10" ht="36" customHeight="1" outlineLevel="1" x14ac:dyDescent="0.25">
      <c r="B46" s="107" t="s">
        <v>149</v>
      </c>
      <c r="C46" s="117"/>
      <c r="D46" s="117"/>
      <c r="E46" s="84"/>
      <c r="F46" s="85">
        <v>28224</v>
      </c>
      <c r="G46" s="86"/>
      <c r="H46" s="86"/>
      <c r="I46" s="86"/>
      <c r="J46" s="87"/>
    </row>
    <row r="47" spans="2:10" ht="36" customHeight="1" outlineLevel="1" x14ac:dyDescent="0.25">
      <c r="B47" s="107" t="s">
        <v>150</v>
      </c>
      <c r="C47" s="117"/>
      <c r="D47" s="117"/>
      <c r="E47" s="84"/>
      <c r="F47" s="85">
        <v>35280</v>
      </c>
      <c r="G47" s="86"/>
      <c r="H47" s="86"/>
      <c r="I47" s="86"/>
      <c r="J47" s="87"/>
    </row>
    <row r="48" spans="2:10" ht="36" customHeight="1" outlineLevel="1" x14ac:dyDescent="0.25">
      <c r="B48" s="107" t="s">
        <v>151</v>
      </c>
      <c r="C48" s="117"/>
      <c r="D48" s="117"/>
      <c r="E48" s="84"/>
      <c r="F48" s="85">
        <v>42336</v>
      </c>
      <c r="G48" s="86"/>
      <c r="H48" s="86"/>
      <c r="I48" s="86"/>
      <c r="J48" s="87"/>
    </row>
    <row r="49" spans="2:10" ht="36" customHeight="1" outlineLevel="1" x14ac:dyDescent="0.25">
      <c r="B49" s="107" t="s">
        <v>152</v>
      </c>
      <c r="C49" s="117"/>
      <c r="D49" s="117"/>
      <c r="E49" s="84"/>
      <c r="F49" s="85">
        <v>49392</v>
      </c>
      <c r="G49" s="86"/>
      <c r="H49" s="86"/>
      <c r="I49" s="86"/>
      <c r="J49" s="87"/>
    </row>
    <row r="50" spans="2:10" ht="36" customHeight="1" outlineLevel="1" x14ac:dyDescent="0.25">
      <c r="B50" s="107" t="s">
        <v>153</v>
      </c>
      <c r="C50" s="117"/>
      <c r="D50" s="117"/>
      <c r="E50" s="84"/>
      <c r="F50" s="85">
        <v>56448</v>
      </c>
      <c r="G50" s="86"/>
      <c r="H50" s="86"/>
      <c r="I50" s="86"/>
      <c r="J50" s="87"/>
    </row>
    <row r="51" spans="2:10" ht="36" customHeight="1" outlineLevel="1" x14ac:dyDescent="0.25">
      <c r="B51" s="107" t="s">
        <v>154</v>
      </c>
      <c r="C51" s="117"/>
      <c r="D51" s="117"/>
      <c r="E51" s="84"/>
      <c r="F51" s="85">
        <v>63504</v>
      </c>
      <c r="G51" s="86"/>
      <c r="H51" s="86"/>
      <c r="I51" s="86"/>
      <c r="J51" s="87"/>
    </row>
    <row r="52" spans="2:10" ht="36" customHeight="1" outlineLevel="1" x14ac:dyDescent="0.25">
      <c r="B52" s="107" t="s">
        <v>155</v>
      </c>
      <c r="C52" s="117"/>
      <c r="D52" s="117"/>
      <c r="E52" s="84"/>
      <c r="F52" s="85">
        <v>70560</v>
      </c>
      <c r="G52" s="86"/>
      <c r="H52" s="86"/>
      <c r="I52" s="86"/>
      <c r="J52" s="87"/>
    </row>
    <row r="53" spans="2:10" ht="36" customHeight="1" outlineLevel="1" x14ac:dyDescent="0.25">
      <c r="B53" s="107" t="s">
        <v>156</v>
      </c>
      <c r="C53" s="117"/>
      <c r="D53" s="117"/>
      <c r="E53" s="84"/>
      <c r="F53" s="85">
        <v>77616</v>
      </c>
      <c r="G53" s="86"/>
      <c r="H53" s="86"/>
      <c r="I53" s="86"/>
      <c r="J53" s="87"/>
    </row>
    <row r="54" spans="2:10" ht="36" customHeight="1" outlineLevel="1" x14ac:dyDescent="0.25">
      <c r="B54" s="107" t="s">
        <v>157</v>
      </c>
      <c r="C54" s="117"/>
      <c r="D54" s="117"/>
      <c r="E54" s="84"/>
      <c r="F54" s="85">
        <v>84672</v>
      </c>
      <c r="G54" s="86"/>
      <c r="H54" s="86"/>
      <c r="I54" s="86"/>
      <c r="J54" s="87"/>
    </row>
    <row r="55" spans="2:10" ht="36" customHeight="1" outlineLevel="1" x14ac:dyDescent="0.25">
      <c r="B55" s="107" t="s">
        <v>158</v>
      </c>
      <c r="C55" s="117"/>
      <c r="D55" s="117"/>
      <c r="E55" s="84"/>
      <c r="F55" s="85">
        <v>91728</v>
      </c>
      <c r="G55" s="86"/>
      <c r="H55" s="86"/>
      <c r="I55" s="86"/>
      <c r="J55" s="87"/>
    </row>
    <row r="56" spans="2:10" ht="36" customHeight="1" outlineLevel="1" x14ac:dyDescent="0.25">
      <c r="B56" s="107" t="s">
        <v>159</v>
      </c>
      <c r="C56" s="117"/>
      <c r="D56" s="117"/>
      <c r="E56" s="84"/>
      <c r="F56" s="85">
        <v>98784</v>
      </c>
      <c r="G56" s="86"/>
      <c r="H56" s="86"/>
      <c r="I56" s="86"/>
      <c r="J56" s="87"/>
    </row>
    <row r="57" spans="2:10" ht="36" customHeight="1" outlineLevel="1" x14ac:dyDescent="0.25">
      <c r="B57" s="107" t="s">
        <v>160</v>
      </c>
      <c r="C57" s="117"/>
      <c r="D57" s="117"/>
      <c r="E57" s="84"/>
      <c r="F57" s="85">
        <v>105840</v>
      </c>
      <c r="G57" s="86"/>
      <c r="H57" s="86"/>
      <c r="I57" s="86"/>
      <c r="J57" s="87"/>
    </row>
    <row r="58" spans="2:10" ht="36" customHeight="1" outlineLevel="1" x14ac:dyDescent="0.25">
      <c r="B58" s="107" t="s">
        <v>161</v>
      </c>
      <c r="C58" s="117"/>
      <c r="D58" s="117"/>
      <c r="E58" s="84"/>
      <c r="F58" s="85">
        <v>112896</v>
      </c>
      <c r="G58" s="86"/>
      <c r="H58" s="86"/>
      <c r="I58" s="86"/>
      <c r="J58" s="87"/>
    </row>
    <row r="59" spans="2:10" ht="36" customHeight="1" outlineLevel="1" x14ac:dyDescent="0.25">
      <c r="B59" s="107" t="s">
        <v>162</v>
      </c>
      <c r="C59" s="117"/>
      <c r="D59" s="117"/>
      <c r="E59" s="84"/>
      <c r="F59" s="85">
        <v>119952</v>
      </c>
      <c r="G59" s="86"/>
      <c r="H59" s="86"/>
      <c r="I59" s="86"/>
      <c r="J59" s="87"/>
    </row>
    <row r="60" spans="2:10" ht="36" customHeight="1" outlineLevel="1" x14ac:dyDescent="0.25">
      <c r="B60" s="107" t="s">
        <v>163</v>
      </c>
      <c r="C60" s="117"/>
      <c r="D60" s="117"/>
      <c r="E60" s="84"/>
      <c r="F60" s="85">
        <v>127008</v>
      </c>
      <c r="G60" s="86"/>
      <c r="H60" s="86"/>
      <c r="I60" s="86"/>
      <c r="J60" s="87"/>
    </row>
    <row r="61" spans="2:10" ht="36" customHeight="1" outlineLevel="1" thickBot="1" x14ac:dyDescent="0.3">
      <c r="B61" s="107" t="s">
        <v>164</v>
      </c>
      <c r="C61" s="117"/>
      <c r="D61" s="117"/>
      <c r="E61" s="84"/>
      <c r="F61" s="85">
        <v>134064</v>
      </c>
      <c r="G61" s="86"/>
      <c r="H61" s="86"/>
      <c r="I61" s="86"/>
      <c r="J61" s="87"/>
    </row>
    <row r="62" spans="2:10" ht="36" customHeight="1" thickBot="1" x14ac:dyDescent="0.3"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5292 до 72324</v>
      </c>
      <c r="G62" s="122"/>
      <c r="H62" s="122"/>
      <c r="I62" s="122"/>
      <c r="J62" s="123"/>
    </row>
    <row r="63" spans="2:10" ht="36" customHeight="1" outlineLevel="1" x14ac:dyDescent="0.25">
      <c r="B63" s="124" t="s">
        <v>166</v>
      </c>
      <c r="C63" s="125"/>
      <c r="D63" s="125"/>
      <c r="E63" s="126"/>
      <c r="F63" s="127">
        <v>5328</v>
      </c>
      <c r="G63" s="128"/>
      <c r="H63" s="128"/>
      <c r="I63" s="128"/>
      <c r="J63" s="129"/>
    </row>
    <row r="64" spans="2:10" ht="36" customHeight="1" outlineLevel="1" x14ac:dyDescent="0.25">
      <c r="B64" s="107" t="s">
        <v>167</v>
      </c>
      <c r="C64" s="117"/>
      <c r="D64" s="117"/>
      <c r="E64" s="84"/>
      <c r="F64" s="85">
        <v>8136</v>
      </c>
      <c r="G64" s="86"/>
      <c r="H64" s="86"/>
      <c r="I64" s="86"/>
      <c r="J64" s="87"/>
    </row>
    <row r="65" spans="2:10" ht="36" customHeight="1" outlineLevel="1" x14ac:dyDescent="0.25">
      <c r="B65" s="107" t="s">
        <v>168</v>
      </c>
      <c r="C65" s="117"/>
      <c r="D65" s="117"/>
      <c r="E65" s="84"/>
      <c r="F65" s="85">
        <v>5292</v>
      </c>
      <c r="G65" s="86"/>
      <c r="H65" s="86"/>
      <c r="I65" s="86"/>
      <c r="J65" s="87"/>
    </row>
    <row r="66" spans="2:10" ht="36" customHeight="1" outlineLevel="1" x14ac:dyDescent="0.25">
      <c r="B66" s="107" t="s">
        <v>169</v>
      </c>
      <c r="C66" s="117"/>
      <c r="D66" s="117"/>
      <c r="E66" s="84"/>
      <c r="F66" s="85">
        <v>8820</v>
      </c>
      <c r="G66" s="86"/>
      <c r="H66" s="86"/>
      <c r="I66" s="86"/>
      <c r="J66" s="87"/>
    </row>
    <row r="67" spans="2:10" ht="36" customHeight="1" outlineLevel="1" x14ac:dyDescent="0.25">
      <c r="B67" s="107" t="s">
        <v>170</v>
      </c>
      <c r="C67" s="117"/>
      <c r="D67" s="117"/>
      <c r="E67" s="84"/>
      <c r="F67" s="85">
        <v>12348</v>
      </c>
      <c r="G67" s="86"/>
      <c r="H67" s="86"/>
      <c r="I67" s="86"/>
      <c r="J67" s="87"/>
    </row>
    <row r="68" spans="2:10" ht="36" customHeight="1" outlineLevel="1" x14ac:dyDescent="0.25">
      <c r="B68" s="107" t="s">
        <v>171</v>
      </c>
      <c r="C68" s="117"/>
      <c r="D68" s="117"/>
      <c r="E68" s="84"/>
      <c r="F68" s="85">
        <v>15876</v>
      </c>
      <c r="G68" s="86"/>
      <c r="H68" s="86"/>
      <c r="I68" s="86"/>
      <c r="J68" s="87"/>
    </row>
    <row r="69" spans="2:10" ht="36" customHeight="1" outlineLevel="1" x14ac:dyDescent="0.25">
      <c r="B69" s="107" t="s">
        <v>172</v>
      </c>
      <c r="C69" s="117"/>
      <c r="D69" s="117"/>
      <c r="E69" s="84"/>
      <c r="F69" s="85">
        <v>19404</v>
      </c>
      <c r="G69" s="86"/>
      <c r="H69" s="86"/>
      <c r="I69" s="86"/>
      <c r="J69" s="87"/>
    </row>
    <row r="70" spans="2:10" ht="36" customHeight="1" outlineLevel="1" x14ac:dyDescent="0.25">
      <c r="B70" s="107" t="s">
        <v>173</v>
      </c>
      <c r="C70" s="117"/>
      <c r="D70" s="117"/>
      <c r="E70" s="84"/>
      <c r="F70" s="85">
        <v>22932</v>
      </c>
      <c r="G70" s="86"/>
      <c r="H70" s="86"/>
      <c r="I70" s="86"/>
      <c r="J70" s="87"/>
    </row>
    <row r="71" spans="2:10" ht="36" customHeight="1" outlineLevel="1" x14ac:dyDescent="0.25">
      <c r="B71" s="107" t="s">
        <v>174</v>
      </c>
      <c r="C71" s="117"/>
      <c r="D71" s="117"/>
      <c r="E71" s="84"/>
      <c r="F71" s="85">
        <v>26460</v>
      </c>
      <c r="G71" s="86"/>
      <c r="H71" s="86"/>
      <c r="I71" s="86"/>
      <c r="J71" s="87"/>
    </row>
    <row r="72" spans="2:10" ht="36" customHeight="1" outlineLevel="1" x14ac:dyDescent="0.25">
      <c r="B72" s="107" t="s">
        <v>175</v>
      </c>
      <c r="C72" s="117"/>
      <c r="D72" s="117"/>
      <c r="E72" s="84"/>
      <c r="F72" s="85">
        <v>29988</v>
      </c>
      <c r="G72" s="86"/>
      <c r="H72" s="86"/>
      <c r="I72" s="86"/>
      <c r="J72" s="87"/>
    </row>
    <row r="73" spans="2:10" ht="36" customHeight="1" outlineLevel="1" x14ac:dyDescent="0.25">
      <c r="B73" s="107" t="s">
        <v>176</v>
      </c>
      <c r="C73" s="117"/>
      <c r="D73" s="117"/>
      <c r="E73" s="84"/>
      <c r="F73" s="85">
        <v>33516</v>
      </c>
      <c r="G73" s="86"/>
      <c r="H73" s="86"/>
      <c r="I73" s="86"/>
      <c r="J73" s="87"/>
    </row>
    <row r="74" spans="2:10" ht="36" customHeight="1" outlineLevel="1" x14ac:dyDescent="0.25">
      <c r="B74" s="107" t="s">
        <v>177</v>
      </c>
      <c r="C74" s="117"/>
      <c r="D74" s="117"/>
      <c r="E74" s="84"/>
      <c r="F74" s="85">
        <v>37044</v>
      </c>
      <c r="G74" s="86"/>
      <c r="H74" s="86"/>
      <c r="I74" s="86"/>
      <c r="J74" s="87"/>
    </row>
    <row r="75" spans="2:10" ht="36" customHeight="1" outlineLevel="1" x14ac:dyDescent="0.25">
      <c r="B75" s="107" t="s">
        <v>178</v>
      </c>
      <c r="C75" s="117"/>
      <c r="D75" s="117"/>
      <c r="E75" s="84"/>
      <c r="F75" s="85">
        <v>40572</v>
      </c>
      <c r="G75" s="86"/>
      <c r="H75" s="86"/>
      <c r="I75" s="86"/>
      <c r="J75" s="87"/>
    </row>
    <row r="76" spans="2:10" ht="36" customHeight="1" outlineLevel="1" x14ac:dyDescent="0.25">
      <c r="B76" s="107" t="s">
        <v>179</v>
      </c>
      <c r="C76" s="117"/>
      <c r="D76" s="117"/>
      <c r="E76" s="84"/>
      <c r="F76" s="85">
        <v>44100</v>
      </c>
      <c r="G76" s="86"/>
      <c r="H76" s="86"/>
      <c r="I76" s="86"/>
      <c r="J76" s="87"/>
    </row>
    <row r="77" spans="2:10" ht="36" customHeight="1" outlineLevel="1" x14ac:dyDescent="0.25">
      <c r="B77" s="107" t="s">
        <v>180</v>
      </c>
      <c r="C77" s="117"/>
      <c r="D77" s="117"/>
      <c r="E77" s="84"/>
      <c r="F77" s="85">
        <v>47628</v>
      </c>
      <c r="G77" s="86"/>
      <c r="H77" s="86"/>
      <c r="I77" s="86"/>
      <c r="J77" s="87"/>
    </row>
    <row r="78" spans="2:10" ht="36" customHeight="1" outlineLevel="1" x14ac:dyDescent="0.25">
      <c r="B78" s="107" t="s">
        <v>181</v>
      </c>
      <c r="C78" s="117"/>
      <c r="D78" s="117"/>
      <c r="E78" s="84"/>
      <c r="F78" s="85">
        <v>51156</v>
      </c>
      <c r="G78" s="86"/>
      <c r="H78" s="86"/>
      <c r="I78" s="86"/>
      <c r="J78" s="87"/>
    </row>
    <row r="79" spans="2:10" ht="36" customHeight="1" outlineLevel="1" x14ac:dyDescent="0.25">
      <c r="B79" s="107" t="s">
        <v>182</v>
      </c>
      <c r="C79" s="117"/>
      <c r="D79" s="117"/>
      <c r="E79" s="84"/>
      <c r="F79" s="85">
        <v>54684</v>
      </c>
      <c r="G79" s="86"/>
      <c r="H79" s="86"/>
      <c r="I79" s="86"/>
      <c r="J79" s="87"/>
    </row>
    <row r="80" spans="2:10" ht="36" customHeight="1" outlineLevel="1" x14ac:dyDescent="0.25">
      <c r="B80" s="107" t="s">
        <v>183</v>
      </c>
      <c r="C80" s="117"/>
      <c r="D80" s="117"/>
      <c r="E80" s="84"/>
      <c r="F80" s="85">
        <v>58212</v>
      </c>
      <c r="G80" s="86"/>
      <c r="H80" s="86"/>
      <c r="I80" s="86"/>
      <c r="J80" s="87"/>
    </row>
    <row r="81" spans="2:10" ht="36" customHeight="1" outlineLevel="1" x14ac:dyDescent="0.25">
      <c r="B81" s="107" t="s">
        <v>184</v>
      </c>
      <c r="C81" s="117"/>
      <c r="D81" s="117"/>
      <c r="E81" s="84"/>
      <c r="F81" s="85">
        <v>61740</v>
      </c>
      <c r="G81" s="86"/>
      <c r="H81" s="86"/>
      <c r="I81" s="86"/>
      <c r="J81" s="87"/>
    </row>
    <row r="82" spans="2:10" ht="36" customHeight="1" outlineLevel="1" x14ac:dyDescent="0.25">
      <c r="B82" s="107" t="s">
        <v>185</v>
      </c>
      <c r="C82" s="117"/>
      <c r="D82" s="117"/>
      <c r="E82" s="84"/>
      <c r="F82" s="85">
        <v>65268</v>
      </c>
      <c r="G82" s="86"/>
      <c r="H82" s="86"/>
      <c r="I82" s="86"/>
      <c r="J82" s="87"/>
    </row>
    <row r="83" spans="2:10" ht="36" customHeight="1" outlineLevel="1" x14ac:dyDescent="0.25">
      <c r="B83" s="107" t="s">
        <v>186</v>
      </c>
      <c r="C83" s="117"/>
      <c r="D83" s="117"/>
      <c r="E83" s="84"/>
      <c r="F83" s="85">
        <v>68796</v>
      </c>
      <c r="G83" s="86"/>
      <c r="H83" s="86"/>
      <c r="I83" s="86"/>
      <c r="J83" s="87"/>
    </row>
    <row r="84" spans="2:10" ht="36" customHeight="1" outlineLevel="1" thickBot="1" x14ac:dyDescent="0.3">
      <c r="B84" s="107" t="s">
        <v>187</v>
      </c>
      <c r="C84" s="117"/>
      <c r="D84" s="117"/>
      <c r="E84" s="84"/>
      <c r="F84" s="85">
        <v>72324</v>
      </c>
      <c r="G84" s="86"/>
      <c r="H84" s="86"/>
      <c r="I84" s="86"/>
      <c r="J84" s="87"/>
    </row>
    <row r="85" spans="2:10" ht="36" customHeight="1" thickBot="1" x14ac:dyDescent="0.3"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1440 до 23724</v>
      </c>
      <c r="G85" s="122"/>
      <c r="H85" s="122"/>
      <c r="I85" s="122"/>
      <c r="J85" s="123"/>
    </row>
    <row r="86" spans="2:10" ht="36" customHeight="1" x14ac:dyDescent="0.25">
      <c r="B86" s="82" t="s">
        <v>189</v>
      </c>
      <c r="C86" s="83"/>
      <c r="D86" s="83"/>
      <c r="E86" s="84"/>
      <c r="F86" s="85">
        <v>1980</v>
      </c>
      <c r="G86" s="86"/>
      <c r="H86" s="86"/>
      <c r="I86" s="86"/>
      <c r="J86" s="87"/>
    </row>
    <row r="87" spans="2:10" ht="36" customHeight="1" x14ac:dyDescent="0.25">
      <c r="B87" s="82" t="s">
        <v>190</v>
      </c>
      <c r="C87" s="83"/>
      <c r="D87" s="83"/>
      <c r="E87" s="84"/>
      <c r="F87" s="85">
        <v>5940</v>
      </c>
      <c r="G87" s="86"/>
      <c r="H87" s="86"/>
      <c r="I87" s="86"/>
      <c r="J87" s="87"/>
    </row>
    <row r="88" spans="2:10" ht="36" customHeight="1" x14ac:dyDescent="0.25">
      <c r="B88" s="82" t="s">
        <v>253</v>
      </c>
      <c r="C88" s="83"/>
      <c r="D88" s="83"/>
      <c r="E88" s="84"/>
      <c r="F88" s="85">
        <v>2124</v>
      </c>
      <c r="G88" s="86"/>
      <c r="H88" s="86"/>
      <c r="I88" s="86"/>
      <c r="J88" s="87"/>
    </row>
    <row r="89" spans="2:10" ht="36" customHeight="1" x14ac:dyDescent="0.25">
      <c r="B89" s="94" t="s">
        <v>192</v>
      </c>
      <c r="C89" s="95"/>
      <c r="D89" s="95"/>
      <c r="E89" s="96"/>
      <c r="F89" s="97">
        <v>18072</v>
      </c>
      <c r="G89" s="98"/>
      <c r="H89" s="98"/>
      <c r="I89" s="98"/>
      <c r="J89" s="99"/>
    </row>
    <row r="90" spans="2:10" ht="36" customHeight="1" x14ac:dyDescent="0.25">
      <c r="B90" s="82" t="s">
        <v>193</v>
      </c>
      <c r="C90" s="83"/>
      <c r="D90" s="83"/>
      <c r="E90" s="84"/>
      <c r="F90" s="85">
        <v>6048</v>
      </c>
      <c r="G90" s="86"/>
      <c r="H90" s="86"/>
      <c r="I90" s="86"/>
      <c r="J90" s="87"/>
    </row>
    <row r="91" spans="2:10" ht="36" customHeight="1" x14ac:dyDescent="0.25">
      <c r="B91" s="82" t="s">
        <v>194</v>
      </c>
      <c r="C91" s="83"/>
      <c r="D91" s="83"/>
      <c r="E91" s="84"/>
      <c r="F91" s="85">
        <v>12060</v>
      </c>
      <c r="G91" s="86"/>
      <c r="H91" s="86"/>
      <c r="I91" s="86"/>
      <c r="J91" s="87"/>
    </row>
    <row r="92" spans="2:10" ht="36" customHeight="1" x14ac:dyDescent="0.25">
      <c r="B92" s="82" t="s">
        <v>195</v>
      </c>
      <c r="C92" s="83"/>
      <c r="D92" s="83"/>
      <c r="E92" s="84"/>
      <c r="F92" s="85">
        <v>1440</v>
      </c>
      <c r="G92" s="86"/>
      <c r="H92" s="86"/>
      <c r="I92" s="86"/>
      <c r="J92" s="87"/>
    </row>
    <row r="93" spans="2:10" ht="36" customHeight="1" x14ac:dyDescent="0.25">
      <c r="B93" s="82" t="s">
        <v>196</v>
      </c>
      <c r="C93" s="83"/>
      <c r="D93" s="83"/>
      <c r="E93" s="84"/>
      <c r="F93" s="85">
        <v>1440</v>
      </c>
      <c r="G93" s="86"/>
      <c r="H93" s="86"/>
      <c r="I93" s="86"/>
      <c r="J93" s="87"/>
    </row>
    <row r="94" spans="2:10" ht="36" customHeight="1" x14ac:dyDescent="0.25">
      <c r="B94" s="82" t="s">
        <v>197</v>
      </c>
      <c r="C94" s="83"/>
      <c r="D94" s="83"/>
      <c r="E94" s="84"/>
      <c r="F94" s="85">
        <v>2880</v>
      </c>
      <c r="G94" s="86"/>
      <c r="H94" s="86"/>
      <c r="I94" s="86"/>
      <c r="J94" s="87"/>
    </row>
    <row r="95" spans="2:10" ht="36" customHeight="1" x14ac:dyDescent="0.25">
      <c r="B95" s="82" t="s">
        <v>198</v>
      </c>
      <c r="C95" s="83"/>
      <c r="D95" s="83"/>
      <c r="E95" s="84"/>
      <c r="F95" s="85">
        <v>4320</v>
      </c>
      <c r="G95" s="86"/>
      <c r="H95" s="86"/>
      <c r="I95" s="86"/>
      <c r="J95" s="87"/>
    </row>
    <row r="96" spans="2:10" ht="36" customHeight="1" thickBot="1" x14ac:dyDescent="0.3">
      <c r="B96" s="82" t="s">
        <v>199</v>
      </c>
      <c r="C96" s="83"/>
      <c r="D96" s="83"/>
      <c r="E96" s="84"/>
      <c r="F96" s="85">
        <v>23724</v>
      </c>
      <c r="G96" s="86"/>
      <c r="H96" s="86"/>
      <c r="I96" s="86"/>
      <c r="J96" s="87"/>
    </row>
    <row r="97" spans="1:10" ht="54" customHeight="1" thickBot="1" x14ac:dyDescent="0.3">
      <c r="B97" s="207" t="s">
        <v>254</v>
      </c>
      <c r="C97" s="208"/>
      <c r="D97" s="208"/>
      <c r="E97" s="209"/>
      <c r="F97" s="232" t="str">
        <f>"Цена от "&amp;MIN(F99,F103:J104,H105,F106:J119)&amp;" до "&amp;MAX(F99,F103:J104,H105,F106:J119)</f>
        <v>Цена от 3024 до 46980</v>
      </c>
      <c r="G97" s="233"/>
      <c r="H97" s="233"/>
      <c r="I97" s="233"/>
      <c r="J97" s="234"/>
    </row>
    <row r="98" spans="1:10" ht="24" thickBot="1" x14ac:dyDescent="0.3"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B99" s="82" t="s">
        <v>201</v>
      </c>
      <c r="C99" s="83"/>
      <c r="D99" s="83"/>
      <c r="E99" s="84"/>
      <c r="F99" s="85">
        <v>8280</v>
      </c>
      <c r="G99" s="86"/>
      <c r="H99" s="86"/>
      <c r="I99" s="86"/>
      <c r="J99" s="87"/>
    </row>
    <row r="100" spans="1:10" ht="36" customHeight="1" x14ac:dyDescent="0.25">
      <c r="B100" s="100" t="s">
        <v>202</v>
      </c>
      <c r="C100" s="101"/>
      <c r="D100" s="101"/>
      <c r="E100" s="102"/>
      <c r="F100" s="103">
        <v>828</v>
      </c>
      <c r="G100" s="104"/>
      <c r="H100" s="104"/>
      <c r="I100" s="104"/>
      <c r="J100" s="105"/>
    </row>
    <row r="101" spans="1:10" ht="36" customHeight="1" thickBot="1" x14ac:dyDescent="0.3">
      <c r="B101" s="100" t="s">
        <v>203</v>
      </c>
      <c r="C101" s="101"/>
      <c r="D101" s="101"/>
      <c r="E101" s="102"/>
      <c r="F101" s="103">
        <v>2070</v>
      </c>
      <c r="G101" s="104"/>
      <c r="H101" s="104"/>
      <c r="I101" s="104"/>
      <c r="J101" s="105"/>
    </row>
    <row r="102" spans="1:10" ht="24" thickBot="1" x14ac:dyDescent="0.3">
      <c r="B102" s="75"/>
      <c r="C102" s="76"/>
      <c r="D102" s="76"/>
      <c r="E102" s="77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94" t="s">
        <v>204</v>
      </c>
      <c r="C103" s="95"/>
      <c r="D103" s="95"/>
      <c r="E103" s="96"/>
      <c r="F103" s="97">
        <v>16992</v>
      </c>
      <c r="G103" s="98"/>
      <c r="H103" s="98"/>
      <c r="I103" s="98"/>
      <c r="J103" s="99"/>
    </row>
    <row r="104" spans="1:10" ht="36" customHeight="1" x14ac:dyDescent="0.25">
      <c r="A104" s="8" t="s">
        <v>112</v>
      </c>
      <c r="B104" s="107" t="s">
        <v>205</v>
      </c>
      <c r="C104" s="108"/>
      <c r="D104" s="108"/>
      <c r="E104" s="109"/>
      <c r="F104" s="85">
        <v>12744</v>
      </c>
      <c r="G104" s="86"/>
      <c r="H104" s="86"/>
      <c r="I104" s="86"/>
      <c r="J104" s="87"/>
    </row>
    <row r="105" spans="1:10" ht="36" customHeight="1" x14ac:dyDescent="0.25">
      <c r="A105" s="8" t="s">
        <v>112</v>
      </c>
      <c r="B105" s="82" t="s">
        <v>206</v>
      </c>
      <c r="C105" s="83"/>
      <c r="D105" s="83"/>
      <c r="E105" s="84"/>
      <c r="F105" s="37">
        <f>H105*1.2</f>
        <v>15292.8</v>
      </c>
      <c r="G105" s="38">
        <f>H105*1.1</f>
        <v>14018.400000000001</v>
      </c>
      <c r="H105" s="38">
        <v>12744</v>
      </c>
      <c r="I105" s="38">
        <f>H105*0.75</f>
        <v>9558</v>
      </c>
      <c r="J105" s="39">
        <f>H105*0.5</f>
        <v>6372</v>
      </c>
    </row>
    <row r="106" spans="1:10" ht="36" customHeight="1" x14ac:dyDescent="0.25">
      <c r="A106" s="8" t="s">
        <v>112</v>
      </c>
      <c r="B106" s="82" t="s">
        <v>207</v>
      </c>
      <c r="C106" s="83"/>
      <c r="D106" s="83"/>
      <c r="E106" s="84"/>
      <c r="F106" s="85">
        <v>12744</v>
      </c>
      <c r="G106" s="86"/>
      <c r="H106" s="86"/>
      <c r="I106" s="86"/>
      <c r="J106" s="87"/>
    </row>
    <row r="107" spans="1:10" ht="36" customHeight="1" x14ac:dyDescent="0.25">
      <c r="A107" s="8" t="s">
        <v>112</v>
      </c>
      <c r="B107" s="82" t="s">
        <v>208</v>
      </c>
      <c r="C107" s="83"/>
      <c r="D107" s="83"/>
      <c r="E107" s="84"/>
      <c r="F107" s="85">
        <v>6048</v>
      </c>
      <c r="G107" s="86"/>
      <c r="H107" s="86"/>
      <c r="I107" s="86"/>
      <c r="J107" s="87"/>
    </row>
    <row r="108" spans="1:10" ht="36" customHeight="1" x14ac:dyDescent="0.25">
      <c r="A108" s="8" t="s">
        <v>112</v>
      </c>
      <c r="B108" s="82" t="s">
        <v>209</v>
      </c>
      <c r="C108" s="83"/>
      <c r="D108" s="83"/>
      <c r="E108" s="84"/>
      <c r="F108" s="85">
        <v>11340</v>
      </c>
      <c r="G108" s="86"/>
      <c r="H108" s="86"/>
      <c r="I108" s="86"/>
      <c r="J108" s="87"/>
    </row>
    <row r="109" spans="1:10" ht="36" customHeight="1" x14ac:dyDescent="0.25">
      <c r="A109" s="8" t="s">
        <v>112</v>
      </c>
      <c r="B109" s="82" t="s">
        <v>210</v>
      </c>
      <c r="C109" s="83"/>
      <c r="D109" s="83"/>
      <c r="E109" s="84"/>
      <c r="F109" s="85">
        <v>25020</v>
      </c>
      <c r="G109" s="86"/>
      <c r="H109" s="86"/>
      <c r="I109" s="86"/>
      <c r="J109" s="87"/>
    </row>
    <row r="110" spans="1:10" ht="36" customHeight="1" x14ac:dyDescent="0.25">
      <c r="A110" s="8" t="s">
        <v>112</v>
      </c>
      <c r="B110" s="82" t="s">
        <v>211</v>
      </c>
      <c r="C110" s="83"/>
      <c r="D110" s="83"/>
      <c r="E110" s="84"/>
      <c r="F110" s="85">
        <v>30024</v>
      </c>
      <c r="G110" s="86"/>
      <c r="H110" s="86"/>
      <c r="I110" s="86"/>
      <c r="J110" s="87"/>
    </row>
    <row r="111" spans="1:10" ht="36" customHeight="1" x14ac:dyDescent="0.25">
      <c r="A111" s="8" t="s">
        <v>112</v>
      </c>
      <c r="B111" s="82" t="s">
        <v>212</v>
      </c>
      <c r="C111" s="83"/>
      <c r="D111" s="83"/>
      <c r="E111" s="84"/>
      <c r="F111" s="85">
        <v>7092</v>
      </c>
      <c r="G111" s="86"/>
      <c r="H111" s="86"/>
      <c r="I111" s="86"/>
      <c r="J111" s="87"/>
    </row>
    <row r="112" spans="1:10" ht="36" customHeight="1" x14ac:dyDescent="0.25">
      <c r="A112" s="8" t="s">
        <v>112</v>
      </c>
      <c r="B112" s="82" t="s">
        <v>213</v>
      </c>
      <c r="C112" s="83"/>
      <c r="D112" s="83"/>
      <c r="E112" s="84"/>
      <c r="F112" s="85">
        <v>13464</v>
      </c>
      <c r="G112" s="86"/>
      <c r="H112" s="86"/>
      <c r="I112" s="86"/>
      <c r="J112" s="87"/>
    </row>
    <row r="113" spans="1:10" ht="36" customHeight="1" x14ac:dyDescent="0.25">
      <c r="A113" s="8" t="s">
        <v>112</v>
      </c>
      <c r="B113" s="82" t="s">
        <v>214</v>
      </c>
      <c r="C113" s="83"/>
      <c r="D113" s="83"/>
      <c r="E113" s="84"/>
      <c r="F113" s="85">
        <v>13464</v>
      </c>
      <c r="G113" s="86"/>
      <c r="H113" s="86"/>
      <c r="I113" s="86"/>
      <c r="J113" s="87"/>
    </row>
    <row r="114" spans="1:10" ht="36" customHeight="1" x14ac:dyDescent="0.25">
      <c r="B114" s="82" t="s">
        <v>215</v>
      </c>
      <c r="C114" s="83"/>
      <c r="D114" s="83"/>
      <c r="E114" s="84"/>
      <c r="F114" s="85">
        <v>21600</v>
      </c>
      <c r="G114" s="86"/>
      <c r="H114" s="86"/>
      <c r="I114" s="86"/>
      <c r="J114" s="87"/>
    </row>
    <row r="115" spans="1:10" ht="36" customHeight="1" x14ac:dyDescent="0.25">
      <c r="A115" s="8" t="s">
        <v>112</v>
      </c>
      <c r="B115" s="94" t="s">
        <v>216</v>
      </c>
      <c r="C115" s="95"/>
      <c r="D115" s="95"/>
      <c r="E115" s="96"/>
      <c r="F115" s="85">
        <v>3024</v>
      </c>
      <c r="G115" s="86"/>
      <c r="H115" s="86"/>
      <c r="I115" s="86"/>
      <c r="J115" s="87"/>
    </row>
    <row r="116" spans="1:10" ht="36" customHeight="1" x14ac:dyDescent="0.25">
      <c r="B116" s="107" t="s">
        <v>217</v>
      </c>
      <c r="C116" s="108"/>
      <c r="D116" s="108"/>
      <c r="E116" s="109"/>
      <c r="F116" s="85">
        <v>10620</v>
      </c>
      <c r="G116" s="86"/>
      <c r="H116" s="86"/>
      <c r="I116" s="86"/>
      <c r="J116" s="87"/>
    </row>
    <row r="117" spans="1:10" ht="36" customHeight="1" x14ac:dyDescent="0.25">
      <c r="B117" s="107" t="s">
        <v>218</v>
      </c>
      <c r="C117" s="108"/>
      <c r="D117" s="108"/>
      <c r="E117" s="109"/>
      <c r="F117" s="85">
        <v>7092</v>
      </c>
      <c r="G117" s="86"/>
      <c r="H117" s="86"/>
      <c r="I117" s="86"/>
      <c r="J117" s="87"/>
    </row>
    <row r="118" spans="1:10" ht="36" customHeight="1" x14ac:dyDescent="0.25">
      <c r="A118" s="8" t="s">
        <v>112</v>
      </c>
      <c r="B118" s="107" t="s">
        <v>219</v>
      </c>
      <c r="C118" s="108"/>
      <c r="D118" s="108"/>
      <c r="E118" s="109"/>
      <c r="F118" s="85">
        <v>46980</v>
      </c>
      <c r="G118" s="86"/>
      <c r="H118" s="86"/>
      <c r="I118" s="86"/>
      <c r="J118" s="87"/>
    </row>
    <row r="119" spans="1:10" ht="36" customHeight="1" x14ac:dyDescent="0.25">
      <c r="A119" s="8" t="s">
        <v>112</v>
      </c>
      <c r="B119" s="82" t="s">
        <v>220</v>
      </c>
      <c r="C119" s="83"/>
      <c r="D119" s="83"/>
      <c r="E119" s="84"/>
      <c r="F119" s="85">
        <v>7452</v>
      </c>
      <c r="G119" s="86"/>
      <c r="H119" s="86"/>
      <c r="I119" s="86"/>
      <c r="J119" s="87"/>
    </row>
    <row r="120" spans="1:10" ht="36" customHeight="1" x14ac:dyDescent="0.25">
      <c r="A120" s="8" t="s">
        <v>114</v>
      </c>
      <c r="B120" s="82" t="s">
        <v>221</v>
      </c>
      <c r="C120" s="83"/>
      <c r="D120" s="83"/>
      <c r="E120" s="84"/>
      <c r="F120" s="85">
        <v>24480</v>
      </c>
      <c r="G120" s="86"/>
      <c r="H120" s="86"/>
      <c r="I120" s="86"/>
      <c r="J120" s="87"/>
    </row>
    <row r="121" spans="1:10" ht="36" customHeight="1" x14ac:dyDescent="0.25">
      <c r="A121" s="8" t="s">
        <v>114</v>
      </c>
      <c r="B121" s="82" t="s">
        <v>222</v>
      </c>
      <c r="C121" s="83"/>
      <c r="D121" s="83"/>
      <c r="E121" s="84"/>
      <c r="F121" s="85">
        <v>18000</v>
      </c>
      <c r="G121" s="86"/>
      <c r="H121" s="86"/>
      <c r="I121" s="86"/>
      <c r="J121" s="87"/>
    </row>
    <row r="122" spans="1:10" ht="36" customHeight="1" x14ac:dyDescent="0.25">
      <c r="A122" s="8" t="s">
        <v>114</v>
      </c>
      <c r="B122" s="82" t="s">
        <v>223</v>
      </c>
      <c r="C122" s="83"/>
      <c r="D122" s="83"/>
      <c r="E122" s="84"/>
      <c r="F122" s="37">
        <f>H122*1.2</f>
        <v>21600</v>
      </c>
      <c r="G122" s="38">
        <f>H122*1.1</f>
        <v>19800</v>
      </c>
      <c r="H122" s="38">
        <v>18000</v>
      </c>
      <c r="I122" s="38">
        <f>H122*0.75</f>
        <v>13500</v>
      </c>
      <c r="J122" s="39">
        <f>H122*0.5</f>
        <v>9000</v>
      </c>
    </row>
    <row r="123" spans="1:10" ht="36" customHeight="1" x14ac:dyDescent="0.25">
      <c r="A123" s="8" t="s">
        <v>114</v>
      </c>
      <c r="B123" s="82" t="s">
        <v>224</v>
      </c>
      <c r="C123" s="83"/>
      <c r="D123" s="83"/>
      <c r="E123" s="84"/>
      <c r="F123" s="85">
        <v>18000</v>
      </c>
      <c r="G123" s="86"/>
      <c r="H123" s="86"/>
      <c r="I123" s="86"/>
      <c r="J123" s="87"/>
    </row>
    <row r="124" spans="1:10" ht="36" customHeight="1" x14ac:dyDescent="0.25">
      <c r="A124" s="8" t="s">
        <v>114</v>
      </c>
      <c r="B124" s="82" t="s">
        <v>225</v>
      </c>
      <c r="C124" s="83"/>
      <c r="D124" s="83"/>
      <c r="E124" s="84"/>
      <c r="F124" s="85">
        <v>8640</v>
      </c>
      <c r="G124" s="86"/>
      <c r="H124" s="86"/>
      <c r="I124" s="86"/>
      <c r="J124" s="87"/>
    </row>
    <row r="125" spans="1:10" ht="36" customHeight="1" x14ac:dyDescent="0.25">
      <c r="A125" s="8" t="s">
        <v>114</v>
      </c>
      <c r="B125" s="82" t="s">
        <v>226</v>
      </c>
      <c r="C125" s="83"/>
      <c r="D125" s="83"/>
      <c r="E125" s="84"/>
      <c r="F125" s="85">
        <v>16560</v>
      </c>
      <c r="G125" s="86"/>
      <c r="H125" s="86"/>
      <c r="I125" s="86"/>
      <c r="J125" s="87"/>
    </row>
    <row r="126" spans="1:10" ht="36" customHeight="1" x14ac:dyDescent="0.25">
      <c r="A126" s="8" t="s">
        <v>114</v>
      </c>
      <c r="B126" s="82" t="s">
        <v>227</v>
      </c>
      <c r="C126" s="83"/>
      <c r="D126" s="83"/>
      <c r="E126" s="84"/>
      <c r="F126" s="85">
        <v>35280</v>
      </c>
      <c r="G126" s="86"/>
      <c r="H126" s="86"/>
      <c r="I126" s="86"/>
      <c r="J126" s="87"/>
    </row>
    <row r="127" spans="1:10" ht="36" customHeight="1" x14ac:dyDescent="0.25">
      <c r="A127" s="8" t="s">
        <v>114</v>
      </c>
      <c r="B127" s="100" t="s">
        <v>228</v>
      </c>
      <c r="C127" s="101"/>
      <c r="D127" s="101"/>
      <c r="E127" s="102"/>
      <c r="F127" s="103">
        <v>42336</v>
      </c>
      <c r="G127" s="104"/>
      <c r="H127" s="104"/>
      <c r="I127" s="104"/>
      <c r="J127" s="105"/>
    </row>
    <row r="128" spans="1:10" ht="36" customHeight="1" x14ac:dyDescent="0.25">
      <c r="A128" s="8" t="s">
        <v>114</v>
      </c>
      <c r="B128" s="82" t="s">
        <v>229</v>
      </c>
      <c r="C128" s="83"/>
      <c r="D128" s="83"/>
      <c r="E128" s="84"/>
      <c r="F128" s="85">
        <v>10080</v>
      </c>
      <c r="G128" s="86"/>
      <c r="H128" s="86"/>
      <c r="I128" s="86"/>
      <c r="J128" s="87"/>
    </row>
    <row r="129" spans="1:10" ht="36" customHeight="1" x14ac:dyDescent="0.25">
      <c r="A129" s="8" t="s">
        <v>114</v>
      </c>
      <c r="B129" s="82" t="s">
        <v>230</v>
      </c>
      <c r="C129" s="83"/>
      <c r="D129" s="83"/>
      <c r="E129" s="84"/>
      <c r="F129" s="85">
        <v>19440</v>
      </c>
      <c r="G129" s="86"/>
      <c r="H129" s="86"/>
      <c r="I129" s="86"/>
      <c r="J129" s="87"/>
    </row>
    <row r="130" spans="1:10" ht="36" customHeight="1" x14ac:dyDescent="0.25">
      <c r="A130" s="8" t="s">
        <v>114</v>
      </c>
      <c r="B130" s="82" t="s">
        <v>231</v>
      </c>
      <c r="C130" s="83"/>
      <c r="D130" s="83"/>
      <c r="E130" s="84"/>
      <c r="F130" s="85">
        <v>19440</v>
      </c>
      <c r="G130" s="86"/>
      <c r="H130" s="86"/>
      <c r="I130" s="86"/>
      <c r="J130" s="87"/>
    </row>
    <row r="131" spans="1:10" ht="36" customHeight="1" x14ac:dyDescent="0.25">
      <c r="A131" s="8" t="s">
        <v>114</v>
      </c>
      <c r="B131" s="82" t="s">
        <v>232</v>
      </c>
      <c r="C131" s="83"/>
      <c r="D131" s="83"/>
      <c r="E131" s="84"/>
      <c r="F131" s="85">
        <v>4320</v>
      </c>
      <c r="G131" s="86"/>
      <c r="H131" s="86"/>
      <c r="I131" s="86"/>
      <c r="J131" s="87"/>
    </row>
    <row r="132" spans="1:10" ht="36" customHeight="1" x14ac:dyDescent="0.25">
      <c r="A132" s="8" t="s">
        <v>114</v>
      </c>
      <c r="B132" s="82" t="s">
        <v>233</v>
      </c>
      <c r="C132" s="83"/>
      <c r="D132" s="83"/>
      <c r="E132" s="84"/>
      <c r="F132" s="85">
        <v>66240</v>
      </c>
      <c r="G132" s="86"/>
      <c r="H132" s="86"/>
      <c r="I132" s="86"/>
      <c r="J132" s="87"/>
    </row>
    <row r="133" spans="1:10" ht="36" customHeight="1" thickBot="1" x14ac:dyDescent="0.3">
      <c r="A133" s="8" t="s">
        <v>114</v>
      </c>
      <c r="B133" s="82" t="s">
        <v>234</v>
      </c>
      <c r="C133" s="83"/>
      <c r="D133" s="83"/>
      <c r="E133" s="84"/>
      <c r="F133" s="85">
        <v>10800</v>
      </c>
      <c r="G133" s="86"/>
      <c r="H133" s="86"/>
      <c r="I133" s="86"/>
      <c r="J133" s="87"/>
    </row>
    <row r="134" spans="1:10" ht="54" customHeight="1" thickBot="1" x14ac:dyDescent="0.3">
      <c r="B134" s="88" t="s">
        <v>235</v>
      </c>
      <c r="C134" s="89"/>
      <c r="D134" s="89"/>
      <c r="E134" s="90"/>
      <c r="F134" s="91"/>
      <c r="G134" s="92"/>
      <c r="H134" s="92"/>
      <c r="I134" s="92"/>
      <c r="J134" s="93"/>
    </row>
    <row r="135" spans="1:10" ht="36" customHeight="1" x14ac:dyDescent="0.25">
      <c r="B135" s="94" t="s">
        <v>236</v>
      </c>
      <c r="C135" s="95"/>
      <c r="D135" s="95"/>
      <c r="E135" s="96"/>
      <c r="F135" s="97">
        <v>27612</v>
      </c>
      <c r="G135" s="98"/>
      <c r="H135" s="98"/>
      <c r="I135" s="98"/>
      <c r="J135" s="99"/>
    </row>
    <row r="136" spans="1:10" ht="36" customHeight="1" x14ac:dyDescent="0.25">
      <c r="B136" s="82" t="s">
        <v>237</v>
      </c>
      <c r="C136" s="83"/>
      <c r="D136" s="83"/>
      <c r="E136" s="84"/>
      <c r="F136" s="85">
        <v>55224</v>
      </c>
      <c r="G136" s="86"/>
      <c r="H136" s="86"/>
      <c r="I136" s="86"/>
      <c r="J136" s="87"/>
    </row>
    <row r="137" spans="1:10" ht="36" customHeight="1" x14ac:dyDescent="0.25">
      <c r="B137" s="82" t="s">
        <v>238</v>
      </c>
      <c r="C137" s="83"/>
      <c r="D137" s="83"/>
      <c r="E137" s="84"/>
      <c r="F137" s="85">
        <v>69048</v>
      </c>
      <c r="G137" s="86"/>
      <c r="H137" s="86"/>
      <c r="I137" s="86"/>
      <c r="J137" s="87"/>
    </row>
    <row r="138" spans="1:10" ht="36" customHeight="1" x14ac:dyDescent="0.25">
      <c r="B138" s="82" t="s">
        <v>239</v>
      </c>
      <c r="C138" s="83"/>
      <c r="D138" s="83"/>
      <c r="E138" s="84"/>
      <c r="F138" s="85">
        <v>1080</v>
      </c>
      <c r="G138" s="86"/>
      <c r="H138" s="86"/>
      <c r="I138" s="86"/>
      <c r="J138" s="87"/>
    </row>
    <row r="139" spans="1:10" ht="36" customHeight="1" x14ac:dyDescent="0.25">
      <c r="B139" s="82" t="s">
        <v>240</v>
      </c>
      <c r="C139" s="83"/>
      <c r="D139" s="83"/>
      <c r="E139" s="84"/>
      <c r="F139" s="85">
        <v>41400</v>
      </c>
      <c r="G139" s="86"/>
      <c r="H139" s="86"/>
      <c r="I139" s="86"/>
      <c r="J139" s="87"/>
    </row>
    <row r="140" spans="1:10" ht="36" customHeight="1" x14ac:dyDescent="0.25">
      <c r="B140" s="82" t="s">
        <v>241</v>
      </c>
      <c r="C140" s="83"/>
      <c r="D140" s="83"/>
      <c r="E140" s="84"/>
      <c r="F140" s="85">
        <v>82836</v>
      </c>
      <c r="G140" s="86"/>
      <c r="H140" s="86"/>
      <c r="I140" s="86"/>
      <c r="J140" s="87"/>
    </row>
    <row r="141" spans="1:10" ht="36" customHeight="1" x14ac:dyDescent="0.25">
      <c r="B141" s="82" t="s">
        <v>242</v>
      </c>
      <c r="C141" s="83"/>
      <c r="D141" s="83"/>
      <c r="E141" s="84"/>
      <c r="F141" s="85">
        <v>103716</v>
      </c>
      <c r="G141" s="86"/>
      <c r="H141" s="86"/>
      <c r="I141" s="86"/>
      <c r="J141" s="87"/>
    </row>
    <row r="142" spans="1:10" ht="36" customHeight="1" thickBot="1" x14ac:dyDescent="0.3">
      <c r="B142" s="69" t="s">
        <v>243</v>
      </c>
      <c r="C142" s="70"/>
      <c r="D142" s="70"/>
      <c r="E142" s="71"/>
      <c r="F142" s="72">
        <v>1440</v>
      </c>
      <c r="G142" s="73"/>
      <c r="H142" s="73"/>
      <c r="I142" s="73"/>
      <c r="J142" s="74"/>
    </row>
    <row r="143" spans="1:10" ht="24" thickBot="1" x14ac:dyDescent="0.3">
      <c r="B143" s="75"/>
      <c r="C143" s="76"/>
      <c r="D143" s="76"/>
      <c r="E143" s="77"/>
      <c r="F143" s="78"/>
      <c r="G143" s="79"/>
      <c r="H143" s="79"/>
      <c r="I143" s="79"/>
      <c r="J143" s="80"/>
    </row>
    <row r="144" spans="1:10" ht="18" customHeight="1" x14ac:dyDescent="0.25"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ht="67.5" customHeight="1" x14ac:dyDescent="0.25">
      <c r="B145" s="81" t="s">
        <v>293</v>
      </c>
      <c r="C145" s="81"/>
      <c r="D145" s="81"/>
      <c r="E145" s="81"/>
      <c r="F145" s="81"/>
      <c r="G145" s="81"/>
      <c r="H145" s="81"/>
      <c r="I145" s="81"/>
      <c r="J145" s="81"/>
    </row>
    <row r="146" spans="1:10" ht="40.5" customHeight="1" x14ac:dyDescent="0.25">
      <c r="B146" s="81" t="s">
        <v>245</v>
      </c>
      <c r="C146" s="81"/>
      <c r="D146" s="81"/>
      <c r="E146" s="81"/>
      <c r="F146" s="81"/>
      <c r="G146" s="81"/>
      <c r="H146" s="81"/>
      <c r="I146" s="81"/>
      <c r="J146" s="81"/>
    </row>
    <row r="147" spans="1:10" ht="27" customHeight="1" x14ac:dyDescent="0.25">
      <c r="A147" s="8" t="s">
        <v>114</v>
      </c>
      <c r="B147" s="67" t="s">
        <v>246</v>
      </c>
      <c r="C147" s="67"/>
      <c r="D147" s="67"/>
      <c r="E147" s="67"/>
      <c r="F147" s="67"/>
      <c r="G147" s="67"/>
      <c r="H147" s="67"/>
      <c r="I147" s="67"/>
      <c r="J147" s="67"/>
    </row>
    <row r="148" spans="1:10" ht="40.5" customHeight="1" x14ac:dyDescent="0.25">
      <c r="B148" s="68" t="s">
        <v>247</v>
      </c>
      <c r="C148" s="68"/>
      <c r="D148" s="68"/>
      <c r="E148" s="68"/>
      <c r="F148" s="68"/>
      <c r="G148" s="68"/>
      <c r="H148" s="68"/>
      <c r="I148" s="68"/>
      <c r="J148" s="68"/>
    </row>
    <row r="149" spans="1:10" ht="18" customHeight="1" x14ac:dyDescent="0.25"/>
  </sheetData>
  <sheetProtection selectLockedCells="1" selectUnlockedCells="1"/>
  <mergeCells count="27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1"/>
  <sheetViews>
    <sheetView view="pageBreakPreview" topLeftCell="B1" zoomScale="50" zoomScaleNormal="60" zoomScaleSheetLayoutView="50" workbookViewId="0">
      <pane ySplit="4" topLeftCell="A91" activePane="bottomLeft" state="frozen"/>
      <selection activeCell="A198" sqref="A198:XFD198"/>
      <selection pane="bottomLeft" activeCell="F101" sqref="F101:J101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28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5"/>
      <c r="C7" s="76"/>
      <c r="D7" s="76"/>
      <c r="E7" s="77"/>
      <c r="F7" s="78"/>
      <c r="G7" s="79"/>
      <c r="H7" s="79"/>
      <c r="I7" s="79"/>
      <c r="J7" s="80"/>
    </row>
    <row r="8" spans="1:10" ht="36" customHeight="1" x14ac:dyDescent="0.25">
      <c r="A8" s="8" t="s">
        <v>112</v>
      </c>
      <c r="B8" s="216" t="s">
        <v>113</v>
      </c>
      <c r="C8" s="321"/>
      <c r="D8" s="321"/>
      <c r="E8" s="322"/>
      <c r="F8" s="17">
        <f>H8*1.2</f>
        <v>52488</v>
      </c>
      <c r="G8" s="17">
        <f>H8*1.1</f>
        <v>48114.000000000007</v>
      </c>
      <c r="H8" s="17">
        <v>43740</v>
      </c>
      <c r="I8" s="17">
        <f>H8*0.75</f>
        <v>32805</v>
      </c>
      <c r="J8" s="17">
        <f>H8*0.5</f>
        <v>21870</v>
      </c>
    </row>
    <row r="9" spans="1:10" ht="36" customHeight="1" x14ac:dyDescent="0.25">
      <c r="A9" s="8" t="s">
        <v>114</v>
      </c>
      <c r="B9" s="107" t="s">
        <v>115</v>
      </c>
      <c r="C9" s="108"/>
      <c r="D9" s="108"/>
      <c r="E9" s="109"/>
      <c r="F9" s="19">
        <f>H9*1.2</f>
        <v>110592</v>
      </c>
      <c r="G9" s="19">
        <f>H9*1.1</f>
        <v>101376.00000000001</v>
      </c>
      <c r="H9" s="19">
        <v>92160</v>
      </c>
      <c r="I9" s="19">
        <f>H9*0.75</f>
        <v>69120</v>
      </c>
      <c r="J9" s="19">
        <f>H9*0.5</f>
        <v>46080</v>
      </c>
    </row>
    <row r="10" spans="1:10" ht="36" customHeight="1" x14ac:dyDescent="0.25">
      <c r="A10" s="8" t="s">
        <v>112</v>
      </c>
      <c r="B10" s="107" t="s">
        <v>116</v>
      </c>
      <c r="C10" s="108"/>
      <c r="D10" s="108"/>
      <c r="E10" s="109"/>
      <c r="F10" s="19">
        <f>H10*1.2</f>
        <v>71928</v>
      </c>
      <c r="G10" s="19">
        <f>H10*1.1</f>
        <v>65934</v>
      </c>
      <c r="H10" s="19">
        <v>59940</v>
      </c>
      <c r="I10" s="19">
        <f>H10*0.75</f>
        <v>44955</v>
      </c>
      <c r="J10" s="19">
        <f>H10*0.5</f>
        <v>29970</v>
      </c>
    </row>
    <row r="11" spans="1:10" ht="36" customHeight="1" thickBot="1" x14ac:dyDescent="0.3">
      <c r="A11" s="8" t="s">
        <v>114</v>
      </c>
      <c r="B11" s="323" t="s">
        <v>345</v>
      </c>
      <c r="C11" s="324"/>
      <c r="D11" s="324"/>
      <c r="E11" s="325"/>
      <c r="F11" s="21">
        <f>H11*1.2</f>
        <v>151200</v>
      </c>
      <c r="G11" s="21">
        <f>H11*1.1</f>
        <v>138600</v>
      </c>
      <c r="H11" s="21">
        <v>126000</v>
      </c>
      <c r="I11" s="21">
        <f>H11*0.75</f>
        <v>94500</v>
      </c>
      <c r="J11" s="21">
        <f>H11*0.5</f>
        <v>63000</v>
      </c>
    </row>
    <row r="12" spans="1:10" ht="24" customHeight="1" thickBot="1" x14ac:dyDescent="0.3">
      <c r="A12" s="8"/>
      <c r="B12" s="75"/>
      <c r="C12" s="130"/>
      <c r="D12" s="130"/>
      <c r="E12" s="131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321"/>
      <c r="D13" s="321"/>
      <c r="E13" s="322"/>
      <c r="F13" s="236">
        <v>13140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323" t="s">
        <v>119</v>
      </c>
      <c r="C14" s="324"/>
      <c r="D14" s="324"/>
      <c r="E14" s="325"/>
      <c r="F14" s="235">
        <v>28080</v>
      </c>
      <c r="G14" s="149"/>
      <c r="H14" s="149"/>
      <c r="I14" s="149"/>
      <c r="J14" s="150"/>
    </row>
    <row r="15" spans="1:10" ht="24" customHeight="1" thickBot="1" x14ac:dyDescent="0.3">
      <c r="A15" s="8"/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1260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2664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2340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4968</v>
      </c>
      <c r="G19" s="149"/>
      <c r="H19" s="149"/>
      <c r="I19" s="149"/>
      <c r="J19" s="150"/>
    </row>
    <row r="20" spans="1:10" ht="24" customHeight="1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"&amp;MIN($F$22:F61)&amp;" до "&amp;MAX($F$22:F61)</f>
        <v>Цена от 12780 до 511200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12780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25560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38340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51120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63900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76680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89460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102240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115020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127800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140580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153360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166140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178920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191700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204480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217260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230040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242820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255600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145</v>
      </c>
      <c r="C42" s="117"/>
      <c r="D42" s="117"/>
      <c r="E42" s="84"/>
      <c r="F42" s="85">
        <v>25560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146</v>
      </c>
      <c r="C43" s="117"/>
      <c r="D43" s="117"/>
      <c r="E43" s="84"/>
      <c r="F43" s="85">
        <v>51120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147</v>
      </c>
      <c r="C44" s="117"/>
      <c r="D44" s="117"/>
      <c r="E44" s="84"/>
      <c r="F44" s="85">
        <v>76680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148</v>
      </c>
      <c r="C45" s="117"/>
      <c r="D45" s="117"/>
      <c r="E45" s="84"/>
      <c r="F45" s="85">
        <v>102240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149</v>
      </c>
      <c r="C46" s="117"/>
      <c r="D46" s="117"/>
      <c r="E46" s="84"/>
      <c r="F46" s="85">
        <v>127800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150</v>
      </c>
      <c r="C47" s="117"/>
      <c r="D47" s="117"/>
      <c r="E47" s="84"/>
      <c r="F47" s="85">
        <v>153360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151</v>
      </c>
      <c r="C48" s="117"/>
      <c r="D48" s="117"/>
      <c r="E48" s="84"/>
      <c r="F48" s="85">
        <v>178920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152</v>
      </c>
      <c r="C49" s="117"/>
      <c r="D49" s="117"/>
      <c r="E49" s="84"/>
      <c r="F49" s="85">
        <v>204480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153</v>
      </c>
      <c r="C50" s="117"/>
      <c r="D50" s="117"/>
      <c r="E50" s="84"/>
      <c r="F50" s="85">
        <v>230040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154</v>
      </c>
      <c r="C51" s="117"/>
      <c r="D51" s="117"/>
      <c r="E51" s="84"/>
      <c r="F51" s="85">
        <v>255600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155</v>
      </c>
      <c r="C52" s="117"/>
      <c r="D52" s="117"/>
      <c r="E52" s="84"/>
      <c r="F52" s="85">
        <v>281160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156</v>
      </c>
      <c r="C53" s="117"/>
      <c r="D53" s="117"/>
      <c r="E53" s="84"/>
      <c r="F53" s="85">
        <v>306720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157</v>
      </c>
      <c r="C54" s="117"/>
      <c r="D54" s="117"/>
      <c r="E54" s="84"/>
      <c r="F54" s="85">
        <v>332280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158</v>
      </c>
      <c r="C55" s="117"/>
      <c r="D55" s="117"/>
      <c r="E55" s="84"/>
      <c r="F55" s="85">
        <v>357840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159</v>
      </c>
      <c r="C56" s="117"/>
      <c r="D56" s="117"/>
      <c r="E56" s="84"/>
      <c r="F56" s="85">
        <v>383400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160</v>
      </c>
      <c r="C57" s="117"/>
      <c r="D57" s="117"/>
      <c r="E57" s="84"/>
      <c r="F57" s="85">
        <v>408960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161</v>
      </c>
      <c r="C58" s="117"/>
      <c r="D58" s="117"/>
      <c r="E58" s="84"/>
      <c r="F58" s="85">
        <v>434520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162</v>
      </c>
      <c r="C59" s="117"/>
      <c r="D59" s="117"/>
      <c r="E59" s="84"/>
      <c r="F59" s="85">
        <v>460080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163</v>
      </c>
      <c r="C60" s="117"/>
      <c r="D60" s="117"/>
      <c r="E60" s="84"/>
      <c r="F60" s="85">
        <v>485640</v>
      </c>
      <c r="G60" s="86"/>
      <c r="H60" s="86"/>
      <c r="I60" s="86"/>
      <c r="J60" s="87"/>
    </row>
    <row r="61" spans="1:10" ht="36" customHeight="1" outlineLevel="1" thickBot="1" x14ac:dyDescent="0.3">
      <c r="A61" s="8"/>
      <c r="B61" s="107" t="s">
        <v>164</v>
      </c>
      <c r="C61" s="117"/>
      <c r="D61" s="117"/>
      <c r="E61" s="84"/>
      <c r="F61" s="85">
        <v>511200</v>
      </c>
      <c r="G61" s="86"/>
      <c r="H61" s="86"/>
      <c r="I61" s="86"/>
      <c r="J61" s="87"/>
    </row>
    <row r="62" spans="1:10" ht="36" customHeight="1" thickBot="1" x14ac:dyDescent="0.3">
      <c r="A62" s="8"/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14940 до 274770</v>
      </c>
      <c r="G62" s="122"/>
      <c r="H62" s="122"/>
      <c r="I62" s="122"/>
      <c r="J62" s="123"/>
    </row>
    <row r="63" spans="1:10" ht="36" customHeight="1" outlineLevel="1" x14ac:dyDescent="0.25">
      <c r="A63" s="8"/>
      <c r="B63" s="124" t="s">
        <v>166</v>
      </c>
      <c r="C63" s="125"/>
      <c r="D63" s="125"/>
      <c r="E63" s="126"/>
      <c r="F63" s="127">
        <v>14940</v>
      </c>
      <c r="G63" s="128"/>
      <c r="H63" s="128"/>
      <c r="I63" s="128"/>
      <c r="J63" s="129"/>
    </row>
    <row r="64" spans="1:10" ht="36" customHeight="1" outlineLevel="1" x14ac:dyDescent="0.25">
      <c r="A64" s="8"/>
      <c r="B64" s="107" t="s">
        <v>167</v>
      </c>
      <c r="C64" s="117"/>
      <c r="D64" s="117"/>
      <c r="E64" s="84"/>
      <c r="F64" s="85">
        <v>21240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168</v>
      </c>
      <c r="C65" s="117"/>
      <c r="D65" s="117"/>
      <c r="E65" s="84"/>
      <c r="F65" s="85">
        <v>31950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169</v>
      </c>
      <c r="C66" s="117"/>
      <c r="D66" s="117"/>
      <c r="E66" s="84"/>
      <c r="F66" s="85">
        <v>44730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170</v>
      </c>
      <c r="C67" s="117"/>
      <c r="D67" s="117"/>
      <c r="E67" s="84"/>
      <c r="F67" s="85">
        <v>57510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171</v>
      </c>
      <c r="C68" s="117"/>
      <c r="D68" s="117"/>
      <c r="E68" s="84"/>
      <c r="F68" s="85">
        <v>70290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172</v>
      </c>
      <c r="C69" s="117"/>
      <c r="D69" s="117"/>
      <c r="E69" s="84"/>
      <c r="F69" s="85">
        <v>83070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173</v>
      </c>
      <c r="C70" s="117"/>
      <c r="D70" s="117"/>
      <c r="E70" s="84"/>
      <c r="F70" s="85">
        <v>95850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174</v>
      </c>
      <c r="C71" s="117"/>
      <c r="D71" s="117"/>
      <c r="E71" s="84"/>
      <c r="F71" s="85">
        <v>108630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175</v>
      </c>
      <c r="C72" s="117"/>
      <c r="D72" s="117"/>
      <c r="E72" s="84"/>
      <c r="F72" s="85">
        <v>121410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176</v>
      </c>
      <c r="C73" s="117"/>
      <c r="D73" s="117"/>
      <c r="E73" s="84"/>
      <c r="F73" s="85">
        <v>134190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177</v>
      </c>
      <c r="C74" s="117"/>
      <c r="D74" s="117"/>
      <c r="E74" s="84"/>
      <c r="F74" s="85">
        <v>146970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178</v>
      </c>
      <c r="C75" s="117"/>
      <c r="D75" s="117"/>
      <c r="E75" s="84"/>
      <c r="F75" s="85">
        <v>159750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179</v>
      </c>
      <c r="C76" s="117"/>
      <c r="D76" s="117"/>
      <c r="E76" s="84"/>
      <c r="F76" s="85">
        <v>172530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180</v>
      </c>
      <c r="C77" s="117"/>
      <c r="D77" s="117"/>
      <c r="E77" s="84"/>
      <c r="F77" s="85">
        <v>185310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181</v>
      </c>
      <c r="C78" s="117"/>
      <c r="D78" s="117"/>
      <c r="E78" s="84"/>
      <c r="F78" s="85">
        <v>198090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182</v>
      </c>
      <c r="C79" s="117"/>
      <c r="D79" s="117"/>
      <c r="E79" s="84"/>
      <c r="F79" s="85">
        <v>210870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183</v>
      </c>
      <c r="C80" s="117"/>
      <c r="D80" s="117"/>
      <c r="E80" s="84"/>
      <c r="F80" s="85">
        <v>223650</v>
      </c>
      <c r="G80" s="86"/>
      <c r="H80" s="86"/>
      <c r="I80" s="86"/>
      <c r="J80" s="87"/>
    </row>
    <row r="81" spans="1:10" ht="36" customHeight="1" outlineLevel="1" x14ac:dyDescent="0.25">
      <c r="A81" s="8"/>
      <c r="B81" s="107" t="s">
        <v>184</v>
      </c>
      <c r="C81" s="117"/>
      <c r="D81" s="117"/>
      <c r="E81" s="84"/>
      <c r="F81" s="85">
        <v>236430</v>
      </c>
      <c r="G81" s="86"/>
      <c r="H81" s="86"/>
      <c r="I81" s="86"/>
      <c r="J81" s="87"/>
    </row>
    <row r="82" spans="1:10" ht="36" customHeight="1" outlineLevel="1" x14ac:dyDescent="0.25">
      <c r="A82" s="8"/>
      <c r="B82" s="107" t="s">
        <v>185</v>
      </c>
      <c r="C82" s="117"/>
      <c r="D82" s="117"/>
      <c r="E82" s="84"/>
      <c r="F82" s="85">
        <v>249210</v>
      </c>
      <c r="G82" s="86"/>
      <c r="H82" s="86"/>
      <c r="I82" s="86"/>
      <c r="J82" s="87"/>
    </row>
    <row r="83" spans="1:10" ht="36" customHeight="1" outlineLevel="1" x14ac:dyDescent="0.25">
      <c r="A83" s="8"/>
      <c r="B83" s="107" t="s">
        <v>186</v>
      </c>
      <c r="C83" s="117"/>
      <c r="D83" s="117"/>
      <c r="E83" s="84"/>
      <c r="F83" s="85">
        <v>261990</v>
      </c>
      <c r="G83" s="86"/>
      <c r="H83" s="86"/>
      <c r="I83" s="86"/>
      <c r="J83" s="87"/>
    </row>
    <row r="84" spans="1:10" ht="36" customHeight="1" outlineLevel="1" thickBot="1" x14ac:dyDescent="0.3">
      <c r="A84" s="8"/>
      <c r="B84" s="107" t="s">
        <v>187</v>
      </c>
      <c r="C84" s="117"/>
      <c r="D84" s="117"/>
      <c r="E84" s="84"/>
      <c r="F84" s="85">
        <v>274770</v>
      </c>
      <c r="G84" s="86"/>
      <c r="H84" s="86"/>
      <c r="I84" s="86"/>
      <c r="J84" s="87"/>
    </row>
    <row r="85" spans="1:10" ht="36" customHeight="1" thickBot="1" x14ac:dyDescent="0.3">
      <c r="A85" s="8"/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2340 до 94140</v>
      </c>
      <c r="G85" s="122"/>
      <c r="H85" s="122"/>
      <c r="I85" s="122"/>
      <c r="J85" s="123"/>
    </row>
    <row r="86" spans="1:10" ht="36" customHeight="1" x14ac:dyDescent="0.25">
      <c r="A86" s="8"/>
      <c r="B86" s="82" t="s">
        <v>189</v>
      </c>
      <c r="C86" s="83"/>
      <c r="D86" s="83"/>
      <c r="E86" s="84"/>
      <c r="F86" s="85">
        <v>8280</v>
      </c>
      <c r="G86" s="86"/>
      <c r="H86" s="86"/>
      <c r="I86" s="86"/>
      <c r="J86" s="87"/>
    </row>
    <row r="87" spans="1:10" ht="36" customHeight="1" x14ac:dyDescent="0.25">
      <c r="A87" s="8"/>
      <c r="B87" s="82" t="s">
        <v>190</v>
      </c>
      <c r="C87" s="83"/>
      <c r="D87" s="83"/>
      <c r="E87" s="84"/>
      <c r="F87" s="85">
        <v>94140</v>
      </c>
      <c r="G87" s="86"/>
      <c r="H87" s="86"/>
      <c r="I87" s="86"/>
      <c r="J87" s="87"/>
    </row>
    <row r="88" spans="1:10" ht="36" customHeight="1" x14ac:dyDescent="0.25">
      <c r="A88" s="8"/>
      <c r="B88" s="82" t="s">
        <v>253</v>
      </c>
      <c r="C88" s="83"/>
      <c r="D88" s="83"/>
      <c r="E88" s="84"/>
      <c r="F88" s="85">
        <v>4860</v>
      </c>
      <c r="G88" s="86"/>
      <c r="H88" s="86"/>
      <c r="I88" s="86"/>
      <c r="J88" s="87"/>
    </row>
    <row r="89" spans="1:10" ht="36" customHeight="1" x14ac:dyDescent="0.25">
      <c r="A89" s="8"/>
      <c r="B89" s="94" t="s">
        <v>192</v>
      </c>
      <c r="C89" s="95"/>
      <c r="D89" s="95"/>
      <c r="E89" s="96"/>
      <c r="F89" s="97">
        <v>56340</v>
      </c>
      <c r="G89" s="98"/>
      <c r="H89" s="98"/>
      <c r="I89" s="98"/>
      <c r="J89" s="99"/>
    </row>
    <row r="90" spans="1:10" ht="36" customHeight="1" x14ac:dyDescent="0.25">
      <c r="A90" s="8"/>
      <c r="B90" s="82" t="s">
        <v>193</v>
      </c>
      <c r="C90" s="83"/>
      <c r="D90" s="83"/>
      <c r="E90" s="84"/>
      <c r="F90" s="85">
        <v>13140</v>
      </c>
      <c r="G90" s="86"/>
      <c r="H90" s="86"/>
      <c r="I90" s="86"/>
      <c r="J90" s="87"/>
    </row>
    <row r="91" spans="1:10" ht="36" customHeight="1" x14ac:dyDescent="0.25">
      <c r="A91" s="8"/>
      <c r="B91" s="82" t="s">
        <v>194</v>
      </c>
      <c r="C91" s="83"/>
      <c r="D91" s="83"/>
      <c r="E91" s="84"/>
      <c r="F91" s="85">
        <v>34740</v>
      </c>
      <c r="G91" s="86"/>
      <c r="H91" s="86"/>
      <c r="I91" s="86"/>
      <c r="J91" s="87"/>
    </row>
    <row r="92" spans="1:10" ht="36" customHeight="1" x14ac:dyDescent="0.25">
      <c r="A92" s="8"/>
      <c r="B92" s="82" t="s">
        <v>195</v>
      </c>
      <c r="C92" s="83"/>
      <c r="D92" s="83"/>
      <c r="E92" s="84"/>
      <c r="F92" s="85">
        <v>2340</v>
      </c>
      <c r="G92" s="86"/>
      <c r="H92" s="86"/>
      <c r="I92" s="86"/>
      <c r="J92" s="87"/>
    </row>
    <row r="93" spans="1:10" ht="36" customHeight="1" x14ac:dyDescent="0.25">
      <c r="A93" s="8"/>
      <c r="B93" s="82" t="s">
        <v>196</v>
      </c>
      <c r="C93" s="83"/>
      <c r="D93" s="83"/>
      <c r="E93" s="84"/>
      <c r="F93" s="85">
        <v>2340</v>
      </c>
      <c r="G93" s="86"/>
      <c r="H93" s="86"/>
      <c r="I93" s="86"/>
      <c r="J93" s="87"/>
    </row>
    <row r="94" spans="1:10" ht="36" customHeight="1" x14ac:dyDescent="0.25">
      <c r="A94" s="8"/>
      <c r="B94" s="82" t="s">
        <v>197</v>
      </c>
      <c r="C94" s="83"/>
      <c r="D94" s="83"/>
      <c r="E94" s="84"/>
      <c r="F94" s="85">
        <v>4680</v>
      </c>
      <c r="G94" s="86"/>
      <c r="H94" s="86"/>
      <c r="I94" s="86"/>
      <c r="J94" s="87"/>
    </row>
    <row r="95" spans="1:10" ht="36" customHeight="1" x14ac:dyDescent="0.25">
      <c r="A95" s="8"/>
      <c r="B95" s="82" t="s">
        <v>198</v>
      </c>
      <c r="C95" s="83"/>
      <c r="D95" s="83"/>
      <c r="E95" s="84"/>
      <c r="F95" s="85">
        <v>7020</v>
      </c>
      <c r="G95" s="86"/>
      <c r="H95" s="86"/>
      <c r="I95" s="86"/>
      <c r="J95" s="87"/>
    </row>
    <row r="96" spans="1:10" ht="36" customHeight="1" thickBot="1" x14ac:dyDescent="0.3">
      <c r="A96" s="8"/>
      <c r="B96" s="82" t="s">
        <v>199</v>
      </c>
      <c r="C96" s="83"/>
      <c r="D96" s="83"/>
      <c r="E96" s="84"/>
      <c r="F96" s="85">
        <v>40140</v>
      </c>
      <c r="G96" s="86"/>
      <c r="H96" s="86"/>
      <c r="I96" s="86"/>
      <c r="J96" s="87"/>
    </row>
    <row r="97" spans="1:10" ht="54" customHeight="1" thickBot="1" x14ac:dyDescent="0.3">
      <c r="A97" s="8"/>
      <c r="B97" s="151" t="s">
        <v>254</v>
      </c>
      <c r="C97" s="152"/>
      <c r="D97" s="152"/>
      <c r="E97" s="153"/>
      <c r="F97" s="154" t="str">
        <f>"Цена от "&amp;MIN(F99,F103:F118)&amp;" до "&amp;MAX(F99,F103:F118)</f>
        <v>Цена от 3240 до 787140</v>
      </c>
      <c r="G97" s="155"/>
      <c r="H97" s="155"/>
      <c r="I97" s="155"/>
      <c r="J97" s="156"/>
    </row>
    <row r="98" spans="1:10" ht="24" customHeight="1" thickBot="1" x14ac:dyDescent="0.3">
      <c r="A98" s="8"/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A99" s="8"/>
      <c r="B99" s="82" t="s">
        <v>201</v>
      </c>
      <c r="C99" s="83"/>
      <c r="D99" s="83"/>
      <c r="E99" s="84"/>
      <c r="F99" s="85">
        <v>75600</v>
      </c>
      <c r="G99" s="86"/>
      <c r="H99" s="86"/>
      <c r="I99" s="86"/>
      <c r="J99" s="87"/>
    </row>
    <row r="100" spans="1:10" ht="36" customHeight="1" x14ac:dyDescent="0.25">
      <c r="A100" s="8"/>
      <c r="B100" s="100" t="s">
        <v>202</v>
      </c>
      <c r="C100" s="101"/>
      <c r="D100" s="101"/>
      <c r="E100" s="102"/>
      <c r="F100" s="85">
        <v>7560</v>
      </c>
      <c r="G100" s="86"/>
      <c r="H100" s="86"/>
      <c r="I100" s="86"/>
      <c r="J100" s="87"/>
    </row>
    <row r="101" spans="1:10" ht="36" customHeight="1" thickBot="1" x14ac:dyDescent="0.3">
      <c r="A101" s="8"/>
      <c r="B101" s="100" t="s">
        <v>203</v>
      </c>
      <c r="C101" s="101"/>
      <c r="D101" s="101"/>
      <c r="E101" s="102"/>
      <c r="F101" s="85">
        <v>18900</v>
      </c>
      <c r="G101" s="86"/>
      <c r="H101" s="86"/>
      <c r="I101" s="86"/>
      <c r="J101" s="87"/>
    </row>
    <row r="102" spans="1:10" ht="24" customHeight="1" thickBot="1" x14ac:dyDescent="0.3">
      <c r="A102" s="8"/>
      <c r="B102" s="75"/>
      <c r="C102" s="76"/>
      <c r="D102" s="76"/>
      <c r="E102" s="77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94" t="s">
        <v>204</v>
      </c>
      <c r="C103" s="95"/>
      <c r="D103" s="95"/>
      <c r="E103" s="96"/>
      <c r="F103" s="85">
        <v>74340</v>
      </c>
      <c r="G103" s="86"/>
      <c r="H103" s="86"/>
      <c r="I103" s="86"/>
      <c r="J103" s="87"/>
    </row>
    <row r="104" spans="1:10" ht="36" customHeight="1" x14ac:dyDescent="0.25">
      <c r="A104" s="8" t="s">
        <v>112</v>
      </c>
      <c r="B104" s="107" t="s">
        <v>205</v>
      </c>
      <c r="C104" s="108"/>
      <c r="D104" s="108"/>
      <c r="E104" s="109"/>
      <c r="F104" s="85">
        <v>59940</v>
      </c>
      <c r="G104" s="86"/>
      <c r="H104" s="86"/>
      <c r="I104" s="86"/>
      <c r="J104" s="87"/>
    </row>
    <row r="105" spans="1:10" ht="36" customHeight="1" x14ac:dyDescent="0.25">
      <c r="A105" s="8" t="s">
        <v>112</v>
      </c>
      <c r="B105" s="82" t="s">
        <v>294</v>
      </c>
      <c r="C105" s="83"/>
      <c r="D105" s="83"/>
      <c r="E105" s="84"/>
      <c r="F105" s="85">
        <v>56340</v>
      </c>
      <c r="G105" s="86"/>
      <c r="H105" s="86"/>
      <c r="I105" s="86"/>
      <c r="J105" s="87"/>
    </row>
    <row r="106" spans="1:10" ht="36" customHeight="1" x14ac:dyDescent="0.25">
      <c r="A106" s="8" t="s">
        <v>112</v>
      </c>
      <c r="B106" s="82" t="s">
        <v>319</v>
      </c>
      <c r="C106" s="83"/>
      <c r="D106" s="83"/>
      <c r="E106" s="84"/>
      <c r="F106" s="85">
        <v>56340</v>
      </c>
      <c r="G106" s="86"/>
      <c r="H106" s="86"/>
      <c r="I106" s="86"/>
      <c r="J106" s="87"/>
    </row>
    <row r="107" spans="1:10" ht="36" customHeight="1" x14ac:dyDescent="0.25">
      <c r="A107" s="8"/>
      <c r="B107" s="82" t="s">
        <v>320</v>
      </c>
      <c r="C107" s="83"/>
      <c r="D107" s="83"/>
      <c r="E107" s="84"/>
      <c r="F107" s="85">
        <v>787140</v>
      </c>
      <c r="G107" s="86"/>
      <c r="H107" s="86"/>
      <c r="I107" s="86"/>
      <c r="J107" s="87"/>
    </row>
    <row r="108" spans="1:10" ht="36" customHeight="1" x14ac:dyDescent="0.25">
      <c r="A108" s="8" t="s">
        <v>112</v>
      </c>
      <c r="B108" s="82" t="s">
        <v>209</v>
      </c>
      <c r="C108" s="83"/>
      <c r="D108" s="83"/>
      <c r="E108" s="84"/>
      <c r="F108" s="85">
        <v>149940</v>
      </c>
      <c r="G108" s="86"/>
      <c r="H108" s="86"/>
      <c r="I108" s="86"/>
      <c r="J108" s="87"/>
    </row>
    <row r="109" spans="1:10" ht="36" customHeight="1" x14ac:dyDescent="0.25">
      <c r="A109" s="8" t="s">
        <v>112</v>
      </c>
      <c r="B109" s="82" t="s">
        <v>210</v>
      </c>
      <c r="C109" s="83"/>
      <c r="D109" s="83"/>
      <c r="E109" s="84"/>
      <c r="F109" s="85">
        <v>34740</v>
      </c>
      <c r="G109" s="86"/>
      <c r="H109" s="86"/>
      <c r="I109" s="86"/>
      <c r="J109" s="87"/>
    </row>
    <row r="110" spans="1:10" ht="36" customHeight="1" x14ac:dyDescent="0.25">
      <c r="A110" s="8" t="s">
        <v>112</v>
      </c>
      <c r="B110" s="82" t="s">
        <v>211</v>
      </c>
      <c r="C110" s="83"/>
      <c r="D110" s="83"/>
      <c r="E110" s="84"/>
      <c r="F110" s="85">
        <v>41688</v>
      </c>
      <c r="G110" s="86"/>
      <c r="H110" s="86"/>
      <c r="I110" s="86"/>
      <c r="J110" s="87"/>
    </row>
    <row r="111" spans="1:10" ht="36" customHeight="1" x14ac:dyDescent="0.25">
      <c r="A111" s="8" t="s">
        <v>112</v>
      </c>
      <c r="B111" s="82" t="s">
        <v>212</v>
      </c>
      <c r="C111" s="83"/>
      <c r="D111" s="83"/>
      <c r="E111" s="84"/>
      <c r="F111" s="85">
        <v>67140</v>
      </c>
      <c r="G111" s="86"/>
      <c r="H111" s="86"/>
      <c r="I111" s="86"/>
      <c r="J111" s="87"/>
    </row>
    <row r="112" spans="1:10" ht="36" customHeight="1" x14ac:dyDescent="0.25">
      <c r="A112" s="8" t="s">
        <v>112</v>
      </c>
      <c r="B112" s="82" t="s">
        <v>213</v>
      </c>
      <c r="C112" s="83"/>
      <c r="D112" s="83"/>
      <c r="E112" s="84"/>
      <c r="F112" s="85">
        <v>99540</v>
      </c>
      <c r="G112" s="86"/>
      <c r="H112" s="86"/>
      <c r="I112" s="86"/>
      <c r="J112" s="87"/>
    </row>
    <row r="113" spans="1:10" ht="36" customHeight="1" x14ac:dyDescent="0.25">
      <c r="A113" s="8" t="s">
        <v>112</v>
      </c>
      <c r="B113" s="82" t="s">
        <v>214</v>
      </c>
      <c r="C113" s="83"/>
      <c r="D113" s="83"/>
      <c r="E113" s="84"/>
      <c r="F113" s="85">
        <v>178740</v>
      </c>
      <c r="G113" s="86"/>
      <c r="H113" s="86"/>
      <c r="I113" s="86"/>
      <c r="J113" s="87"/>
    </row>
    <row r="114" spans="1:10" ht="36" customHeight="1" x14ac:dyDescent="0.25">
      <c r="A114" s="8"/>
      <c r="B114" s="82" t="s">
        <v>215</v>
      </c>
      <c r="C114" s="83"/>
      <c r="D114" s="83"/>
      <c r="E114" s="84"/>
      <c r="F114" s="85">
        <v>96120</v>
      </c>
      <c r="G114" s="86"/>
      <c r="H114" s="86"/>
      <c r="I114" s="86"/>
      <c r="J114" s="87"/>
    </row>
    <row r="115" spans="1:10" ht="36" customHeight="1" x14ac:dyDescent="0.25">
      <c r="A115" s="8" t="s">
        <v>112</v>
      </c>
      <c r="B115" s="94" t="s">
        <v>216</v>
      </c>
      <c r="C115" s="95"/>
      <c r="D115" s="95"/>
      <c r="E115" s="96"/>
      <c r="F115" s="85">
        <v>3240</v>
      </c>
      <c r="G115" s="86"/>
      <c r="H115" s="86"/>
      <c r="I115" s="86"/>
      <c r="J115" s="87"/>
    </row>
    <row r="116" spans="1:10" ht="36" customHeight="1" x14ac:dyDescent="0.25">
      <c r="A116" s="8"/>
      <c r="B116" s="82" t="s">
        <v>217</v>
      </c>
      <c r="C116" s="83"/>
      <c r="D116" s="83"/>
      <c r="E116" s="84"/>
      <c r="F116" s="85">
        <v>54000</v>
      </c>
      <c r="G116" s="86"/>
      <c r="H116" s="86"/>
      <c r="I116" s="86"/>
      <c r="J116" s="87"/>
    </row>
    <row r="117" spans="1:10" ht="36" customHeight="1" x14ac:dyDescent="0.25">
      <c r="B117" s="82" t="s">
        <v>218</v>
      </c>
      <c r="C117" s="83"/>
      <c r="D117" s="83"/>
      <c r="E117" s="84"/>
      <c r="F117" s="85">
        <v>45540</v>
      </c>
      <c r="G117" s="86"/>
      <c r="H117" s="86"/>
      <c r="I117" s="86"/>
      <c r="J117" s="87"/>
    </row>
    <row r="118" spans="1:10" ht="36" customHeight="1" x14ac:dyDescent="0.25">
      <c r="A118" s="8" t="s">
        <v>112</v>
      </c>
      <c r="B118" s="82" t="s">
        <v>220</v>
      </c>
      <c r="C118" s="83"/>
      <c r="D118" s="83"/>
      <c r="E118" s="84"/>
      <c r="F118" s="85">
        <v>77940</v>
      </c>
      <c r="G118" s="86"/>
      <c r="H118" s="86"/>
      <c r="I118" s="86"/>
      <c r="J118" s="87"/>
    </row>
    <row r="119" spans="1:10" ht="36" customHeight="1" x14ac:dyDescent="0.25">
      <c r="A119" s="8" t="s">
        <v>114</v>
      </c>
      <c r="B119" s="82" t="s">
        <v>221</v>
      </c>
      <c r="C119" s="83"/>
      <c r="D119" s="83"/>
      <c r="E119" s="84"/>
      <c r="F119" s="85">
        <v>156240</v>
      </c>
      <c r="G119" s="86"/>
      <c r="H119" s="86"/>
      <c r="I119" s="86"/>
      <c r="J119" s="87"/>
    </row>
    <row r="120" spans="1:10" ht="36" customHeight="1" x14ac:dyDescent="0.25">
      <c r="A120" s="8" t="s">
        <v>114</v>
      </c>
      <c r="B120" s="82" t="s">
        <v>222</v>
      </c>
      <c r="C120" s="83"/>
      <c r="D120" s="83"/>
      <c r="E120" s="84"/>
      <c r="F120" s="85">
        <v>126000</v>
      </c>
      <c r="G120" s="86"/>
      <c r="H120" s="86"/>
      <c r="I120" s="86"/>
      <c r="J120" s="87"/>
    </row>
    <row r="121" spans="1:10" ht="36" customHeight="1" x14ac:dyDescent="0.25">
      <c r="A121" s="8" t="s">
        <v>114</v>
      </c>
      <c r="B121" s="82" t="s">
        <v>223</v>
      </c>
      <c r="C121" s="83"/>
      <c r="D121" s="83"/>
      <c r="E121" s="84"/>
      <c r="F121" s="85">
        <v>118800</v>
      </c>
      <c r="G121" s="86"/>
      <c r="H121" s="86"/>
      <c r="I121" s="86"/>
      <c r="J121" s="87"/>
    </row>
    <row r="122" spans="1:10" ht="36" customHeight="1" x14ac:dyDescent="0.25">
      <c r="A122" s="8" t="s">
        <v>114</v>
      </c>
      <c r="B122" s="82" t="s">
        <v>322</v>
      </c>
      <c r="C122" s="83"/>
      <c r="D122" s="83"/>
      <c r="E122" s="84"/>
      <c r="F122" s="85">
        <v>118800</v>
      </c>
      <c r="G122" s="86"/>
      <c r="H122" s="86"/>
      <c r="I122" s="86"/>
      <c r="J122" s="87"/>
    </row>
    <row r="123" spans="1:10" ht="36" customHeight="1" x14ac:dyDescent="0.25">
      <c r="A123" s="8" t="s">
        <v>114</v>
      </c>
      <c r="B123" s="82" t="s">
        <v>226</v>
      </c>
      <c r="C123" s="83"/>
      <c r="D123" s="83"/>
      <c r="E123" s="84"/>
      <c r="F123" s="85">
        <v>315360</v>
      </c>
      <c r="G123" s="86"/>
      <c r="H123" s="86"/>
      <c r="I123" s="86"/>
      <c r="J123" s="87"/>
    </row>
    <row r="124" spans="1:10" ht="36" customHeight="1" x14ac:dyDescent="0.25">
      <c r="A124" s="8" t="s">
        <v>114</v>
      </c>
      <c r="B124" s="82" t="s">
        <v>227</v>
      </c>
      <c r="C124" s="83"/>
      <c r="D124" s="83"/>
      <c r="E124" s="84"/>
      <c r="F124" s="85">
        <v>73440</v>
      </c>
      <c r="G124" s="86"/>
      <c r="H124" s="86"/>
      <c r="I124" s="86"/>
      <c r="J124" s="87"/>
    </row>
    <row r="125" spans="1:10" ht="36" customHeight="1" x14ac:dyDescent="0.25">
      <c r="A125" s="8" t="s">
        <v>114</v>
      </c>
      <c r="B125" s="100" t="s">
        <v>228</v>
      </c>
      <c r="C125" s="101"/>
      <c r="D125" s="101"/>
      <c r="E125" s="102"/>
      <c r="F125" s="85">
        <v>88128</v>
      </c>
      <c r="G125" s="86"/>
      <c r="H125" s="86"/>
      <c r="I125" s="86"/>
      <c r="J125" s="87"/>
    </row>
    <row r="126" spans="1:10" ht="36" customHeight="1" x14ac:dyDescent="0.25">
      <c r="A126" s="8" t="s">
        <v>114</v>
      </c>
      <c r="B126" s="82" t="s">
        <v>229</v>
      </c>
      <c r="C126" s="83"/>
      <c r="D126" s="83"/>
      <c r="E126" s="84"/>
      <c r="F126" s="85">
        <v>141120</v>
      </c>
      <c r="G126" s="86"/>
      <c r="H126" s="86"/>
      <c r="I126" s="86"/>
      <c r="J126" s="87"/>
    </row>
    <row r="127" spans="1:10" ht="36" customHeight="1" x14ac:dyDescent="0.25">
      <c r="A127" s="8" t="s">
        <v>114</v>
      </c>
      <c r="B127" s="82" t="s">
        <v>230</v>
      </c>
      <c r="C127" s="83"/>
      <c r="D127" s="83"/>
      <c r="E127" s="84"/>
      <c r="F127" s="85">
        <v>209520</v>
      </c>
      <c r="G127" s="86"/>
      <c r="H127" s="86"/>
      <c r="I127" s="86"/>
      <c r="J127" s="87"/>
    </row>
    <row r="128" spans="1:10" ht="36" customHeight="1" x14ac:dyDescent="0.25">
      <c r="A128" s="8" t="s">
        <v>114</v>
      </c>
      <c r="B128" s="82" t="s">
        <v>231</v>
      </c>
      <c r="C128" s="83"/>
      <c r="D128" s="83"/>
      <c r="E128" s="84"/>
      <c r="F128" s="85">
        <v>375840</v>
      </c>
      <c r="G128" s="86"/>
      <c r="H128" s="86"/>
      <c r="I128" s="86"/>
      <c r="J128" s="87"/>
    </row>
    <row r="129" spans="1:10" ht="36" customHeight="1" x14ac:dyDescent="0.25">
      <c r="A129" s="8" t="s">
        <v>114</v>
      </c>
      <c r="B129" s="94" t="s">
        <v>232</v>
      </c>
      <c r="C129" s="95"/>
      <c r="D129" s="95"/>
      <c r="E129" s="96"/>
      <c r="F129" s="85">
        <v>7200</v>
      </c>
      <c r="G129" s="86"/>
      <c r="H129" s="86"/>
      <c r="I129" s="86"/>
      <c r="J129" s="87"/>
    </row>
    <row r="130" spans="1:10" ht="36" customHeight="1" thickBot="1" x14ac:dyDescent="0.3">
      <c r="A130" s="8" t="s">
        <v>114</v>
      </c>
      <c r="B130" s="82" t="s">
        <v>234</v>
      </c>
      <c r="C130" s="83"/>
      <c r="D130" s="83"/>
      <c r="E130" s="84"/>
      <c r="F130" s="85">
        <v>164160</v>
      </c>
      <c r="G130" s="86"/>
      <c r="H130" s="86"/>
      <c r="I130" s="86"/>
      <c r="J130" s="87"/>
    </row>
    <row r="131" spans="1:10" ht="22.5" customHeight="1" x14ac:dyDescent="0.25">
      <c r="A131" s="8" t="s">
        <v>112</v>
      </c>
      <c r="B131" s="299" t="s">
        <v>323</v>
      </c>
      <c r="C131" s="300"/>
      <c r="D131" s="300"/>
      <c r="E131" s="300"/>
      <c r="F131" s="300"/>
      <c r="G131" s="300"/>
      <c r="H131" s="300"/>
      <c r="I131" s="300"/>
      <c r="J131" s="301"/>
    </row>
    <row r="132" spans="1:10" ht="36" customHeight="1" thickBot="1" x14ac:dyDescent="0.3">
      <c r="A132" s="8"/>
      <c r="B132" s="107" t="s">
        <v>219</v>
      </c>
      <c r="C132" s="108"/>
      <c r="D132" s="108"/>
      <c r="E132" s="109"/>
      <c r="F132" s="85">
        <v>40</v>
      </c>
      <c r="G132" s="86"/>
      <c r="H132" s="86"/>
      <c r="I132" s="86"/>
      <c r="J132" s="87"/>
    </row>
    <row r="133" spans="1:10" ht="36" customHeight="1" thickBot="1" x14ac:dyDescent="0.3">
      <c r="A133" s="8"/>
      <c r="B133" s="42" t="s">
        <v>324</v>
      </c>
      <c r="C133" s="43"/>
      <c r="D133" s="43"/>
      <c r="E133" s="44"/>
      <c r="F133" s="154"/>
      <c r="G133" s="155"/>
      <c r="H133" s="155"/>
      <c r="I133" s="155"/>
      <c r="J133" s="156"/>
    </row>
    <row r="134" spans="1:10" ht="36" customHeight="1" thickBot="1" x14ac:dyDescent="0.3">
      <c r="A134" s="8"/>
      <c r="B134" s="296" t="s">
        <v>323</v>
      </c>
      <c r="C134" s="297"/>
      <c r="D134" s="297"/>
      <c r="E134" s="297"/>
      <c r="F134" s="297"/>
      <c r="G134" s="297"/>
      <c r="H134" s="297"/>
      <c r="I134" s="297"/>
      <c r="J134" s="298"/>
    </row>
    <row r="135" spans="1:10" ht="36" customHeight="1" x14ac:dyDescent="0.25">
      <c r="A135" s="8"/>
      <c r="B135" s="124" t="s">
        <v>325</v>
      </c>
      <c r="C135" s="302"/>
      <c r="D135" s="302"/>
      <c r="E135" s="303"/>
      <c r="F135" s="85">
        <v>60</v>
      </c>
      <c r="G135" s="86"/>
      <c r="H135" s="86"/>
      <c r="I135" s="86"/>
      <c r="J135" s="87"/>
    </row>
    <row r="136" spans="1:10" ht="36" customHeight="1" x14ac:dyDescent="0.25">
      <c r="A136" s="8"/>
      <c r="B136" s="82" t="s">
        <v>326</v>
      </c>
      <c r="C136" s="83"/>
      <c r="D136" s="83"/>
      <c r="E136" s="84"/>
      <c r="F136" s="85">
        <v>99</v>
      </c>
      <c r="G136" s="86"/>
      <c r="H136" s="86"/>
      <c r="I136" s="86"/>
      <c r="J136" s="87"/>
    </row>
    <row r="137" spans="1:10" ht="36" customHeight="1" thickBot="1" x14ac:dyDescent="0.3">
      <c r="A137" s="8"/>
      <c r="B137" s="82" t="s">
        <v>327</v>
      </c>
      <c r="C137" s="83"/>
      <c r="D137" s="83"/>
      <c r="E137" s="84"/>
      <c r="F137" s="85">
        <v>150</v>
      </c>
      <c r="G137" s="86"/>
      <c r="H137" s="86"/>
      <c r="I137" s="86"/>
      <c r="J137" s="87"/>
    </row>
    <row r="138" spans="1:10" ht="54" customHeight="1" thickBot="1" x14ac:dyDescent="0.3">
      <c r="A138" s="8"/>
      <c r="B138" s="151" t="s">
        <v>235</v>
      </c>
      <c r="C138" s="152"/>
      <c r="D138" s="152"/>
      <c r="E138" s="153"/>
      <c r="F138" s="154"/>
      <c r="G138" s="155"/>
      <c r="H138" s="155"/>
      <c r="I138" s="155"/>
      <c r="J138" s="156"/>
    </row>
    <row r="139" spans="1:10" ht="36" customHeight="1" x14ac:dyDescent="0.25">
      <c r="A139" s="8"/>
      <c r="B139" s="82" t="s">
        <v>236</v>
      </c>
      <c r="C139" s="83"/>
      <c r="D139" s="83"/>
      <c r="E139" s="84"/>
      <c r="F139" s="85">
        <v>45540</v>
      </c>
      <c r="G139" s="86"/>
      <c r="H139" s="86"/>
      <c r="I139" s="86"/>
      <c r="J139" s="87"/>
    </row>
    <row r="140" spans="1:10" ht="36" customHeight="1" x14ac:dyDescent="0.25">
      <c r="A140" s="8"/>
      <c r="B140" s="82" t="s">
        <v>237</v>
      </c>
      <c r="C140" s="83"/>
      <c r="D140" s="83"/>
      <c r="E140" s="84"/>
      <c r="F140" s="85">
        <v>92340</v>
      </c>
      <c r="G140" s="86"/>
      <c r="H140" s="86"/>
      <c r="I140" s="86"/>
      <c r="J140" s="87"/>
    </row>
    <row r="141" spans="1:10" ht="36" customHeight="1" x14ac:dyDescent="0.25">
      <c r="A141" s="8"/>
      <c r="B141" s="82" t="s">
        <v>238</v>
      </c>
      <c r="C141" s="83"/>
      <c r="D141" s="83"/>
      <c r="E141" s="84"/>
      <c r="F141" s="85">
        <v>110340</v>
      </c>
      <c r="G141" s="86"/>
      <c r="H141" s="86"/>
      <c r="I141" s="86"/>
      <c r="J141" s="87"/>
    </row>
    <row r="142" spans="1:10" ht="36" customHeight="1" x14ac:dyDescent="0.25">
      <c r="A142" s="8"/>
      <c r="B142" s="82" t="s">
        <v>239</v>
      </c>
      <c r="C142" s="83"/>
      <c r="D142" s="83"/>
      <c r="E142" s="84"/>
      <c r="F142" s="85">
        <v>1080</v>
      </c>
      <c r="G142" s="86"/>
      <c r="H142" s="86"/>
      <c r="I142" s="86"/>
      <c r="J142" s="87"/>
    </row>
    <row r="143" spans="1:10" ht="36" customHeight="1" x14ac:dyDescent="0.25">
      <c r="A143" s="8"/>
      <c r="B143" s="82" t="s">
        <v>240</v>
      </c>
      <c r="C143" s="83"/>
      <c r="D143" s="83"/>
      <c r="E143" s="84"/>
      <c r="F143" s="85">
        <v>63540</v>
      </c>
      <c r="G143" s="86"/>
      <c r="H143" s="86"/>
      <c r="I143" s="86"/>
      <c r="J143" s="87"/>
    </row>
    <row r="144" spans="1:10" ht="36" customHeight="1" x14ac:dyDescent="0.25">
      <c r="A144" s="8"/>
      <c r="B144" s="82" t="s">
        <v>241</v>
      </c>
      <c r="C144" s="83"/>
      <c r="D144" s="83"/>
      <c r="E144" s="84"/>
      <c r="F144" s="85">
        <v>131940</v>
      </c>
      <c r="G144" s="86"/>
      <c r="H144" s="86"/>
      <c r="I144" s="86"/>
      <c r="J144" s="87"/>
    </row>
    <row r="145" spans="1:10" ht="36" customHeight="1" x14ac:dyDescent="0.25">
      <c r="A145" s="8"/>
      <c r="B145" s="82" t="s">
        <v>242</v>
      </c>
      <c r="C145" s="83"/>
      <c r="D145" s="83"/>
      <c r="E145" s="84"/>
      <c r="F145" s="85">
        <v>158940</v>
      </c>
      <c r="G145" s="86"/>
      <c r="H145" s="86"/>
      <c r="I145" s="86"/>
      <c r="J145" s="87"/>
    </row>
    <row r="146" spans="1:10" ht="36" customHeight="1" thickBot="1" x14ac:dyDescent="0.3">
      <c r="A146" s="8"/>
      <c r="B146" s="82" t="s">
        <v>243</v>
      </c>
      <c r="C146" s="83"/>
      <c r="D146" s="83"/>
      <c r="E146" s="84"/>
      <c r="F146" s="85">
        <v>1800</v>
      </c>
      <c r="G146" s="86"/>
      <c r="H146" s="86"/>
      <c r="I146" s="86"/>
      <c r="J146" s="87"/>
    </row>
    <row r="147" spans="1:10" ht="24" customHeight="1" thickBot="1" x14ac:dyDescent="0.3">
      <c r="A147" s="8"/>
      <c r="B147" s="75"/>
      <c r="C147" s="76"/>
      <c r="D147" s="76"/>
      <c r="E147" s="77"/>
      <c r="F147" s="78"/>
      <c r="G147" s="79"/>
      <c r="H147" s="79"/>
      <c r="I147" s="79"/>
      <c r="J147" s="80"/>
    </row>
    <row r="148" spans="1:10" ht="18" customHeight="1" x14ac:dyDescent="0.25">
      <c r="A148" s="8"/>
      <c r="B148" s="26"/>
      <c r="C148" s="27"/>
      <c r="D148" s="27"/>
      <c r="E148" s="27"/>
      <c r="F148" s="28"/>
      <c r="G148" s="28"/>
      <c r="H148" s="28"/>
      <c r="I148" s="28"/>
      <c r="J148" s="28"/>
    </row>
    <row r="149" spans="1:10" ht="67.5" customHeight="1" x14ac:dyDescent="0.25">
      <c r="A149" s="8"/>
      <c r="B149" s="81" t="s">
        <v>334</v>
      </c>
      <c r="C149" s="81"/>
      <c r="D149" s="81"/>
      <c r="E149" s="81"/>
      <c r="F149" s="81"/>
      <c r="G149" s="81"/>
      <c r="H149" s="81"/>
      <c r="I149" s="81"/>
      <c r="J149" s="81"/>
    </row>
    <row r="150" spans="1:10" ht="27" customHeight="1" x14ac:dyDescent="0.25">
      <c r="A150" s="8" t="s">
        <v>114</v>
      </c>
      <c r="B150" s="81" t="s">
        <v>246</v>
      </c>
      <c r="C150" s="81"/>
      <c r="D150" s="81"/>
      <c r="E150" s="81"/>
      <c r="F150" s="81"/>
      <c r="G150" s="81"/>
      <c r="H150" s="81"/>
      <c r="I150" s="81"/>
      <c r="J150" s="81"/>
    </row>
    <row r="151" spans="1:10" ht="18" customHeight="1" x14ac:dyDescent="0.25">
      <c r="A151" s="8"/>
      <c r="B151" s="26"/>
      <c r="C151" s="27"/>
      <c r="D151" s="27"/>
      <c r="E151" s="27"/>
      <c r="F151" s="28"/>
      <c r="G151" s="28"/>
      <c r="H151" s="28"/>
      <c r="I151" s="28"/>
      <c r="J151" s="28"/>
    </row>
    <row r="152" spans="1:10" s="47" customFormat="1" ht="36" customHeight="1" thickBot="1" x14ac:dyDescent="0.3">
      <c r="B152" s="273" t="s">
        <v>335</v>
      </c>
      <c r="C152" s="273"/>
      <c r="D152" s="273"/>
      <c r="E152" s="273"/>
      <c r="F152" s="273"/>
      <c r="G152" s="273"/>
      <c r="H152" s="273"/>
      <c r="I152" s="273"/>
    </row>
    <row r="153" spans="1:10" s="31" customFormat="1" ht="36" customHeight="1" thickBot="1" x14ac:dyDescent="0.3">
      <c r="B153" s="274" t="s">
        <v>336</v>
      </c>
      <c r="C153" s="275"/>
      <c r="D153" s="275"/>
      <c r="E153" s="275"/>
      <c r="F153" s="275"/>
      <c r="G153" s="275"/>
      <c r="H153" s="275"/>
      <c r="I153" s="276"/>
    </row>
    <row r="154" spans="1:10" ht="71.25" customHeight="1" thickBot="1" x14ac:dyDescent="0.3">
      <c r="B154" s="277" t="s">
        <v>337</v>
      </c>
      <c r="C154" s="278"/>
      <c r="D154" s="279" t="s">
        <v>338</v>
      </c>
      <c r="E154" s="280"/>
      <c r="F154" s="281"/>
      <c r="G154" s="280" t="s">
        <v>339</v>
      </c>
      <c r="H154" s="280"/>
      <c r="I154" s="281"/>
      <c r="J154" s="9"/>
    </row>
    <row r="155" spans="1:10" ht="36" customHeight="1" x14ac:dyDescent="0.25">
      <c r="B155" s="282" t="s">
        <v>340</v>
      </c>
      <c r="C155" s="283"/>
      <c r="D155" s="284" t="s">
        <v>341</v>
      </c>
      <c r="E155" s="284"/>
      <c r="F155" s="284"/>
      <c r="G155" s="285">
        <v>2190</v>
      </c>
      <c r="H155" s="284"/>
      <c r="I155" s="286"/>
      <c r="J155" s="9"/>
    </row>
    <row r="156" spans="1:10" ht="36" customHeight="1" x14ac:dyDescent="0.25">
      <c r="B156" s="268" t="s">
        <v>342</v>
      </c>
      <c r="C156" s="269"/>
      <c r="D156" s="271"/>
      <c r="E156" s="271"/>
      <c r="F156" s="271"/>
      <c r="G156" s="270">
        <v>1590</v>
      </c>
      <c r="H156" s="271"/>
      <c r="I156" s="272"/>
      <c r="J156" s="9"/>
    </row>
    <row r="157" spans="1:10" ht="36" customHeight="1" x14ac:dyDescent="0.25">
      <c r="B157" s="268" t="s">
        <v>343</v>
      </c>
      <c r="C157" s="269"/>
      <c r="D157" s="271"/>
      <c r="E157" s="271"/>
      <c r="F157" s="271"/>
      <c r="G157" s="270">
        <v>1440</v>
      </c>
      <c r="H157" s="271"/>
      <c r="I157" s="272"/>
      <c r="J157" s="9"/>
    </row>
    <row r="158" spans="1:10" ht="54" customHeight="1" x14ac:dyDescent="0.25">
      <c r="B158" s="268" t="s">
        <v>344</v>
      </c>
      <c r="C158" s="269"/>
      <c r="D158" s="271"/>
      <c r="E158" s="271"/>
      <c r="F158" s="271"/>
      <c r="G158" s="270">
        <v>1290</v>
      </c>
      <c r="H158" s="271"/>
      <c r="I158" s="272"/>
      <c r="J158" s="9"/>
    </row>
    <row r="159" spans="1:10" ht="21" x14ac:dyDescent="0.25">
      <c r="B159" s="48"/>
      <c r="C159" s="48"/>
      <c r="D159" s="49"/>
      <c r="E159" s="49"/>
      <c r="F159" s="49"/>
      <c r="G159" s="50"/>
      <c r="H159" s="49"/>
      <c r="I159" s="49"/>
      <c r="J159" s="9"/>
    </row>
    <row r="160" spans="1:10" ht="40.5" customHeight="1" x14ac:dyDescent="0.25">
      <c r="A160" s="8"/>
      <c r="B160" s="68" t="s">
        <v>247</v>
      </c>
      <c r="C160" s="68"/>
      <c r="D160" s="68"/>
      <c r="E160" s="68"/>
      <c r="F160" s="68"/>
      <c r="G160" s="68"/>
      <c r="H160" s="68"/>
      <c r="I160" s="68"/>
      <c r="J160" s="68"/>
    </row>
    <row r="161" spans="1:1" ht="18" customHeight="1" x14ac:dyDescent="0.25">
      <c r="A161" s="8"/>
    </row>
  </sheetData>
  <sheetProtection selectLockedCells="1" selectUnlockedCells="1"/>
  <mergeCells count="299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F133:J133"/>
    <mergeCell ref="B134:J134"/>
    <mergeCell ref="B135:E135"/>
    <mergeCell ref="F135:J135"/>
    <mergeCell ref="B136:E136"/>
    <mergeCell ref="F136:J136"/>
    <mergeCell ref="B129:E129"/>
    <mergeCell ref="F129:J129"/>
    <mergeCell ref="B130:E130"/>
    <mergeCell ref="F130:J130"/>
    <mergeCell ref="B131:J131"/>
    <mergeCell ref="B132:E132"/>
    <mergeCell ref="F132:J132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46:E146"/>
    <mergeCell ref="F146:J146"/>
    <mergeCell ref="B147:E147"/>
    <mergeCell ref="F147:J147"/>
    <mergeCell ref="B149:J149"/>
    <mergeCell ref="B150:J150"/>
    <mergeCell ref="B143:E143"/>
    <mergeCell ref="F143:J143"/>
    <mergeCell ref="B144:E144"/>
    <mergeCell ref="F144:J144"/>
    <mergeCell ref="B145:E145"/>
    <mergeCell ref="F145:J145"/>
    <mergeCell ref="B157:C157"/>
    <mergeCell ref="G157:I157"/>
    <mergeCell ref="B158:C158"/>
    <mergeCell ref="G158:I158"/>
    <mergeCell ref="B160:J160"/>
    <mergeCell ref="B152:I152"/>
    <mergeCell ref="B153:I153"/>
    <mergeCell ref="B154:C154"/>
    <mergeCell ref="D154:F154"/>
    <mergeCell ref="G154:I154"/>
    <mergeCell ref="B155:C155"/>
    <mergeCell ref="D155:F158"/>
    <mergeCell ref="G155:I155"/>
    <mergeCell ref="B156:C156"/>
    <mergeCell ref="G156:I15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91" activePane="bottomLeft" state="frozen"/>
      <selection activeCell="A198" sqref="A198:XFD198"/>
      <selection pane="bottomLeft" activeCell="F100" sqref="F100:J101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29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190"/>
      <c r="C7" s="191"/>
      <c r="D7" s="191"/>
      <c r="E7" s="192"/>
      <c r="F7" s="193"/>
      <c r="G7" s="194"/>
      <c r="H7" s="194"/>
      <c r="I7" s="194"/>
      <c r="J7" s="195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34560</v>
      </c>
      <c r="G8" s="17">
        <f>H8*1.1</f>
        <v>31680.000000000004</v>
      </c>
      <c r="H8" s="17">
        <v>28800</v>
      </c>
      <c r="I8" s="17">
        <f>H8*0.75</f>
        <v>21600</v>
      </c>
      <c r="J8" s="17">
        <f>H8*0.5</f>
        <v>14400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48384</v>
      </c>
      <c r="G9" s="19">
        <f>H9*1.1</f>
        <v>44352</v>
      </c>
      <c r="H9" s="19">
        <v>40320</v>
      </c>
      <c r="I9" s="19">
        <f>H9*0.75</f>
        <v>30240</v>
      </c>
      <c r="J9" s="19">
        <f>H9*0.5</f>
        <v>20160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38880</v>
      </c>
      <c r="G10" s="19">
        <f>H10*1.1</f>
        <v>35640</v>
      </c>
      <c r="H10" s="19">
        <v>32400</v>
      </c>
      <c r="I10" s="19">
        <f>H10*0.75</f>
        <v>24300</v>
      </c>
      <c r="J10" s="19">
        <f>H10*0.5</f>
        <v>16200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54432</v>
      </c>
      <c r="G11" s="21">
        <f>H11*1.1</f>
        <v>49896.000000000007</v>
      </c>
      <c r="H11" s="21">
        <v>45360</v>
      </c>
      <c r="I11" s="21">
        <f>H11*0.75</f>
        <v>34020</v>
      </c>
      <c r="J11" s="21">
        <f>H11*0.5</f>
        <v>22680</v>
      </c>
    </row>
    <row r="12" spans="1:10" ht="24" thickBot="1" x14ac:dyDescent="0.3">
      <c r="A12" s="8"/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8280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12240</v>
      </c>
      <c r="G14" s="149"/>
      <c r="H14" s="149"/>
      <c r="I14" s="149"/>
      <c r="J14" s="150"/>
    </row>
    <row r="15" spans="1:10" ht="24" thickBot="1" x14ac:dyDescent="0.3">
      <c r="A15" s="8"/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1440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2016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2160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3024</v>
      </c>
      <c r="G19" s="149"/>
      <c r="H19" s="149"/>
      <c r="I19" s="149"/>
      <c r="J19" s="150"/>
    </row>
    <row r="20" spans="1:10" ht="24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"&amp;MIN($F$22:F61)&amp;" до "&amp;MAX($F$22:F61)</f>
        <v>Цена от 5040 до 201600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5040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10080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15120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20160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25200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30240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35280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40320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45360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50400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55440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60480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65520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70560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75600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80640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85680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90720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95760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100800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145</v>
      </c>
      <c r="C42" s="117"/>
      <c r="D42" s="117"/>
      <c r="E42" s="84"/>
      <c r="F42" s="85">
        <v>10080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146</v>
      </c>
      <c r="C43" s="117"/>
      <c r="D43" s="117"/>
      <c r="E43" s="84"/>
      <c r="F43" s="85">
        <v>20160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147</v>
      </c>
      <c r="C44" s="117"/>
      <c r="D44" s="117"/>
      <c r="E44" s="84"/>
      <c r="F44" s="85">
        <v>30240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148</v>
      </c>
      <c r="C45" s="117"/>
      <c r="D45" s="117"/>
      <c r="E45" s="84"/>
      <c r="F45" s="85">
        <v>40320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149</v>
      </c>
      <c r="C46" s="117"/>
      <c r="D46" s="117"/>
      <c r="E46" s="84"/>
      <c r="F46" s="85">
        <v>50400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150</v>
      </c>
      <c r="C47" s="117"/>
      <c r="D47" s="117"/>
      <c r="E47" s="84"/>
      <c r="F47" s="85">
        <v>60480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151</v>
      </c>
      <c r="C48" s="117"/>
      <c r="D48" s="117"/>
      <c r="E48" s="84"/>
      <c r="F48" s="85">
        <v>70560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152</v>
      </c>
      <c r="C49" s="117"/>
      <c r="D49" s="117"/>
      <c r="E49" s="84"/>
      <c r="F49" s="85">
        <v>80640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153</v>
      </c>
      <c r="C50" s="117"/>
      <c r="D50" s="117"/>
      <c r="E50" s="84"/>
      <c r="F50" s="85">
        <v>90720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154</v>
      </c>
      <c r="C51" s="117"/>
      <c r="D51" s="117"/>
      <c r="E51" s="84"/>
      <c r="F51" s="85">
        <v>100800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155</v>
      </c>
      <c r="C52" s="117"/>
      <c r="D52" s="117"/>
      <c r="E52" s="84"/>
      <c r="F52" s="85">
        <v>110880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156</v>
      </c>
      <c r="C53" s="117"/>
      <c r="D53" s="117"/>
      <c r="E53" s="84"/>
      <c r="F53" s="85">
        <v>120960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157</v>
      </c>
      <c r="C54" s="117"/>
      <c r="D54" s="117"/>
      <c r="E54" s="84"/>
      <c r="F54" s="85">
        <v>131040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158</v>
      </c>
      <c r="C55" s="117"/>
      <c r="D55" s="117"/>
      <c r="E55" s="84"/>
      <c r="F55" s="85">
        <v>141120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159</v>
      </c>
      <c r="C56" s="117"/>
      <c r="D56" s="117"/>
      <c r="E56" s="84"/>
      <c r="F56" s="85">
        <v>151200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160</v>
      </c>
      <c r="C57" s="117"/>
      <c r="D57" s="117"/>
      <c r="E57" s="84"/>
      <c r="F57" s="85">
        <v>161280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161</v>
      </c>
      <c r="C58" s="117"/>
      <c r="D58" s="117"/>
      <c r="E58" s="84"/>
      <c r="F58" s="85">
        <v>171360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162</v>
      </c>
      <c r="C59" s="117"/>
      <c r="D59" s="117"/>
      <c r="E59" s="84"/>
      <c r="F59" s="85">
        <v>181440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163</v>
      </c>
      <c r="C60" s="117"/>
      <c r="D60" s="117"/>
      <c r="E60" s="84"/>
      <c r="F60" s="85">
        <v>191520</v>
      </c>
      <c r="G60" s="86"/>
      <c r="H60" s="86"/>
      <c r="I60" s="86"/>
      <c r="J60" s="87"/>
    </row>
    <row r="61" spans="1:10" ht="36" customHeight="1" outlineLevel="1" thickBot="1" x14ac:dyDescent="0.3">
      <c r="A61" s="8"/>
      <c r="B61" s="107" t="s">
        <v>164</v>
      </c>
      <c r="C61" s="117"/>
      <c r="D61" s="117"/>
      <c r="E61" s="84"/>
      <c r="F61" s="85">
        <v>201600</v>
      </c>
      <c r="G61" s="86"/>
      <c r="H61" s="86"/>
      <c r="I61" s="86"/>
      <c r="J61" s="87"/>
    </row>
    <row r="62" spans="1:10" ht="36" customHeight="1" thickBot="1" x14ac:dyDescent="0.3">
      <c r="A62" s="8"/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4320 до 108360</v>
      </c>
      <c r="G62" s="122"/>
      <c r="H62" s="122"/>
      <c r="I62" s="122"/>
      <c r="J62" s="123"/>
    </row>
    <row r="63" spans="1:10" ht="36" customHeight="1" outlineLevel="1" x14ac:dyDescent="0.25">
      <c r="A63" s="8"/>
      <c r="B63" s="124" t="s">
        <v>166</v>
      </c>
      <c r="C63" s="125"/>
      <c r="D63" s="125"/>
      <c r="E63" s="126"/>
      <c r="F63" s="127">
        <v>4320</v>
      </c>
      <c r="G63" s="128"/>
      <c r="H63" s="128"/>
      <c r="I63" s="128"/>
      <c r="J63" s="129"/>
    </row>
    <row r="64" spans="1:10" ht="36" customHeight="1" outlineLevel="1" x14ac:dyDescent="0.25">
      <c r="A64" s="8"/>
      <c r="B64" s="107" t="s">
        <v>167</v>
      </c>
      <c r="C64" s="117"/>
      <c r="D64" s="117"/>
      <c r="E64" s="84"/>
      <c r="F64" s="85">
        <v>4680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168</v>
      </c>
      <c r="C65" s="117"/>
      <c r="D65" s="117"/>
      <c r="E65" s="84"/>
      <c r="F65" s="85">
        <v>12600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169</v>
      </c>
      <c r="C66" s="117"/>
      <c r="D66" s="117"/>
      <c r="E66" s="84"/>
      <c r="F66" s="85">
        <v>17640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170</v>
      </c>
      <c r="C67" s="117"/>
      <c r="D67" s="117"/>
      <c r="E67" s="84"/>
      <c r="F67" s="85">
        <v>22680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171</v>
      </c>
      <c r="C68" s="117"/>
      <c r="D68" s="117"/>
      <c r="E68" s="84"/>
      <c r="F68" s="85">
        <v>27720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172</v>
      </c>
      <c r="C69" s="117"/>
      <c r="D69" s="117"/>
      <c r="E69" s="84"/>
      <c r="F69" s="85">
        <v>32760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173</v>
      </c>
      <c r="C70" s="117"/>
      <c r="D70" s="117"/>
      <c r="E70" s="84"/>
      <c r="F70" s="85">
        <v>37800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174</v>
      </c>
      <c r="C71" s="117"/>
      <c r="D71" s="117"/>
      <c r="E71" s="84"/>
      <c r="F71" s="85">
        <v>42840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175</v>
      </c>
      <c r="C72" s="117"/>
      <c r="D72" s="117"/>
      <c r="E72" s="84"/>
      <c r="F72" s="85">
        <v>47880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176</v>
      </c>
      <c r="C73" s="117"/>
      <c r="D73" s="117"/>
      <c r="E73" s="84"/>
      <c r="F73" s="85">
        <v>52920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177</v>
      </c>
      <c r="C74" s="117"/>
      <c r="D74" s="117"/>
      <c r="E74" s="84"/>
      <c r="F74" s="85">
        <v>57960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178</v>
      </c>
      <c r="C75" s="117"/>
      <c r="D75" s="117"/>
      <c r="E75" s="84"/>
      <c r="F75" s="85">
        <v>63000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179</v>
      </c>
      <c r="C76" s="117"/>
      <c r="D76" s="117"/>
      <c r="E76" s="84"/>
      <c r="F76" s="85">
        <v>68040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180</v>
      </c>
      <c r="C77" s="117"/>
      <c r="D77" s="117"/>
      <c r="E77" s="84"/>
      <c r="F77" s="85">
        <v>73080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181</v>
      </c>
      <c r="C78" s="117"/>
      <c r="D78" s="117"/>
      <c r="E78" s="84"/>
      <c r="F78" s="85">
        <v>78120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182</v>
      </c>
      <c r="C79" s="117"/>
      <c r="D79" s="117"/>
      <c r="E79" s="84"/>
      <c r="F79" s="85">
        <v>83160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183</v>
      </c>
      <c r="C80" s="117"/>
      <c r="D80" s="117"/>
      <c r="E80" s="84"/>
      <c r="F80" s="85">
        <v>88200</v>
      </c>
      <c r="G80" s="86"/>
      <c r="H80" s="86"/>
      <c r="I80" s="86"/>
      <c r="J80" s="87"/>
    </row>
    <row r="81" spans="1:10" ht="36" customHeight="1" outlineLevel="1" x14ac:dyDescent="0.25">
      <c r="A81" s="8"/>
      <c r="B81" s="107" t="s">
        <v>184</v>
      </c>
      <c r="C81" s="117"/>
      <c r="D81" s="117"/>
      <c r="E81" s="84"/>
      <c r="F81" s="85">
        <v>93240</v>
      </c>
      <c r="G81" s="86"/>
      <c r="H81" s="86"/>
      <c r="I81" s="86"/>
      <c r="J81" s="87"/>
    </row>
    <row r="82" spans="1:10" ht="36" customHeight="1" outlineLevel="1" x14ac:dyDescent="0.25">
      <c r="A82" s="8"/>
      <c r="B82" s="107" t="s">
        <v>185</v>
      </c>
      <c r="C82" s="117"/>
      <c r="D82" s="117"/>
      <c r="E82" s="84"/>
      <c r="F82" s="85">
        <v>98280</v>
      </c>
      <c r="G82" s="86"/>
      <c r="H82" s="86"/>
      <c r="I82" s="86"/>
      <c r="J82" s="87"/>
    </row>
    <row r="83" spans="1:10" ht="36" customHeight="1" outlineLevel="1" x14ac:dyDescent="0.25">
      <c r="A83" s="8"/>
      <c r="B83" s="107" t="s">
        <v>186</v>
      </c>
      <c r="C83" s="117"/>
      <c r="D83" s="117"/>
      <c r="E83" s="84"/>
      <c r="F83" s="85">
        <v>103320</v>
      </c>
      <c r="G83" s="86"/>
      <c r="H83" s="86"/>
      <c r="I83" s="86"/>
      <c r="J83" s="87"/>
    </row>
    <row r="84" spans="1:10" ht="36" customHeight="1" outlineLevel="1" thickBot="1" x14ac:dyDescent="0.3">
      <c r="A84" s="8"/>
      <c r="B84" s="107" t="s">
        <v>187</v>
      </c>
      <c r="C84" s="117"/>
      <c r="D84" s="117"/>
      <c r="E84" s="84"/>
      <c r="F84" s="85">
        <v>108360</v>
      </c>
      <c r="G84" s="86"/>
      <c r="H84" s="86"/>
      <c r="I84" s="86"/>
      <c r="J84" s="87"/>
    </row>
    <row r="85" spans="1:10" ht="36" customHeight="1" thickBot="1" x14ac:dyDescent="0.3">
      <c r="A85" s="8"/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720 до 8640</v>
      </c>
      <c r="G85" s="122"/>
      <c r="H85" s="122"/>
      <c r="I85" s="122"/>
      <c r="J85" s="123"/>
    </row>
    <row r="86" spans="1:10" ht="36" customHeight="1" x14ac:dyDescent="0.25">
      <c r="A86" s="8"/>
      <c r="B86" s="82" t="s">
        <v>189</v>
      </c>
      <c r="C86" s="83"/>
      <c r="D86" s="83"/>
      <c r="E86" s="84"/>
      <c r="F86" s="85">
        <v>5040</v>
      </c>
      <c r="G86" s="86"/>
      <c r="H86" s="86"/>
      <c r="I86" s="86"/>
      <c r="J86" s="87"/>
    </row>
    <row r="87" spans="1:10" ht="36" customHeight="1" x14ac:dyDescent="0.25">
      <c r="A87" s="8"/>
      <c r="B87" s="82" t="s">
        <v>190</v>
      </c>
      <c r="C87" s="83"/>
      <c r="D87" s="83"/>
      <c r="E87" s="84"/>
      <c r="F87" s="85">
        <v>8640</v>
      </c>
      <c r="G87" s="86"/>
      <c r="H87" s="86"/>
      <c r="I87" s="86"/>
      <c r="J87" s="87"/>
    </row>
    <row r="88" spans="1:10" ht="36" customHeight="1" x14ac:dyDescent="0.25">
      <c r="A88" s="8"/>
      <c r="B88" s="82" t="s">
        <v>253</v>
      </c>
      <c r="C88" s="83"/>
      <c r="D88" s="83"/>
      <c r="E88" s="84"/>
      <c r="F88" s="85">
        <v>720</v>
      </c>
      <c r="G88" s="86"/>
      <c r="H88" s="86"/>
      <c r="I88" s="86"/>
      <c r="J88" s="87"/>
    </row>
    <row r="89" spans="1:10" ht="36" customHeight="1" x14ac:dyDescent="0.25">
      <c r="A89" s="8"/>
      <c r="B89" s="94" t="s">
        <v>192</v>
      </c>
      <c r="C89" s="95"/>
      <c r="D89" s="95"/>
      <c r="E89" s="96"/>
      <c r="F89" s="97">
        <v>5040</v>
      </c>
      <c r="G89" s="98"/>
      <c r="H89" s="98"/>
      <c r="I89" s="98"/>
      <c r="J89" s="99"/>
    </row>
    <row r="90" spans="1:10" ht="36" customHeight="1" x14ac:dyDescent="0.25">
      <c r="A90" s="8"/>
      <c r="B90" s="82" t="s">
        <v>193</v>
      </c>
      <c r="C90" s="83"/>
      <c r="D90" s="83"/>
      <c r="E90" s="84"/>
      <c r="F90" s="85">
        <v>3960</v>
      </c>
      <c r="G90" s="86"/>
      <c r="H90" s="86"/>
      <c r="I90" s="86"/>
      <c r="J90" s="87"/>
    </row>
    <row r="91" spans="1:10" ht="36" customHeight="1" x14ac:dyDescent="0.25">
      <c r="A91" s="8"/>
      <c r="B91" s="82" t="s">
        <v>194</v>
      </c>
      <c r="C91" s="83"/>
      <c r="D91" s="83"/>
      <c r="E91" s="84"/>
      <c r="F91" s="85">
        <v>5040</v>
      </c>
      <c r="G91" s="86"/>
      <c r="H91" s="86"/>
      <c r="I91" s="86"/>
      <c r="J91" s="87"/>
    </row>
    <row r="92" spans="1:10" ht="36" customHeight="1" x14ac:dyDescent="0.25">
      <c r="A92" s="8"/>
      <c r="B92" s="82" t="s">
        <v>195</v>
      </c>
      <c r="C92" s="83"/>
      <c r="D92" s="83"/>
      <c r="E92" s="84"/>
      <c r="F92" s="85">
        <v>1440</v>
      </c>
      <c r="G92" s="86"/>
      <c r="H92" s="86"/>
      <c r="I92" s="86"/>
      <c r="J92" s="87"/>
    </row>
    <row r="93" spans="1:10" ht="36" customHeight="1" x14ac:dyDescent="0.25">
      <c r="A93" s="8"/>
      <c r="B93" s="82" t="s">
        <v>196</v>
      </c>
      <c r="C93" s="83"/>
      <c r="D93" s="83"/>
      <c r="E93" s="84"/>
      <c r="F93" s="85">
        <v>1440</v>
      </c>
      <c r="G93" s="86"/>
      <c r="H93" s="86"/>
      <c r="I93" s="86"/>
      <c r="J93" s="87"/>
    </row>
    <row r="94" spans="1:10" ht="36" customHeight="1" x14ac:dyDescent="0.25">
      <c r="A94" s="8"/>
      <c r="B94" s="82" t="s">
        <v>197</v>
      </c>
      <c r="C94" s="83"/>
      <c r="D94" s="83"/>
      <c r="E94" s="84"/>
      <c r="F94" s="85">
        <v>2880</v>
      </c>
      <c r="G94" s="86"/>
      <c r="H94" s="86"/>
      <c r="I94" s="86"/>
      <c r="J94" s="87"/>
    </row>
    <row r="95" spans="1:10" ht="36" customHeight="1" x14ac:dyDescent="0.25">
      <c r="A95" s="8"/>
      <c r="B95" s="82" t="s">
        <v>198</v>
      </c>
      <c r="C95" s="83"/>
      <c r="D95" s="83"/>
      <c r="E95" s="84"/>
      <c r="F95" s="85">
        <v>4320</v>
      </c>
      <c r="G95" s="86"/>
      <c r="H95" s="86"/>
      <c r="I95" s="86"/>
      <c r="J95" s="87"/>
    </row>
    <row r="96" spans="1:10" ht="36" customHeight="1" thickBot="1" x14ac:dyDescent="0.3">
      <c r="A96" s="8"/>
      <c r="B96" s="82" t="s">
        <v>199</v>
      </c>
      <c r="C96" s="83"/>
      <c r="D96" s="83"/>
      <c r="E96" s="84"/>
      <c r="F96" s="85">
        <v>6120</v>
      </c>
      <c r="G96" s="86"/>
      <c r="H96" s="86"/>
      <c r="I96" s="86"/>
      <c r="J96" s="87"/>
    </row>
    <row r="97" spans="1:10" ht="54" customHeight="1" thickBot="1" x14ac:dyDescent="0.3">
      <c r="A97" s="8"/>
      <c r="B97" s="207" t="s">
        <v>254</v>
      </c>
      <c r="C97" s="208"/>
      <c r="D97" s="208"/>
      <c r="E97" s="209"/>
      <c r="F97" s="232" t="str">
        <f>"Цена от "&amp;MIN(F99,F103:J104,H105,F106:J119)&amp;" до "&amp;MAX(F99,F103:J104,H105,F106:J119)</f>
        <v>Цена от 3060 до 108000</v>
      </c>
      <c r="G97" s="233"/>
      <c r="H97" s="233"/>
      <c r="I97" s="233"/>
      <c r="J97" s="234"/>
    </row>
    <row r="98" spans="1:10" ht="24" thickBot="1" x14ac:dyDescent="0.3">
      <c r="A98" s="8"/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A99" s="8"/>
      <c r="B99" s="82" t="s">
        <v>201</v>
      </c>
      <c r="C99" s="83"/>
      <c r="D99" s="83"/>
      <c r="E99" s="84"/>
      <c r="F99" s="85">
        <v>21600</v>
      </c>
      <c r="G99" s="86"/>
      <c r="H99" s="86"/>
      <c r="I99" s="86"/>
      <c r="J99" s="87"/>
    </row>
    <row r="100" spans="1:10" ht="36" customHeight="1" x14ac:dyDescent="0.25">
      <c r="A100" s="8"/>
      <c r="B100" s="100" t="s">
        <v>202</v>
      </c>
      <c r="C100" s="101"/>
      <c r="D100" s="101"/>
      <c r="E100" s="102"/>
      <c r="F100" s="103">
        <v>2160</v>
      </c>
      <c r="G100" s="104"/>
      <c r="H100" s="104"/>
      <c r="I100" s="104"/>
      <c r="J100" s="105"/>
    </row>
    <row r="101" spans="1:10" ht="36" customHeight="1" thickBot="1" x14ac:dyDescent="0.3">
      <c r="A101" s="8"/>
      <c r="B101" s="100" t="s">
        <v>203</v>
      </c>
      <c r="C101" s="101"/>
      <c r="D101" s="101"/>
      <c r="E101" s="102"/>
      <c r="F101" s="103">
        <v>5400</v>
      </c>
      <c r="G101" s="104"/>
      <c r="H101" s="104"/>
      <c r="I101" s="104"/>
      <c r="J101" s="105"/>
    </row>
    <row r="102" spans="1:10" ht="24" thickBot="1" x14ac:dyDescent="0.3">
      <c r="A102" s="8"/>
      <c r="B102" s="75"/>
      <c r="C102" s="76"/>
      <c r="D102" s="76"/>
      <c r="E102" s="77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94" t="s">
        <v>204</v>
      </c>
      <c r="C103" s="95"/>
      <c r="D103" s="95"/>
      <c r="E103" s="96"/>
      <c r="F103" s="97">
        <v>28800</v>
      </c>
      <c r="G103" s="98"/>
      <c r="H103" s="98"/>
      <c r="I103" s="98"/>
      <c r="J103" s="99"/>
    </row>
    <row r="104" spans="1:10" ht="36" customHeight="1" x14ac:dyDescent="0.25">
      <c r="A104" s="8" t="s">
        <v>112</v>
      </c>
      <c r="B104" s="107" t="s">
        <v>205</v>
      </c>
      <c r="C104" s="108"/>
      <c r="D104" s="108"/>
      <c r="E104" s="109"/>
      <c r="F104" s="85">
        <v>18000</v>
      </c>
      <c r="G104" s="86"/>
      <c r="H104" s="86"/>
      <c r="I104" s="86"/>
      <c r="J104" s="87"/>
    </row>
    <row r="105" spans="1:10" ht="36" customHeight="1" x14ac:dyDescent="0.25">
      <c r="A105" s="8" t="s">
        <v>112</v>
      </c>
      <c r="B105" s="82" t="s">
        <v>206</v>
      </c>
      <c r="C105" s="83"/>
      <c r="D105" s="83"/>
      <c r="E105" s="84"/>
      <c r="F105" s="37">
        <f>H105*1.2</f>
        <v>14688</v>
      </c>
      <c r="G105" s="38">
        <f>H105*1.1</f>
        <v>13464.000000000002</v>
      </c>
      <c r="H105" s="38">
        <v>12240</v>
      </c>
      <c r="I105" s="38">
        <f>H105*0.75</f>
        <v>9180</v>
      </c>
      <c r="J105" s="39">
        <f>H105*0.5</f>
        <v>6120</v>
      </c>
    </row>
    <row r="106" spans="1:10" ht="36" customHeight="1" x14ac:dyDescent="0.25">
      <c r="A106" s="8" t="s">
        <v>112</v>
      </c>
      <c r="B106" s="82" t="s">
        <v>207</v>
      </c>
      <c r="C106" s="83"/>
      <c r="D106" s="83"/>
      <c r="E106" s="84"/>
      <c r="F106" s="85">
        <v>6480</v>
      </c>
      <c r="G106" s="86"/>
      <c r="H106" s="86"/>
      <c r="I106" s="86"/>
      <c r="J106" s="87"/>
    </row>
    <row r="107" spans="1:10" ht="36" customHeight="1" x14ac:dyDescent="0.25">
      <c r="A107" s="8" t="s">
        <v>112</v>
      </c>
      <c r="B107" s="82" t="s">
        <v>208</v>
      </c>
      <c r="C107" s="83"/>
      <c r="D107" s="83"/>
      <c r="E107" s="84"/>
      <c r="F107" s="85">
        <v>5760</v>
      </c>
      <c r="G107" s="86"/>
      <c r="H107" s="86"/>
      <c r="I107" s="86"/>
      <c r="J107" s="87"/>
    </row>
    <row r="108" spans="1:10" ht="36" customHeight="1" x14ac:dyDescent="0.25">
      <c r="A108" s="8" t="s">
        <v>112</v>
      </c>
      <c r="B108" s="82" t="s">
        <v>209</v>
      </c>
      <c r="C108" s="83"/>
      <c r="D108" s="83"/>
      <c r="E108" s="84"/>
      <c r="F108" s="85">
        <v>28800</v>
      </c>
      <c r="G108" s="86"/>
      <c r="H108" s="86"/>
      <c r="I108" s="86"/>
      <c r="J108" s="87"/>
    </row>
    <row r="109" spans="1:10" ht="36" customHeight="1" x14ac:dyDescent="0.25">
      <c r="A109" s="8" t="s">
        <v>112</v>
      </c>
      <c r="B109" s="82" t="s">
        <v>210</v>
      </c>
      <c r="C109" s="83"/>
      <c r="D109" s="83"/>
      <c r="E109" s="84"/>
      <c r="F109" s="85">
        <v>30600</v>
      </c>
      <c r="G109" s="86"/>
      <c r="H109" s="86"/>
      <c r="I109" s="86"/>
      <c r="J109" s="87"/>
    </row>
    <row r="110" spans="1:10" ht="36" customHeight="1" x14ac:dyDescent="0.25">
      <c r="A110" s="8" t="s">
        <v>112</v>
      </c>
      <c r="B110" s="82" t="s">
        <v>211</v>
      </c>
      <c r="C110" s="83"/>
      <c r="D110" s="83"/>
      <c r="E110" s="84"/>
      <c r="F110" s="85">
        <v>36720</v>
      </c>
      <c r="G110" s="86"/>
      <c r="H110" s="86"/>
      <c r="I110" s="86"/>
      <c r="J110" s="87"/>
    </row>
    <row r="111" spans="1:10" ht="36" customHeight="1" x14ac:dyDescent="0.25">
      <c r="A111" s="8" t="s">
        <v>112</v>
      </c>
      <c r="B111" s="82" t="s">
        <v>212</v>
      </c>
      <c r="C111" s="83"/>
      <c r="D111" s="83"/>
      <c r="E111" s="84"/>
      <c r="F111" s="85">
        <v>12240</v>
      </c>
      <c r="G111" s="86"/>
      <c r="H111" s="86"/>
      <c r="I111" s="86"/>
      <c r="J111" s="87"/>
    </row>
    <row r="112" spans="1:10" ht="36" customHeight="1" x14ac:dyDescent="0.25">
      <c r="A112" s="8" t="s">
        <v>112</v>
      </c>
      <c r="B112" s="82" t="s">
        <v>213</v>
      </c>
      <c r="C112" s="83"/>
      <c r="D112" s="83"/>
      <c r="E112" s="84"/>
      <c r="F112" s="85">
        <v>18000</v>
      </c>
      <c r="G112" s="86"/>
      <c r="H112" s="86"/>
      <c r="I112" s="86"/>
      <c r="J112" s="87"/>
    </row>
    <row r="113" spans="1:10" ht="36" customHeight="1" x14ac:dyDescent="0.25">
      <c r="A113" s="8" t="s">
        <v>112</v>
      </c>
      <c r="B113" s="82" t="s">
        <v>214</v>
      </c>
      <c r="C113" s="83"/>
      <c r="D113" s="83"/>
      <c r="E113" s="84"/>
      <c r="F113" s="85">
        <v>20160</v>
      </c>
      <c r="G113" s="86"/>
      <c r="H113" s="86"/>
      <c r="I113" s="86"/>
      <c r="J113" s="87"/>
    </row>
    <row r="114" spans="1:10" ht="36" customHeight="1" x14ac:dyDescent="0.25">
      <c r="A114" s="8"/>
      <c r="B114" s="82" t="s">
        <v>215</v>
      </c>
      <c r="C114" s="83"/>
      <c r="D114" s="83"/>
      <c r="E114" s="84"/>
      <c r="F114" s="85">
        <v>108000</v>
      </c>
      <c r="G114" s="86"/>
      <c r="H114" s="86"/>
      <c r="I114" s="86"/>
      <c r="J114" s="87"/>
    </row>
    <row r="115" spans="1:10" ht="36" customHeight="1" x14ac:dyDescent="0.25">
      <c r="A115" s="8" t="s">
        <v>112</v>
      </c>
      <c r="B115" s="94" t="s">
        <v>216</v>
      </c>
      <c r="C115" s="95"/>
      <c r="D115" s="95"/>
      <c r="E115" s="96"/>
      <c r="F115" s="85">
        <v>3060</v>
      </c>
      <c r="G115" s="86"/>
      <c r="H115" s="86"/>
      <c r="I115" s="86"/>
      <c r="J115" s="87"/>
    </row>
    <row r="116" spans="1:10" ht="36" customHeight="1" x14ac:dyDescent="0.25">
      <c r="A116" s="8"/>
      <c r="B116" s="107" t="s">
        <v>217</v>
      </c>
      <c r="C116" s="108"/>
      <c r="D116" s="108"/>
      <c r="E116" s="109"/>
      <c r="F116" s="85">
        <v>12240</v>
      </c>
      <c r="G116" s="86"/>
      <c r="H116" s="86"/>
      <c r="I116" s="86"/>
      <c r="J116" s="87"/>
    </row>
    <row r="117" spans="1:10" ht="36" customHeight="1" x14ac:dyDescent="0.25">
      <c r="A117" s="8"/>
      <c r="B117" s="107" t="s">
        <v>218</v>
      </c>
      <c r="C117" s="108"/>
      <c r="D117" s="108"/>
      <c r="E117" s="109"/>
      <c r="F117" s="85">
        <v>10080</v>
      </c>
      <c r="G117" s="86"/>
      <c r="H117" s="86"/>
      <c r="I117" s="86"/>
      <c r="J117" s="87"/>
    </row>
    <row r="118" spans="1:10" ht="36" customHeight="1" x14ac:dyDescent="0.25">
      <c r="A118" s="8" t="s">
        <v>112</v>
      </c>
      <c r="B118" s="107" t="s">
        <v>219</v>
      </c>
      <c r="C118" s="108"/>
      <c r="D118" s="108"/>
      <c r="E118" s="109"/>
      <c r="F118" s="85">
        <v>73440</v>
      </c>
      <c r="G118" s="86"/>
      <c r="H118" s="86"/>
      <c r="I118" s="86"/>
      <c r="J118" s="87"/>
    </row>
    <row r="119" spans="1:10" ht="36" customHeight="1" x14ac:dyDescent="0.25">
      <c r="A119" s="8" t="s">
        <v>112</v>
      </c>
      <c r="B119" s="82" t="s">
        <v>220</v>
      </c>
      <c r="C119" s="83"/>
      <c r="D119" s="83"/>
      <c r="E119" s="84"/>
      <c r="F119" s="85">
        <v>15480</v>
      </c>
      <c r="G119" s="86"/>
      <c r="H119" s="86"/>
      <c r="I119" s="86"/>
      <c r="J119" s="87"/>
    </row>
    <row r="120" spans="1:10" ht="36" customHeight="1" x14ac:dyDescent="0.25">
      <c r="A120" s="8" t="s">
        <v>114</v>
      </c>
      <c r="B120" s="82" t="s">
        <v>221</v>
      </c>
      <c r="C120" s="83"/>
      <c r="D120" s="83"/>
      <c r="E120" s="84"/>
      <c r="F120" s="85">
        <v>40320</v>
      </c>
      <c r="G120" s="86"/>
      <c r="H120" s="86"/>
      <c r="I120" s="86"/>
      <c r="J120" s="87"/>
    </row>
    <row r="121" spans="1:10" ht="36" customHeight="1" x14ac:dyDescent="0.25">
      <c r="A121" s="8" t="s">
        <v>114</v>
      </c>
      <c r="B121" s="82" t="s">
        <v>222</v>
      </c>
      <c r="C121" s="83"/>
      <c r="D121" s="83"/>
      <c r="E121" s="84"/>
      <c r="F121" s="85">
        <v>25200</v>
      </c>
      <c r="G121" s="86"/>
      <c r="H121" s="86"/>
      <c r="I121" s="86"/>
      <c r="J121" s="87"/>
    </row>
    <row r="122" spans="1:10" ht="36" customHeight="1" x14ac:dyDescent="0.25">
      <c r="A122" s="8" t="s">
        <v>114</v>
      </c>
      <c r="B122" s="82" t="s">
        <v>223</v>
      </c>
      <c r="C122" s="83"/>
      <c r="D122" s="83"/>
      <c r="E122" s="84"/>
      <c r="F122" s="37">
        <f>H122*1.2</f>
        <v>20736</v>
      </c>
      <c r="G122" s="38">
        <f>H122*1.1</f>
        <v>19008</v>
      </c>
      <c r="H122" s="38">
        <v>17280</v>
      </c>
      <c r="I122" s="38">
        <f>H122*0.75</f>
        <v>12960</v>
      </c>
      <c r="J122" s="39">
        <f>H122*0.5</f>
        <v>8640</v>
      </c>
    </row>
    <row r="123" spans="1:10" ht="36" customHeight="1" x14ac:dyDescent="0.25">
      <c r="A123" s="8" t="s">
        <v>114</v>
      </c>
      <c r="B123" s="82" t="s">
        <v>224</v>
      </c>
      <c r="C123" s="83"/>
      <c r="D123" s="83"/>
      <c r="E123" s="84"/>
      <c r="F123" s="85">
        <v>9360</v>
      </c>
      <c r="G123" s="86"/>
      <c r="H123" s="86"/>
      <c r="I123" s="86"/>
      <c r="J123" s="87"/>
    </row>
    <row r="124" spans="1:10" ht="36" customHeight="1" x14ac:dyDescent="0.25">
      <c r="A124" s="8" t="s">
        <v>114</v>
      </c>
      <c r="B124" s="82" t="s">
        <v>225</v>
      </c>
      <c r="C124" s="83"/>
      <c r="D124" s="83"/>
      <c r="E124" s="84"/>
      <c r="F124" s="85">
        <v>8640</v>
      </c>
      <c r="G124" s="86"/>
      <c r="H124" s="86"/>
      <c r="I124" s="86"/>
      <c r="J124" s="87"/>
    </row>
    <row r="125" spans="1:10" ht="36" customHeight="1" x14ac:dyDescent="0.25">
      <c r="A125" s="8" t="s">
        <v>114</v>
      </c>
      <c r="B125" s="82" t="s">
        <v>226</v>
      </c>
      <c r="C125" s="83"/>
      <c r="D125" s="83"/>
      <c r="E125" s="84"/>
      <c r="F125" s="85">
        <v>40320</v>
      </c>
      <c r="G125" s="86"/>
      <c r="H125" s="86"/>
      <c r="I125" s="86"/>
      <c r="J125" s="87"/>
    </row>
    <row r="126" spans="1:10" ht="36" customHeight="1" x14ac:dyDescent="0.25">
      <c r="A126" s="8" t="s">
        <v>114</v>
      </c>
      <c r="B126" s="82" t="s">
        <v>227</v>
      </c>
      <c r="C126" s="83"/>
      <c r="D126" s="83"/>
      <c r="E126" s="84"/>
      <c r="F126" s="85">
        <v>43200</v>
      </c>
      <c r="G126" s="86"/>
      <c r="H126" s="86"/>
      <c r="I126" s="86"/>
      <c r="J126" s="87"/>
    </row>
    <row r="127" spans="1:10" ht="36" customHeight="1" x14ac:dyDescent="0.25">
      <c r="A127" s="8" t="s">
        <v>114</v>
      </c>
      <c r="B127" s="100" t="s">
        <v>228</v>
      </c>
      <c r="C127" s="101"/>
      <c r="D127" s="101"/>
      <c r="E127" s="102"/>
      <c r="F127" s="103">
        <v>51840</v>
      </c>
      <c r="G127" s="104"/>
      <c r="H127" s="104"/>
      <c r="I127" s="104"/>
      <c r="J127" s="105"/>
    </row>
    <row r="128" spans="1:10" ht="36" customHeight="1" x14ac:dyDescent="0.25">
      <c r="A128" s="8" t="s">
        <v>114</v>
      </c>
      <c r="B128" s="82" t="s">
        <v>229</v>
      </c>
      <c r="C128" s="83"/>
      <c r="D128" s="83"/>
      <c r="E128" s="84"/>
      <c r="F128" s="85">
        <v>17280</v>
      </c>
      <c r="G128" s="86"/>
      <c r="H128" s="86"/>
      <c r="I128" s="86"/>
      <c r="J128" s="87"/>
    </row>
    <row r="129" spans="1:10" ht="36" customHeight="1" x14ac:dyDescent="0.25">
      <c r="A129" s="8" t="s">
        <v>114</v>
      </c>
      <c r="B129" s="82" t="s">
        <v>230</v>
      </c>
      <c r="C129" s="83"/>
      <c r="D129" s="83"/>
      <c r="E129" s="84"/>
      <c r="F129" s="85">
        <v>25200</v>
      </c>
      <c r="G129" s="86"/>
      <c r="H129" s="86"/>
      <c r="I129" s="86"/>
      <c r="J129" s="87"/>
    </row>
    <row r="130" spans="1:10" ht="36" customHeight="1" x14ac:dyDescent="0.25">
      <c r="A130" s="8" t="s">
        <v>114</v>
      </c>
      <c r="B130" s="82" t="s">
        <v>231</v>
      </c>
      <c r="C130" s="83"/>
      <c r="D130" s="83"/>
      <c r="E130" s="84"/>
      <c r="F130" s="85">
        <v>28800</v>
      </c>
      <c r="G130" s="86"/>
      <c r="H130" s="86"/>
      <c r="I130" s="86"/>
      <c r="J130" s="87"/>
    </row>
    <row r="131" spans="1:10" ht="36" customHeight="1" x14ac:dyDescent="0.25">
      <c r="A131" s="8" t="s">
        <v>114</v>
      </c>
      <c r="B131" s="82" t="s">
        <v>232</v>
      </c>
      <c r="C131" s="83"/>
      <c r="D131" s="83"/>
      <c r="E131" s="84"/>
      <c r="F131" s="85">
        <v>4320</v>
      </c>
      <c r="G131" s="86"/>
      <c r="H131" s="86"/>
      <c r="I131" s="86"/>
      <c r="J131" s="87"/>
    </row>
    <row r="132" spans="1:10" ht="36" customHeight="1" x14ac:dyDescent="0.25">
      <c r="A132" s="8" t="s">
        <v>114</v>
      </c>
      <c r="B132" s="82" t="s">
        <v>233</v>
      </c>
      <c r="C132" s="83"/>
      <c r="D132" s="83"/>
      <c r="E132" s="84"/>
      <c r="F132" s="85">
        <v>102960</v>
      </c>
      <c r="G132" s="86"/>
      <c r="H132" s="86"/>
      <c r="I132" s="86"/>
      <c r="J132" s="87"/>
    </row>
    <row r="133" spans="1:10" ht="36" customHeight="1" thickBot="1" x14ac:dyDescent="0.3">
      <c r="A133" s="8" t="s">
        <v>114</v>
      </c>
      <c r="B133" s="82" t="s">
        <v>234</v>
      </c>
      <c r="C133" s="83"/>
      <c r="D133" s="83"/>
      <c r="E133" s="84"/>
      <c r="F133" s="85">
        <v>22320</v>
      </c>
      <c r="G133" s="86"/>
      <c r="H133" s="86"/>
      <c r="I133" s="86"/>
      <c r="J133" s="87"/>
    </row>
    <row r="134" spans="1:10" ht="54" customHeight="1" thickBot="1" x14ac:dyDescent="0.3">
      <c r="A134" s="8"/>
      <c r="B134" s="88" t="s">
        <v>235</v>
      </c>
      <c r="C134" s="89"/>
      <c r="D134" s="89"/>
      <c r="E134" s="90"/>
      <c r="F134" s="91"/>
      <c r="G134" s="92"/>
      <c r="H134" s="92"/>
      <c r="I134" s="92"/>
      <c r="J134" s="93"/>
    </row>
    <row r="135" spans="1:10" ht="36" customHeight="1" x14ac:dyDescent="0.25">
      <c r="A135" s="8"/>
      <c r="B135" s="94" t="s">
        <v>236</v>
      </c>
      <c r="C135" s="95"/>
      <c r="D135" s="95"/>
      <c r="E135" s="96"/>
      <c r="F135" s="97">
        <v>18000</v>
      </c>
      <c r="G135" s="98"/>
      <c r="H135" s="98"/>
      <c r="I135" s="98"/>
      <c r="J135" s="99"/>
    </row>
    <row r="136" spans="1:10" ht="36" customHeight="1" x14ac:dyDescent="0.25">
      <c r="A136" s="8"/>
      <c r="B136" s="82" t="s">
        <v>237</v>
      </c>
      <c r="C136" s="83"/>
      <c r="D136" s="83"/>
      <c r="E136" s="84"/>
      <c r="F136" s="85">
        <v>36000</v>
      </c>
      <c r="G136" s="86"/>
      <c r="H136" s="86"/>
      <c r="I136" s="86"/>
      <c r="J136" s="87"/>
    </row>
    <row r="137" spans="1:10" ht="36" customHeight="1" x14ac:dyDescent="0.25">
      <c r="A137" s="8"/>
      <c r="B137" s="82" t="s">
        <v>238</v>
      </c>
      <c r="C137" s="83"/>
      <c r="D137" s="83"/>
      <c r="E137" s="84"/>
      <c r="F137" s="85">
        <v>45000</v>
      </c>
      <c r="G137" s="86"/>
      <c r="H137" s="86"/>
      <c r="I137" s="86"/>
      <c r="J137" s="87"/>
    </row>
    <row r="138" spans="1:10" ht="36" customHeight="1" x14ac:dyDescent="0.25">
      <c r="A138" s="8"/>
      <c r="B138" s="82" t="s">
        <v>239</v>
      </c>
      <c r="C138" s="83"/>
      <c r="D138" s="83"/>
      <c r="E138" s="84"/>
      <c r="F138" s="85">
        <v>720</v>
      </c>
      <c r="G138" s="86"/>
      <c r="H138" s="86"/>
      <c r="I138" s="86"/>
      <c r="J138" s="87"/>
    </row>
    <row r="139" spans="1:10" ht="36" customHeight="1" x14ac:dyDescent="0.25">
      <c r="A139" s="8"/>
      <c r="B139" s="82" t="s">
        <v>346</v>
      </c>
      <c r="C139" s="83"/>
      <c r="D139" s="83"/>
      <c r="E139" s="84"/>
      <c r="F139" s="85">
        <v>27000</v>
      </c>
      <c r="G139" s="86"/>
      <c r="H139" s="86"/>
      <c r="I139" s="86"/>
      <c r="J139" s="87"/>
    </row>
    <row r="140" spans="1:10" ht="36" customHeight="1" x14ac:dyDescent="0.25">
      <c r="A140" s="8"/>
      <c r="B140" s="82" t="s">
        <v>347</v>
      </c>
      <c r="C140" s="83"/>
      <c r="D140" s="83"/>
      <c r="E140" s="84"/>
      <c r="F140" s="85">
        <v>54000</v>
      </c>
      <c r="G140" s="86"/>
      <c r="H140" s="86"/>
      <c r="I140" s="86"/>
      <c r="J140" s="87"/>
    </row>
    <row r="141" spans="1:10" ht="36" customHeight="1" x14ac:dyDescent="0.25">
      <c r="A141" s="8"/>
      <c r="B141" s="82" t="s">
        <v>348</v>
      </c>
      <c r="C141" s="83"/>
      <c r="D141" s="83"/>
      <c r="E141" s="84"/>
      <c r="F141" s="85">
        <v>67680</v>
      </c>
      <c r="G141" s="86"/>
      <c r="H141" s="86"/>
      <c r="I141" s="86"/>
      <c r="J141" s="87"/>
    </row>
    <row r="142" spans="1:10" ht="36" customHeight="1" thickBot="1" x14ac:dyDescent="0.3">
      <c r="A142" s="8"/>
      <c r="B142" s="69" t="s">
        <v>349</v>
      </c>
      <c r="C142" s="70"/>
      <c r="D142" s="70"/>
      <c r="E142" s="71"/>
      <c r="F142" s="72">
        <v>1080</v>
      </c>
      <c r="G142" s="73"/>
      <c r="H142" s="73"/>
      <c r="I142" s="73"/>
      <c r="J142" s="74"/>
    </row>
    <row r="143" spans="1:10" ht="24" thickBot="1" x14ac:dyDescent="0.3">
      <c r="A143" s="8"/>
      <c r="B143" s="75"/>
      <c r="C143" s="76"/>
      <c r="D143" s="76"/>
      <c r="E143" s="77"/>
      <c r="F143" s="78"/>
      <c r="G143" s="79"/>
      <c r="H143" s="79"/>
      <c r="I143" s="79"/>
      <c r="J143" s="80"/>
    </row>
    <row r="144" spans="1:10" ht="18" customHeight="1" x14ac:dyDescent="0.25">
      <c r="A144" s="8"/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ht="67.5" customHeight="1" x14ac:dyDescent="0.25">
      <c r="A145" s="8"/>
      <c r="B145" s="81" t="s">
        <v>293</v>
      </c>
      <c r="C145" s="81"/>
      <c r="D145" s="81"/>
      <c r="E145" s="81"/>
      <c r="F145" s="81"/>
      <c r="G145" s="81"/>
      <c r="H145" s="81"/>
      <c r="I145" s="81"/>
      <c r="J145" s="81"/>
    </row>
    <row r="146" spans="1:10" ht="40.5" customHeight="1" x14ac:dyDescent="0.25">
      <c r="A146" s="8"/>
      <c r="B146" s="81" t="s">
        <v>245</v>
      </c>
      <c r="C146" s="81"/>
      <c r="D146" s="81"/>
      <c r="E146" s="81"/>
      <c r="F146" s="81"/>
      <c r="G146" s="81"/>
      <c r="H146" s="81"/>
      <c r="I146" s="81"/>
      <c r="J146" s="81"/>
    </row>
    <row r="147" spans="1:10" ht="27" customHeight="1" x14ac:dyDescent="0.25">
      <c r="A147" s="8" t="s">
        <v>114</v>
      </c>
      <c r="B147" s="67" t="s">
        <v>246</v>
      </c>
      <c r="C147" s="67"/>
      <c r="D147" s="67"/>
      <c r="E147" s="67"/>
      <c r="F147" s="67"/>
      <c r="G147" s="67"/>
      <c r="H147" s="67"/>
      <c r="I147" s="67"/>
      <c r="J147" s="67"/>
    </row>
    <row r="148" spans="1:10" ht="40.5" customHeight="1" x14ac:dyDescent="0.25">
      <c r="A148" s="8"/>
      <c r="B148" s="68" t="s">
        <v>247</v>
      </c>
      <c r="C148" s="68"/>
      <c r="D148" s="68"/>
      <c r="E148" s="68"/>
      <c r="F148" s="68"/>
      <c r="G148" s="68"/>
      <c r="H148" s="68"/>
      <c r="I148" s="68"/>
      <c r="J148" s="68"/>
    </row>
    <row r="149" spans="1:10" ht="18" customHeight="1" x14ac:dyDescent="0.25">
      <c r="A149" s="8"/>
    </row>
  </sheetData>
  <sheetProtection selectLockedCells="1" selectUnlockedCells="1"/>
  <mergeCells count="27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7"/>
  <sheetViews>
    <sheetView view="pageBreakPreview" topLeftCell="B1" zoomScale="65" zoomScaleNormal="60" zoomScaleSheetLayoutView="65" workbookViewId="0">
      <pane ySplit="4" topLeftCell="A94" activePane="bottomLeft" state="frozen"/>
      <selection activeCell="A198" sqref="A198:XFD198"/>
      <selection pane="bottomLeft" activeCell="F100" sqref="F100:I100"/>
    </sheetView>
  </sheetViews>
  <sheetFormatPr defaultColWidth="7.42578125" defaultRowHeight="21" outlineLevelRow="1" x14ac:dyDescent="0.25"/>
  <cols>
    <col min="1" max="1" width="21.42578125" style="34" hidden="1" customWidth="1"/>
    <col min="2" max="2" width="30.7109375" style="32" customWidth="1"/>
    <col min="3" max="5" width="30.7109375" style="9" customWidth="1"/>
    <col min="6" max="9" width="24.7109375" style="33" customWidth="1"/>
    <col min="10" max="16384" width="7.42578125" style="9"/>
  </cols>
  <sheetData>
    <row r="1" spans="1:9" ht="36" customHeight="1" x14ac:dyDescent="0.25">
      <c r="B1" s="143" t="s">
        <v>102</v>
      </c>
      <c r="C1" s="143"/>
      <c r="D1" s="143"/>
      <c r="E1" s="143"/>
      <c r="F1" s="143"/>
      <c r="G1" s="143"/>
      <c r="H1" s="143"/>
      <c r="I1" s="143"/>
    </row>
    <row r="2" spans="1:9" s="12" customFormat="1" ht="54" customHeight="1" x14ac:dyDescent="0.25">
      <c r="A2" s="35"/>
      <c r="B2" s="11"/>
      <c r="C2" s="11"/>
      <c r="D2" s="11"/>
      <c r="E2" s="11"/>
      <c r="F2" s="144" t="s">
        <v>30</v>
      </c>
      <c r="G2" s="144"/>
      <c r="H2" s="144"/>
      <c r="I2" s="144"/>
    </row>
    <row r="3" spans="1:9" s="15" customFormat="1" ht="36" customHeight="1" x14ac:dyDescent="0.25">
      <c r="A3" s="34"/>
      <c r="B3" s="145" t="s">
        <v>103</v>
      </c>
      <c r="C3" s="145"/>
      <c r="D3" s="145"/>
      <c r="E3" s="145"/>
      <c r="F3" s="13">
        <v>6</v>
      </c>
      <c r="G3" s="14"/>
      <c r="H3" s="14"/>
      <c r="I3" s="14"/>
    </row>
    <row r="4" spans="1:9" s="15" customFormat="1" ht="36" customHeight="1" thickBot="1" x14ac:dyDescent="0.3">
      <c r="A4" s="34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</row>
    <row r="5" spans="1:9" ht="54" customHeight="1" thickBot="1" x14ac:dyDescent="0.3">
      <c r="B5" s="88" t="s">
        <v>105</v>
      </c>
      <c r="C5" s="89"/>
      <c r="D5" s="89"/>
      <c r="E5" s="90"/>
      <c r="F5" s="146"/>
      <c r="G5" s="146"/>
      <c r="H5" s="146"/>
      <c r="I5" s="147"/>
    </row>
    <row r="6" spans="1:9" ht="54" customHeight="1" thickBot="1" x14ac:dyDescent="0.3">
      <c r="B6" s="138" t="s">
        <v>106</v>
      </c>
      <c r="C6" s="139"/>
      <c r="D6" s="139"/>
      <c r="E6" s="140"/>
      <c r="F6" s="187"/>
      <c r="G6" s="188"/>
      <c r="H6" s="188"/>
      <c r="I6" s="189"/>
    </row>
    <row r="7" spans="1:9" ht="24" customHeight="1" thickBot="1" x14ac:dyDescent="0.3">
      <c r="B7" s="75"/>
      <c r="C7" s="76"/>
      <c r="D7" s="76"/>
      <c r="E7" s="77"/>
      <c r="F7" s="78"/>
      <c r="G7" s="79"/>
      <c r="H7" s="79"/>
      <c r="I7" s="80"/>
    </row>
    <row r="8" spans="1:9" ht="36" customHeight="1" x14ac:dyDescent="0.25">
      <c r="A8" s="34" t="s">
        <v>112</v>
      </c>
      <c r="B8" s="216" t="s">
        <v>113</v>
      </c>
      <c r="C8" s="217"/>
      <c r="D8" s="217"/>
      <c r="E8" s="218"/>
      <c r="F8" s="236">
        <v>22320</v>
      </c>
      <c r="G8" s="237"/>
      <c r="H8" s="237"/>
      <c r="I8" s="238"/>
    </row>
    <row r="9" spans="1:9" ht="36" customHeight="1" x14ac:dyDescent="0.25">
      <c r="A9" s="34" t="s">
        <v>114</v>
      </c>
      <c r="B9" s="141" t="s">
        <v>248</v>
      </c>
      <c r="C9" s="142"/>
      <c r="D9" s="142"/>
      <c r="E9" s="96"/>
      <c r="F9" s="106">
        <v>31680</v>
      </c>
      <c r="G9" s="86"/>
      <c r="H9" s="86"/>
      <c r="I9" s="87"/>
    </row>
    <row r="10" spans="1:9" ht="36" customHeight="1" x14ac:dyDescent="0.25">
      <c r="A10" s="34" t="s">
        <v>112</v>
      </c>
      <c r="B10" s="141" t="s">
        <v>116</v>
      </c>
      <c r="C10" s="142"/>
      <c r="D10" s="142"/>
      <c r="E10" s="96"/>
      <c r="F10" s="106">
        <v>34704</v>
      </c>
      <c r="G10" s="86"/>
      <c r="H10" s="86"/>
      <c r="I10" s="87"/>
    </row>
    <row r="11" spans="1:9" ht="36" customHeight="1" thickBot="1" x14ac:dyDescent="0.3">
      <c r="A11" s="34" t="s">
        <v>114</v>
      </c>
      <c r="B11" s="219" t="s">
        <v>249</v>
      </c>
      <c r="C11" s="220"/>
      <c r="D11" s="220"/>
      <c r="E11" s="221"/>
      <c r="F11" s="235">
        <v>48960</v>
      </c>
      <c r="G11" s="149"/>
      <c r="H11" s="149"/>
      <c r="I11" s="150"/>
    </row>
    <row r="12" spans="1:9" ht="24" customHeight="1" thickBot="1" x14ac:dyDescent="0.3">
      <c r="B12" s="75"/>
      <c r="C12" s="76"/>
      <c r="D12" s="76"/>
      <c r="E12" s="77"/>
      <c r="F12" s="78"/>
      <c r="G12" s="79"/>
      <c r="H12" s="79"/>
      <c r="I12" s="80"/>
    </row>
    <row r="13" spans="1:9" ht="36" customHeight="1" x14ac:dyDescent="0.25">
      <c r="A13" s="34" t="s">
        <v>112</v>
      </c>
      <c r="B13" s="216" t="s">
        <v>118</v>
      </c>
      <c r="C13" s="217"/>
      <c r="D13" s="217"/>
      <c r="E13" s="218"/>
      <c r="F13" s="236">
        <v>9576</v>
      </c>
      <c r="G13" s="237"/>
      <c r="H13" s="237"/>
      <c r="I13" s="238"/>
    </row>
    <row r="14" spans="1:9" ht="36" customHeight="1" thickBot="1" x14ac:dyDescent="0.3">
      <c r="A14" s="34" t="s">
        <v>114</v>
      </c>
      <c r="B14" s="219" t="s">
        <v>250</v>
      </c>
      <c r="C14" s="220"/>
      <c r="D14" s="220"/>
      <c r="E14" s="221"/>
      <c r="F14" s="235">
        <v>13680</v>
      </c>
      <c r="G14" s="149"/>
      <c r="H14" s="149"/>
      <c r="I14" s="150"/>
    </row>
    <row r="15" spans="1:9" ht="24" customHeight="1" thickBot="1" x14ac:dyDescent="0.3">
      <c r="B15" s="75"/>
      <c r="C15" s="76"/>
      <c r="D15" s="76"/>
      <c r="E15" s="77"/>
      <c r="F15" s="78"/>
      <c r="G15" s="79"/>
      <c r="H15" s="79"/>
      <c r="I15" s="80"/>
    </row>
    <row r="16" spans="1:9" ht="36" customHeight="1" x14ac:dyDescent="0.25">
      <c r="A16" s="34" t="s">
        <v>112</v>
      </c>
      <c r="B16" s="107" t="s">
        <v>120</v>
      </c>
      <c r="C16" s="117"/>
      <c r="D16" s="117"/>
      <c r="E16" s="84"/>
      <c r="F16" s="202">
        <v>720</v>
      </c>
      <c r="G16" s="237"/>
      <c r="H16" s="237"/>
      <c r="I16" s="238"/>
    </row>
    <row r="17" spans="1:9" ht="36" customHeight="1" x14ac:dyDescent="0.25">
      <c r="A17" s="34" t="s">
        <v>114</v>
      </c>
      <c r="B17" s="107" t="s">
        <v>251</v>
      </c>
      <c r="C17" s="117"/>
      <c r="D17" s="117"/>
      <c r="E17" s="84"/>
      <c r="F17" s="85">
        <v>1008</v>
      </c>
      <c r="G17" s="86"/>
      <c r="H17" s="86"/>
      <c r="I17" s="87"/>
    </row>
    <row r="18" spans="1:9" ht="36" customHeight="1" x14ac:dyDescent="0.25">
      <c r="A18" s="34" t="s">
        <v>112</v>
      </c>
      <c r="B18" s="107" t="s">
        <v>122</v>
      </c>
      <c r="C18" s="117"/>
      <c r="D18" s="117"/>
      <c r="E18" s="84"/>
      <c r="F18" s="85">
        <v>1800</v>
      </c>
      <c r="G18" s="86"/>
      <c r="H18" s="86"/>
      <c r="I18" s="87"/>
    </row>
    <row r="19" spans="1:9" ht="36" customHeight="1" thickBot="1" x14ac:dyDescent="0.3">
      <c r="A19" s="34" t="s">
        <v>114</v>
      </c>
      <c r="B19" s="107" t="s">
        <v>252</v>
      </c>
      <c r="C19" s="117"/>
      <c r="D19" s="117"/>
      <c r="E19" s="84"/>
      <c r="F19" s="148">
        <v>2520</v>
      </c>
      <c r="G19" s="149"/>
      <c r="H19" s="149"/>
      <c r="I19" s="150"/>
    </row>
    <row r="20" spans="1:9" ht="24" customHeight="1" thickBot="1" x14ac:dyDescent="0.3">
      <c r="B20" s="75"/>
      <c r="C20" s="76"/>
      <c r="D20" s="76"/>
      <c r="E20" s="77"/>
      <c r="F20" s="78"/>
      <c r="G20" s="79"/>
      <c r="H20" s="79"/>
      <c r="I20" s="80"/>
    </row>
    <row r="21" spans="1:9" ht="36" customHeight="1" thickBot="1" x14ac:dyDescent="0.3">
      <c r="B21" s="132" t="s">
        <v>124</v>
      </c>
      <c r="C21" s="133"/>
      <c r="D21" s="133"/>
      <c r="E21" s="134"/>
      <c r="F21" s="135" t="str">
        <f>"Цена от "&amp;MIN($F$22:F61)&amp;" до "&amp;MAX($F$22:F61)</f>
        <v>Цена от 1440 до 57600</v>
      </c>
      <c r="G21" s="136"/>
      <c r="H21" s="136"/>
      <c r="I21" s="137"/>
    </row>
    <row r="22" spans="1:9" ht="36" customHeight="1" outlineLevel="1" x14ac:dyDescent="0.25">
      <c r="B22" s="107" t="s">
        <v>125</v>
      </c>
      <c r="C22" s="117"/>
      <c r="D22" s="117"/>
      <c r="E22" s="84"/>
      <c r="F22" s="85">
        <v>1440</v>
      </c>
      <c r="G22" s="86"/>
      <c r="H22" s="86"/>
      <c r="I22" s="87"/>
    </row>
    <row r="23" spans="1:9" ht="36" customHeight="1" outlineLevel="1" x14ac:dyDescent="0.25">
      <c r="B23" s="107" t="s">
        <v>126</v>
      </c>
      <c r="C23" s="117"/>
      <c r="D23" s="117"/>
      <c r="E23" s="84"/>
      <c r="F23" s="85">
        <v>2880</v>
      </c>
      <c r="G23" s="86"/>
      <c r="H23" s="86"/>
      <c r="I23" s="87"/>
    </row>
    <row r="24" spans="1:9" ht="36" customHeight="1" outlineLevel="1" x14ac:dyDescent="0.25">
      <c r="B24" s="107" t="s">
        <v>127</v>
      </c>
      <c r="C24" s="117"/>
      <c r="D24" s="117"/>
      <c r="E24" s="84"/>
      <c r="F24" s="85">
        <v>4320</v>
      </c>
      <c r="G24" s="86"/>
      <c r="H24" s="86"/>
      <c r="I24" s="87"/>
    </row>
    <row r="25" spans="1:9" ht="36" customHeight="1" outlineLevel="1" x14ac:dyDescent="0.25">
      <c r="B25" s="107" t="s">
        <v>128</v>
      </c>
      <c r="C25" s="117"/>
      <c r="D25" s="117"/>
      <c r="E25" s="84"/>
      <c r="F25" s="85">
        <v>5760</v>
      </c>
      <c r="G25" s="86"/>
      <c r="H25" s="86"/>
      <c r="I25" s="87"/>
    </row>
    <row r="26" spans="1:9" ht="36" customHeight="1" outlineLevel="1" x14ac:dyDescent="0.25">
      <c r="B26" s="107" t="s">
        <v>129</v>
      </c>
      <c r="C26" s="117"/>
      <c r="D26" s="117"/>
      <c r="E26" s="84"/>
      <c r="F26" s="85">
        <v>7200</v>
      </c>
      <c r="G26" s="86"/>
      <c r="H26" s="86"/>
      <c r="I26" s="87"/>
    </row>
    <row r="27" spans="1:9" ht="36" customHeight="1" outlineLevel="1" x14ac:dyDescent="0.25">
      <c r="B27" s="107" t="s">
        <v>130</v>
      </c>
      <c r="C27" s="117"/>
      <c r="D27" s="117"/>
      <c r="E27" s="84"/>
      <c r="F27" s="85">
        <v>8640</v>
      </c>
      <c r="G27" s="86"/>
      <c r="H27" s="86"/>
      <c r="I27" s="87"/>
    </row>
    <row r="28" spans="1:9" ht="36" customHeight="1" outlineLevel="1" x14ac:dyDescent="0.25">
      <c r="B28" s="107" t="s">
        <v>131</v>
      </c>
      <c r="C28" s="117"/>
      <c r="D28" s="117"/>
      <c r="E28" s="84"/>
      <c r="F28" s="85">
        <v>10080</v>
      </c>
      <c r="G28" s="86"/>
      <c r="H28" s="86"/>
      <c r="I28" s="87"/>
    </row>
    <row r="29" spans="1:9" ht="36" customHeight="1" outlineLevel="1" x14ac:dyDescent="0.25">
      <c r="B29" s="107" t="s">
        <v>132</v>
      </c>
      <c r="C29" s="117"/>
      <c r="D29" s="117"/>
      <c r="E29" s="84"/>
      <c r="F29" s="85">
        <v>11520</v>
      </c>
      <c r="G29" s="86"/>
      <c r="H29" s="86"/>
      <c r="I29" s="87"/>
    </row>
    <row r="30" spans="1:9" ht="36" customHeight="1" outlineLevel="1" x14ac:dyDescent="0.25">
      <c r="B30" s="107" t="s">
        <v>133</v>
      </c>
      <c r="C30" s="117"/>
      <c r="D30" s="117"/>
      <c r="E30" s="84"/>
      <c r="F30" s="85">
        <v>12960</v>
      </c>
      <c r="G30" s="86"/>
      <c r="H30" s="86"/>
      <c r="I30" s="87"/>
    </row>
    <row r="31" spans="1:9" ht="36" customHeight="1" outlineLevel="1" x14ac:dyDescent="0.25">
      <c r="B31" s="107" t="s">
        <v>134</v>
      </c>
      <c r="C31" s="117"/>
      <c r="D31" s="117"/>
      <c r="E31" s="84"/>
      <c r="F31" s="85">
        <v>14400</v>
      </c>
      <c r="G31" s="86"/>
      <c r="H31" s="86"/>
      <c r="I31" s="87"/>
    </row>
    <row r="32" spans="1:9" ht="36" customHeight="1" outlineLevel="1" x14ac:dyDescent="0.25">
      <c r="B32" s="107" t="s">
        <v>135</v>
      </c>
      <c r="C32" s="117"/>
      <c r="D32" s="117"/>
      <c r="E32" s="84"/>
      <c r="F32" s="85">
        <v>15840</v>
      </c>
      <c r="G32" s="86"/>
      <c r="H32" s="86"/>
      <c r="I32" s="87"/>
    </row>
    <row r="33" spans="2:9" ht="36" customHeight="1" outlineLevel="1" x14ac:dyDescent="0.25">
      <c r="B33" s="107" t="s">
        <v>136</v>
      </c>
      <c r="C33" s="117"/>
      <c r="D33" s="117"/>
      <c r="E33" s="84"/>
      <c r="F33" s="85">
        <v>17280</v>
      </c>
      <c r="G33" s="86"/>
      <c r="H33" s="86"/>
      <c r="I33" s="87"/>
    </row>
    <row r="34" spans="2:9" ht="36" customHeight="1" outlineLevel="1" x14ac:dyDescent="0.25">
      <c r="B34" s="107" t="s">
        <v>137</v>
      </c>
      <c r="C34" s="117"/>
      <c r="D34" s="117"/>
      <c r="E34" s="84"/>
      <c r="F34" s="85">
        <v>18720</v>
      </c>
      <c r="G34" s="86"/>
      <c r="H34" s="86"/>
      <c r="I34" s="87"/>
    </row>
    <row r="35" spans="2:9" ht="36" customHeight="1" outlineLevel="1" x14ac:dyDescent="0.25">
      <c r="B35" s="107" t="s">
        <v>138</v>
      </c>
      <c r="C35" s="117"/>
      <c r="D35" s="117"/>
      <c r="E35" s="84"/>
      <c r="F35" s="85">
        <v>20160</v>
      </c>
      <c r="G35" s="86"/>
      <c r="H35" s="86"/>
      <c r="I35" s="87"/>
    </row>
    <row r="36" spans="2:9" ht="36" customHeight="1" outlineLevel="1" x14ac:dyDescent="0.25">
      <c r="B36" s="107" t="s">
        <v>139</v>
      </c>
      <c r="C36" s="117"/>
      <c r="D36" s="117"/>
      <c r="E36" s="84"/>
      <c r="F36" s="85">
        <v>21600</v>
      </c>
      <c r="G36" s="86"/>
      <c r="H36" s="86"/>
      <c r="I36" s="87"/>
    </row>
    <row r="37" spans="2:9" ht="36" customHeight="1" outlineLevel="1" x14ac:dyDescent="0.25">
      <c r="B37" s="107" t="s">
        <v>140</v>
      </c>
      <c r="C37" s="117"/>
      <c r="D37" s="117"/>
      <c r="E37" s="84"/>
      <c r="F37" s="85">
        <v>23040</v>
      </c>
      <c r="G37" s="86"/>
      <c r="H37" s="86"/>
      <c r="I37" s="87"/>
    </row>
    <row r="38" spans="2:9" ht="36" customHeight="1" outlineLevel="1" x14ac:dyDescent="0.25">
      <c r="B38" s="107" t="s">
        <v>141</v>
      </c>
      <c r="C38" s="117"/>
      <c r="D38" s="117"/>
      <c r="E38" s="84"/>
      <c r="F38" s="85">
        <v>24480</v>
      </c>
      <c r="G38" s="86"/>
      <c r="H38" s="86"/>
      <c r="I38" s="87"/>
    </row>
    <row r="39" spans="2:9" ht="36" customHeight="1" outlineLevel="1" x14ac:dyDescent="0.25">
      <c r="B39" s="107" t="s">
        <v>142</v>
      </c>
      <c r="C39" s="117"/>
      <c r="D39" s="117"/>
      <c r="E39" s="84"/>
      <c r="F39" s="85">
        <v>25920</v>
      </c>
      <c r="G39" s="86"/>
      <c r="H39" s="86"/>
      <c r="I39" s="87"/>
    </row>
    <row r="40" spans="2:9" ht="36" customHeight="1" outlineLevel="1" x14ac:dyDescent="0.25">
      <c r="B40" s="107" t="s">
        <v>143</v>
      </c>
      <c r="C40" s="117"/>
      <c r="D40" s="117"/>
      <c r="E40" s="84"/>
      <c r="F40" s="85">
        <v>27360</v>
      </c>
      <c r="G40" s="86"/>
      <c r="H40" s="86"/>
      <c r="I40" s="87"/>
    </row>
    <row r="41" spans="2:9" ht="36" customHeight="1" outlineLevel="1" x14ac:dyDescent="0.25">
      <c r="B41" s="107" t="s">
        <v>144</v>
      </c>
      <c r="C41" s="117"/>
      <c r="D41" s="117"/>
      <c r="E41" s="84"/>
      <c r="F41" s="85">
        <v>28800</v>
      </c>
      <c r="G41" s="86"/>
      <c r="H41" s="86"/>
      <c r="I41" s="87"/>
    </row>
    <row r="42" spans="2:9" ht="36" customHeight="1" outlineLevel="1" x14ac:dyDescent="0.25">
      <c r="B42" s="107" t="s">
        <v>145</v>
      </c>
      <c r="C42" s="117"/>
      <c r="D42" s="117"/>
      <c r="E42" s="84"/>
      <c r="F42" s="85">
        <v>2880</v>
      </c>
      <c r="G42" s="86"/>
      <c r="H42" s="86"/>
      <c r="I42" s="87"/>
    </row>
    <row r="43" spans="2:9" ht="36" customHeight="1" outlineLevel="1" x14ac:dyDescent="0.25">
      <c r="B43" s="107" t="s">
        <v>146</v>
      </c>
      <c r="C43" s="117"/>
      <c r="D43" s="117"/>
      <c r="E43" s="84"/>
      <c r="F43" s="85">
        <v>5760</v>
      </c>
      <c r="G43" s="86"/>
      <c r="H43" s="86"/>
      <c r="I43" s="87"/>
    </row>
    <row r="44" spans="2:9" ht="36" customHeight="1" outlineLevel="1" x14ac:dyDescent="0.25">
      <c r="B44" s="107" t="s">
        <v>147</v>
      </c>
      <c r="C44" s="117"/>
      <c r="D44" s="117"/>
      <c r="E44" s="84"/>
      <c r="F44" s="85">
        <v>8640</v>
      </c>
      <c r="G44" s="86"/>
      <c r="H44" s="86"/>
      <c r="I44" s="87"/>
    </row>
    <row r="45" spans="2:9" ht="36" customHeight="1" outlineLevel="1" x14ac:dyDescent="0.25">
      <c r="B45" s="107" t="s">
        <v>148</v>
      </c>
      <c r="C45" s="117"/>
      <c r="D45" s="117"/>
      <c r="E45" s="84"/>
      <c r="F45" s="85">
        <v>11520</v>
      </c>
      <c r="G45" s="86"/>
      <c r="H45" s="86"/>
      <c r="I45" s="87"/>
    </row>
    <row r="46" spans="2:9" ht="36" customHeight="1" outlineLevel="1" x14ac:dyDescent="0.25">
      <c r="B46" s="107" t="s">
        <v>149</v>
      </c>
      <c r="C46" s="117"/>
      <c r="D46" s="117"/>
      <c r="E46" s="84"/>
      <c r="F46" s="85">
        <v>14400</v>
      </c>
      <c r="G46" s="86"/>
      <c r="H46" s="86"/>
      <c r="I46" s="87"/>
    </row>
    <row r="47" spans="2:9" ht="36" customHeight="1" outlineLevel="1" x14ac:dyDescent="0.25">
      <c r="B47" s="107" t="s">
        <v>150</v>
      </c>
      <c r="C47" s="117"/>
      <c r="D47" s="117"/>
      <c r="E47" s="84"/>
      <c r="F47" s="85">
        <v>17280</v>
      </c>
      <c r="G47" s="86"/>
      <c r="H47" s="86"/>
      <c r="I47" s="87"/>
    </row>
    <row r="48" spans="2:9" ht="36" customHeight="1" outlineLevel="1" x14ac:dyDescent="0.25">
      <c r="B48" s="107" t="s">
        <v>151</v>
      </c>
      <c r="C48" s="117"/>
      <c r="D48" s="117"/>
      <c r="E48" s="84"/>
      <c r="F48" s="85">
        <v>20160</v>
      </c>
      <c r="G48" s="86"/>
      <c r="H48" s="86"/>
      <c r="I48" s="87"/>
    </row>
    <row r="49" spans="2:9" ht="36" customHeight="1" outlineLevel="1" x14ac:dyDescent="0.25">
      <c r="B49" s="107" t="s">
        <v>152</v>
      </c>
      <c r="C49" s="117"/>
      <c r="D49" s="117"/>
      <c r="E49" s="84"/>
      <c r="F49" s="85">
        <v>23040</v>
      </c>
      <c r="G49" s="86"/>
      <c r="H49" s="86"/>
      <c r="I49" s="87"/>
    </row>
    <row r="50" spans="2:9" ht="36" customHeight="1" outlineLevel="1" x14ac:dyDescent="0.25">
      <c r="B50" s="107" t="s">
        <v>153</v>
      </c>
      <c r="C50" s="117"/>
      <c r="D50" s="117"/>
      <c r="E50" s="84"/>
      <c r="F50" s="85">
        <v>25920</v>
      </c>
      <c r="G50" s="86"/>
      <c r="H50" s="86"/>
      <c r="I50" s="87"/>
    </row>
    <row r="51" spans="2:9" ht="36" customHeight="1" outlineLevel="1" x14ac:dyDescent="0.25">
      <c r="B51" s="107" t="s">
        <v>154</v>
      </c>
      <c r="C51" s="117"/>
      <c r="D51" s="117"/>
      <c r="E51" s="84"/>
      <c r="F51" s="85">
        <v>28800</v>
      </c>
      <c r="G51" s="86"/>
      <c r="H51" s="86"/>
      <c r="I51" s="87"/>
    </row>
    <row r="52" spans="2:9" ht="36" customHeight="1" outlineLevel="1" x14ac:dyDescent="0.25">
      <c r="B52" s="107" t="s">
        <v>155</v>
      </c>
      <c r="C52" s="117"/>
      <c r="D52" s="117"/>
      <c r="E52" s="84"/>
      <c r="F52" s="85">
        <v>31680</v>
      </c>
      <c r="G52" s="86"/>
      <c r="H52" s="86"/>
      <c r="I52" s="87"/>
    </row>
    <row r="53" spans="2:9" ht="36" customHeight="1" outlineLevel="1" x14ac:dyDescent="0.25">
      <c r="B53" s="107" t="s">
        <v>156</v>
      </c>
      <c r="C53" s="117"/>
      <c r="D53" s="117"/>
      <c r="E53" s="84"/>
      <c r="F53" s="85">
        <v>34560</v>
      </c>
      <c r="G53" s="86"/>
      <c r="H53" s="86"/>
      <c r="I53" s="87"/>
    </row>
    <row r="54" spans="2:9" ht="36" customHeight="1" outlineLevel="1" x14ac:dyDescent="0.25">
      <c r="B54" s="107" t="s">
        <v>157</v>
      </c>
      <c r="C54" s="117"/>
      <c r="D54" s="117"/>
      <c r="E54" s="84"/>
      <c r="F54" s="85">
        <v>37440</v>
      </c>
      <c r="G54" s="86"/>
      <c r="H54" s="86"/>
      <c r="I54" s="87"/>
    </row>
    <row r="55" spans="2:9" ht="36" customHeight="1" outlineLevel="1" x14ac:dyDescent="0.25">
      <c r="B55" s="107" t="s">
        <v>158</v>
      </c>
      <c r="C55" s="117"/>
      <c r="D55" s="117"/>
      <c r="E55" s="84"/>
      <c r="F55" s="85">
        <v>40320</v>
      </c>
      <c r="G55" s="86"/>
      <c r="H55" s="86"/>
      <c r="I55" s="87"/>
    </row>
    <row r="56" spans="2:9" ht="36" customHeight="1" outlineLevel="1" x14ac:dyDescent="0.25">
      <c r="B56" s="107" t="s">
        <v>159</v>
      </c>
      <c r="C56" s="117"/>
      <c r="D56" s="117"/>
      <c r="E56" s="84"/>
      <c r="F56" s="85">
        <v>43200</v>
      </c>
      <c r="G56" s="86"/>
      <c r="H56" s="86"/>
      <c r="I56" s="87"/>
    </row>
    <row r="57" spans="2:9" ht="36" customHeight="1" outlineLevel="1" x14ac:dyDescent="0.25">
      <c r="B57" s="107" t="s">
        <v>160</v>
      </c>
      <c r="C57" s="117"/>
      <c r="D57" s="117"/>
      <c r="E57" s="84"/>
      <c r="F57" s="85">
        <v>46080</v>
      </c>
      <c r="G57" s="86"/>
      <c r="H57" s="86"/>
      <c r="I57" s="87"/>
    </row>
    <row r="58" spans="2:9" ht="36" customHeight="1" outlineLevel="1" x14ac:dyDescent="0.25">
      <c r="B58" s="107" t="s">
        <v>161</v>
      </c>
      <c r="C58" s="117"/>
      <c r="D58" s="117"/>
      <c r="E58" s="84"/>
      <c r="F58" s="85">
        <v>48960</v>
      </c>
      <c r="G58" s="86"/>
      <c r="H58" s="86"/>
      <c r="I58" s="87"/>
    </row>
    <row r="59" spans="2:9" ht="36" customHeight="1" outlineLevel="1" x14ac:dyDescent="0.25">
      <c r="B59" s="107" t="s">
        <v>162</v>
      </c>
      <c r="C59" s="117"/>
      <c r="D59" s="117"/>
      <c r="E59" s="84"/>
      <c r="F59" s="85">
        <v>51840</v>
      </c>
      <c r="G59" s="86"/>
      <c r="H59" s="86"/>
      <c r="I59" s="87"/>
    </row>
    <row r="60" spans="2:9" ht="36" customHeight="1" outlineLevel="1" x14ac:dyDescent="0.25">
      <c r="B60" s="107" t="s">
        <v>163</v>
      </c>
      <c r="C60" s="117"/>
      <c r="D60" s="117"/>
      <c r="E60" s="84"/>
      <c r="F60" s="85">
        <v>54720</v>
      </c>
      <c r="G60" s="86"/>
      <c r="H60" s="86"/>
      <c r="I60" s="87"/>
    </row>
    <row r="61" spans="2:9" ht="36" customHeight="1" outlineLevel="1" thickBot="1" x14ac:dyDescent="0.3">
      <c r="B61" s="107" t="s">
        <v>164</v>
      </c>
      <c r="C61" s="117"/>
      <c r="D61" s="117"/>
      <c r="E61" s="84"/>
      <c r="F61" s="85">
        <v>57600</v>
      </c>
      <c r="G61" s="86"/>
      <c r="H61" s="86"/>
      <c r="I61" s="87"/>
    </row>
    <row r="62" spans="2:9" ht="36" customHeight="1" thickBot="1" x14ac:dyDescent="0.3"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3600 до 30960</v>
      </c>
      <c r="G62" s="122"/>
      <c r="H62" s="122"/>
      <c r="I62" s="123"/>
    </row>
    <row r="63" spans="2:9" ht="36" customHeight="1" outlineLevel="1" x14ac:dyDescent="0.25">
      <c r="B63" s="124" t="s">
        <v>166</v>
      </c>
      <c r="C63" s="125"/>
      <c r="D63" s="125"/>
      <c r="E63" s="126"/>
      <c r="F63" s="127">
        <v>8856</v>
      </c>
      <c r="G63" s="128"/>
      <c r="H63" s="128"/>
      <c r="I63" s="129"/>
    </row>
    <row r="64" spans="2:9" ht="36" customHeight="1" outlineLevel="1" x14ac:dyDescent="0.25">
      <c r="B64" s="107" t="s">
        <v>167</v>
      </c>
      <c r="C64" s="117"/>
      <c r="D64" s="117"/>
      <c r="E64" s="84"/>
      <c r="F64" s="85">
        <v>14868</v>
      </c>
      <c r="G64" s="86"/>
      <c r="H64" s="86"/>
      <c r="I64" s="87"/>
    </row>
    <row r="65" spans="2:9" ht="36" customHeight="1" outlineLevel="1" x14ac:dyDescent="0.25">
      <c r="B65" s="107" t="s">
        <v>168</v>
      </c>
      <c r="C65" s="117"/>
      <c r="D65" s="117"/>
      <c r="E65" s="84"/>
      <c r="F65" s="85">
        <v>3600</v>
      </c>
      <c r="G65" s="86"/>
      <c r="H65" s="86"/>
      <c r="I65" s="87"/>
    </row>
    <row r="66" spans="2:9" ht="36" customHeight="1" outlineLevel="1" x14ac:dyDescent="0.25">
      <c r="B66" s="107" t="s">
        <v>169</v>
      </c>
      <c r="C66" s="117"/>
      <c r="D66" s="117"/>
      <c r="E66" s="84"/>
      <c r="F66" s="85">
        <v>5040</v>
      </c>
      <c r="G66" s="86"/>
      <c r="H66" s="86"/>
      <c r="I66" s="87"/>
    </row>
    <row r="67" spans="2:9" ht="36" customHeight="1" outlineLevel="1" x14ac:dyDescent="0.25">
      <c r="B67" s="107" t="s">
        <v>170</v>
      </c>
      <c r="C67" s="117"/>
      <c r="D67" s="117"/>
      <c r="E67" s="84"/>
      <c r="F67" s="85">
        <v>6480</v>
      </c>
      <c r="G67" s="86"/>
      <c r="H67" s="86"/>
      <c r="I67" s="87"/>
    </row>
    <row r="68" spans="2:9" ht="36" customHeight="1" outlineLevel="1" x14ac:dyDescent="0.25">
      <c r="B68" s="107" t="s">
        <v>171</v>
      </c>
      <c r="C68" s="117"/>
      <c r="D68" s="117"/>
      <c r="E68" s="84"/>
      <c r="F68" s="85">
        <v>7920</v>
      </c>
      <c r="G68" s="86"/>
      <c r="H68" s="86"/>
      <c r="I68" s="87"/>
    </row>
    <row r="69" spans="2:9" ht="36" customHeight="1" outlineLevel="1" x14ac:dyDescent="0.25">
      <c r="B69" s="107" t="s">
        <v>172</v>
      </c>
      <c r="C69" s="117"/>
      <c r="D69" s="117"/>
      <c r="E69" s="84"/>
      <c r="F69" s="85">
        <v>9360</v>
      </c>
      <c r="G69" s="86"/>
      <c r="H69" s="86"/>
      <c r="I69" s="87"/>
    </row>
    <row r="70" spans="2:9" ht="36" customHeight="1" outlineLevel="1" x14ac:dyDescent="0.25">
      <c r="B70" s="107" t="s">
        <v>173</v>
      </c>
      <c r="C70" s="117"/>
      <c r="D70" s="117"/>
      <c r="E70" s="84"/>
      <c r="F70" s="85">
        <v>10800</v>
      </c>
      <c r="G70" s="86"/>
      <c r="H70" s="86"/>
      <c r="I70" s="87"/>
    </row>
    <row r="71" spans="2:9" ht="36" customHeight="1" outlineLevel="1" x14ac:dyDescent="0.25">
      <c r="B71" s="107" t="s">
        <v>174</v>
      </c>
      <c r="C71" s="117"/>
      <c r="D71" s="117"/>
      <c r="E71" s="84"/>
      <c r="F71" s="85">
        <v>12240</v>
      </c>
      <c r="G71" s="86"/>
      <c r="H71" s="86"/>
      <c r="I71" s="87"/>
    </row>
    <row r="72" spans="2:9" ht="36" customHeight="1" outlineLevel="1" x14ac:dyDescent="0.25">
      <c r="B72" s="107" t="s">
        <v>175</v>
      </c>
      <c r="C72" s="117"/>
      <c r="D72" s="117"/>
      <c r="E72" s="84"/>
      <c r="F72" s="85">
        <v>13680</v>
      </c>
      <c r="G72" s="86"/>
      <c r="H72" s="86"/>
      <c r="I72" s="87"/>
    </row>
    <row r="73" spans="2:9" ht="36" customHeight="1" outlineLevel="1" x14ac:dyDescent="0.25">
      <c r="B73" s="107" t="s">
        <v>176</v>
      </c>
      <c r="C73" s="117"/>
      <c r="D73" s="117"/>
      <c r="E73" s="84"/>
      <c r="F73" s="85">
        <v>15120</v>
      </c>
      <c r="G73" s="86"/>
      <c r="H73" s="86"/>
      <c r="I73" s="87"/>
    </row>
    <row r="74" spans="2:9" ht="36" customHeight="1" outlineLevel="1" x14ac:dyDescent="0.25">
      <c r="B74" s="107" t="s">
        <v>177</v>
      </c>
      <c r="C74" s="117"/>
      <c r="D74" s="117"/>
      <c r="E74" s="84"/>
      <c r="F74" s="85">
        <v>16560</v>
      </c>
      <c r="G74" s="86"/>
      <c r="H74" s="86"/>
      <c r="I74" s="87"/>
    </row>
    <row r="75" spans="2:9" ht="36" customHeight="1" outlineLevel="1" x14ac:dyDescent="0.25">
      <c r="B75" s="107" t="s">
        <v>178</v>
      </c>
      <c r="C75" s="117"/>
      <c r="D75" s="117"/>
      <c r="E75" s="84"/>
      <c r="F75" s="85">
        <v>18000</v>
      </c>
      <c r="G75" s="86"/>
      <c r="H75" s="86"/>
      <c r="I75" s="87"/>
    </row>
    <row r="76" spans="2:9" ht="36" customHeight="1" outlineLevel="1" x14ac:dyDescent="0.25">
      <c r="B76" s="107" t="s">
        <v>179</v>
      </c>
      <c r="C76" s="117"/>
      <c r="D76" s="117"/>
      <c r="E76" s="84"/>
      <c r="F76" s="85">
        <v>19440</v>
      </c>
      <c r="G76" s="86"/>
      <c r="H76" s="86"/>
      <c r="I76" s="87"/>
    </row>
    <row r="77" spans="2:9" ht="36" customHeight="1" outlineLevel="1" x14ac:dyDescent="0.25">
      <c r="B77" s="107" t="s">
        <v>180</v>
      </c>
      <c r="C77" s="117"/>
      <c r="D77" s="117"/>
      <c r="E77" s="84"/>
      <c r="F77" s="85">
        <v>20880</v>
      </c>
      <c r="G77" s="86"/>
      <c r="H77" s="86"/>
      <c r="I77" s="87"/>
    </row>
    <row r="78" spans="2:9" ht="36" customHeight="1" outlineLevel="1" x14ac:dyDescent="0.25">
      <c r="B78" s="107" t="s">
        <v>181</v>
      </c>
      <c r="C78" s="117"/>
      <c r="D78" s="117"/>
      <c r="E78" s="84"/>
      <c r="F78" s="85">
        <v>22320</v>
      </c>
      <c r="G78" s="86"/>
      <c r="H78" s="86"/>
      <c r="I78" s="87"/>
    </row>
    <row r="79" spans="2:9" ht="36" customHeight="1" outlineLevel="1" x14ac:dyDescent="0.25">
      <c r="B79" s="107" t="s">
        <v>182</v>
      </c>
      <c r="C79" s="117"/>
      <c r="D79" s="117"/>
      <c r="E79" s="84"/>
      <c r="F79" s="85">
        <v>23760</v>
      </c>
      <c r="G79" s="86"/>
      <c r="H79" s="86"/>
      <c r="I79" s="87"/>
    </row>
    <row r="80" spans="2:9" ht="36" customHeight="1" outlineLevel="1" x14ac:dyDescent="0.25">
      <c r="B80" s="107" t="s">
        <v>183</v>
      </c>
      <c r="C80" s="117"/>
      <c r="D80" s="117"/>
      <c r="E80" s="84"/>
      <c r="F80" s="85">
        <v>25200</v>
      </c>
      <c r="G80" s="86"/>
      <c r="H80" s="86"/>
      <c r="I80" s="87"/>
    </row>
    <row r="81" spans="2:9" ht="36" customHeight="1" outlineLevel="1" x14ac:dyDescent="0.25">
      <c r="B81" s="107" t="s">
        <v>184</v>
      </c>
      <c r="C81" s="117"/>
      <c r="D81" s="117"/>
      <c r="E81" s="84"/>
      <c r="F81" s="85">
        <v>26640</v>
      </c>
      <c r="G81" s="86"/>
      <c r="H81" s="86"/>
      <c r="I81" s="87"/>
    </row>
    <row r="82" spans="2:9" ht="36" customHeight="1" outlineLevel="1" x14ac:dyDescent="0.25">
      <c r="B82" s="107" t="s">
        <v>185</v>
      </c>
      <c r="C82" s="117"/>
      <c r="D82" s="117"/>
      <c r="E82" s="84"/>
      <c r="F82" s="85">
        <v>28080</v>
      </c>
      <c r="G82" s="86"/>
      <c r="H82" s="86"/>
      <c r="I82" s="87"/>
    </row>
    <row r="83" spans="2:9" ht="36" customHeight="1" outlineLevel="1" x14ac:dyDescent="0.25">
      <c r="B83" s="107" t="s">
        <v>186</v>
      </c>
      <c r="C83" s="117"/>
      <c r="D83" s="117"/>
      <c r="E83" s="84"/>
      <c r="F83" s="85">
        <v>29520</v>
      </c>
      <c r="G83" s="86"/>
      <c r="H83" s="86"/>
      <c r="I83" s="87"/>
    </row>
    <row r="84" spans="2:9" ht="36" customHeight="1" outlineLevel="1" thickBot="1" x14ac:dyDescent="0.3">
      <c r="B84" s="107" t="s">
        <v>187</v>
      </c>
      <c r="C84" s="117"/>
      <c r="D84" s="117"/>
      <c r="E84" s="84"/>
      <c r="F84" s="85">
        <v>30960</v>
      </c>
      <c r="G84" s="86"/>
      <c r="H84" s="86"/>
      <c r="I84" s="87"/>
    </row>
    <row r="85" spans="2:9" ht="36" customHeight="1" thickBot="1" x14ac:dyDescent="0.3"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1440 до 36468</v>
      </c>
      <c r="G85" s="122"/>
      <c r="H85" s="122"/>
      <c r="I85" s="123"/>
    </row>
    <row r="86" spans="2:9" ht="36" customHeight="1" x14ac:dyDescent="0.25">
      <c r="B86" s="82" t="s">
        <v>189</v>
      </c>
      <c r="C86" s="83"/>
      <c r="D86" s="83"/>
      <c r="E86" s="84"/>
      <c r="F86" s="85">
        <v>4248</v>
      </c>
      <c r="G86" s="86"/>
      <c r="H86" s="86"/>
      <c r="I86" s="87"/>
    </row>
    <row r="87" spans="2:9" ht="36" customHeight="1" x14ac:dyDescent="0.25">
      <c r="B87" s="82" t="s">
        <v>190</v>
      </c>
      <c r="C87" s="83"/>
      <c r="D87" s="83"/>
      <c r="E87" s="84"/>
      <c r="F87" s="85">
        <v>6048</v>
      </c>
      <c r="G87" s="86"/>
      <c r="H87" s="86"/>
      <c r="I87" s="87"/>
    </row>
    <row r="88" spans="2:9" ht="36" customHeight="1" x14ac:dyDescent="0.25">
      <c r="B88" s="82" t="s">
        <v>253</v>
      </c>
      <c r="C88" s="83"/>
      <c r="D88" s="83"/>
      <c r="E88" s="84"/>
      <c r="F88" s="85">
        <v>2484</v>
      </c>
      <c r="G88" s="86"/>
      <c r="H88" s="86"/>
      <c r="I88" s="87"/>
    </row>
    <row r="89" spans="2:9" ht="36" customHeight="1" x14ac:dyDescent="0.25">
      <c r="B89" s="82" t="s">
        <v>192</v>
      </c>
      <c r="C89" s="83"/>
      <c r="D89" s="83"/>
      <c r="E89" s="84"/>
      <c r="F89" s="85">
        <v>36468</v>
      </c>
      <c r="G89" s="86"/>
      <c r="H89" s="86"/>
      <c r="I89" s="87"/>
    </row>
    <row r="90" spans="2:9" ht="36" customHeight="1" x14ac:dyDescent="0.25">
      <c r="B90" s="82" t="s">
        <v>193</v>
      </c>
      <c r="C90" s="83"/>
      <c r="D90" s="83"/>
      <c r="E90" s="84"/>
      <c r="F90" s="85">
        <v>9576</v>
      </c>
      <c r="G90" s="86"/>
      <c r="H90" s="86"/>
      <c r="I90" s="87"/>
    </row>
    <row r="91" spans="2:9" ht="36" customHeight="1" x14ac:dyDescent="0.25">
      <c r="B91" s="82" t="s">
        <v>194</v>
      </c>
      <c r="C91" s="83"/>
      <c r="D91" s="83"/>
      <c r="E91" s="84"/>
      <c r="F91" s="85">
        <v>21600</v>
      </c>
      <c r="G91" s="86"/>
      <c r="H91" s="86"/>
      <c r="I91" s="87"/>
    </row>
    <row r="92" spans="2:9" ht="36" customHeight="1" x14ac:dyDescent="0.25">
      <c r="B92" s="82" t="s">
        <v>195</v>
      </c>
      <c r="C92" s="83"/>
      <c r="D92" s="83"/>
      <c r="E92" s="84"/>
      <c r="F92" s="85">
        <v>1440</v>
      </c>
      <c r="G92" s="86"/>
      <c r="H92" s="86"/>
      <c r="I92" s="87"/>
    </row>
    <row r="93" spans="2:9" ht="36" customHeight="1" x14ac:dyDescent="0.25">
      <c r="B93" s="82" t="s">
        <v>196</v>
      </c>
      <c r="C93" s="83"/>
      <c r="D93" s="83"/>
      <c r="E93" s="84"/>
      <c r="F93" s="85">
        <v>1440</v>
      </c>
      <c r="G93" s="86"/>
      <c r="H93" s="86"/>
      <c r="I93" s="87"/>
    </row>
    <row r="94" spans="2:9" ht="36" customHeight="1" x14ac:dyDescent="0.25">
      <c r="B94" s="82" t="s">
        <v>197</v>
      </c>
      <c r="C94" s="83"/>
      <c r="D94" s="83"/>
      <c r="E94" s="84"/>
      <c r="F94" s="85">
        <v>2880</v>
      </c>
      <c r="G94" s="86"/>
      <c r="H94" s="86"/>
      <c r="I94" s="87"/>
    </row>
    <row r="95" spans="2:9" ht="36" customHeight="1" x14ac:dyDescent="0.25">
      <c r="B95" s="82" t="s">
        <v>198</v>
      </c>
      <c r="C95" s="83"/>
      <c r="D95" s="83"/>
      <c r="E95" s="84"/>
      <c r="F95" s="85">
        <v>4320</v>
      </c>
      <c r="G95" s="86"/>
      <c r="H95" s="86"/>
      <c r="I95" s="87"/>
    </row>
    <row r="96" spans="2:9" ht="36" customHeight="1" thickBot="1" x14ac:dyDescent="0.3">
      <c r="B96" s="82" t="s">
        <v>199</v>
      </c>
      <c r="C96" s="83"/>
      <c r="D96" s="83"/>
      <c r="E96" s="84"/>
      <c r="F96" s="85">
        <v>17712</v>
      </c>
      <c r="G96" s="86"/>
      <c r="H96" s="86"/>
      <c r="I96" s="87"/>
    </row>
    <row r="97" spans="1:9" ht="54" customHeight="1" thickBot="1" x14ac:dyDescent="0.3">
      <c r="B97" s="151" t="s">
        <v>254</v>
      </c>
      <c r="C97" s="152"/>
      <c r="D97" s="152"/>
      <c r="E97" s="153"/>
      <c r="F97" s="154" t="str">
        <f>"Цена от "&amp;MIN(F99,F103:F119)&amp;" до "&amp;MAX(F99,F103:F119)</f>
        <v>Цена от 3204 до 48492</v>
      </c>
      <c r="G97" s="155"/>
      <c r="H97" s="155"/>
      <c r="I97" s="156"/>
    </row>
    <row r="98" spans="1:9" ht="24" customHeight="1" thickBot="1" x14ac:dyDescent="0.3">
      <c r="B98" s="75"/>
      <c r="C98" s="76"/>
      <c r="D98" s="76"/>
      <c r="E98" s="77"/>
      <c r="F98" s="78"/>
      <c r="G98" s="79"/>
      <c r="H98" s="79"/>
      <c r="I98" s="80"/>
    </row>
    <row r="99" spans="1:9" ht="36" customHeight="1" x14ac:dyDescent="0.25">
      <c r="B99" s="82" t="s">
        <v>201</v>
      </c>
      <c r="C99" s="83"/>
      <c r="D99" s="83"/>
      <c r="E99" s="84"/>
      <c r="F99" s="85">
        <v>7200</v>
      </c>
      <c r="G99" s="86"/>
      <c r="H99" s="86"/>
      <c r="I99" s="87"/>
    </row>
    <row r="100" spans="1:9" ht="36" customHeight="1" x14ac:dyDescent="0.25">
      <c r="B100" s="82" t="s">
        <v>202</v>
      </c>
      <c r="C100" s="83"/>
      <c r="D100" s="83"/>
      <c r="E100" s="84"/>
      <c r="F100" s="85">
        <v>720</v>
      </c>
      <c r="G100" s="86"/>
      <c r="H100" s="86"/>
      <c r="I100" s="87"/>
    </row>
    <row r="101" spans="1:9" ht="36" customHeight="1" thickBot="1" x14ac:dyDescent="0.3">
      <c r="B101" s="82" t="s">
        <v>203</v>
      </c>
      <c r="C101" s="83"/>
      <c r="D101" s="83"/>
      <c r="E101" s="84"/>
      <c r="F101" s="85">
        <v>1800</v>
      </c>
      <c r="G101" s="86"/>
      <c r="H101" s="86"/>
      <c r="I101" s="87"/>
    </row>
    <row r="102" spans="1:9" ht="24" customHeight="1" thickBot="1" x14ac:dyDescent="0.3">
      <c r="B102" s="75"/>
      <c r="C102" s="76"/>
      <c r="D102" s="76"/>
      <c r="E102" s="77"/>
      <c r="F102" s="78"/>
      <c r="G102" s="79"/>
      <c r="H102" s="79"/>
      <c r="I102" s="80"/>
    </row>
    <row r="103" spans="1:9" ht="36" customHeight="1" x14ac:dyDescent="0.25">
      <c r="A103" s="34" t="s">
        <v>112</v>
      </c>
      <c r="B103" s="82" t="s">
        <v>204</v>
      </c>
      <c r="C103" s="83"/>
      <c r="D103" s="83"/>
      <c r="E103" s="84"/>
      <c r="F103" s="85">
        <v>19476</v>
      </c>
      <c r="G103" s="86"/>
      <c r="H103" s="86"/>
      <c r="I103" s="87"/>
    </row>
    <row r="104" spans="1:9" ht="36" customHeight="1" x14ac:dyDescent="0.25">
      <c r="A104" s="34" t="s">
        <v>112</v>
      </c>
      <c r="B104" s="107" t="s">
        <v>205</v>
      </c>
      <c r="C104" s="108"/>
      <c r="D104" s="108"/>
      <c r="E104" s="109"/>
      <c r="F104" s="85">
        <v>28332</v>
      </c>
      <c r="G104" s="86"/>
      <c r="H104" s="86"/>
      <c r="I104" s="87"/>
    </row>
    <row r="105" spans="1:9" ht="36" customHeight="1" x14ac:dyDescent="0.25">
      <c r="A105" s="34" t="s">
        <v>112</v>
      </c>
      <c r="B105" s="82" t="s">
        <v>294</v>
      </c>
      <c r="C105" s="83"/>
      <c r="D105" s="83"/>
      <c r="E105" s="84"/>
      <c r="F105" s="85">
        <v>7812</v>
      </c>
      <c r="G105" s="86"/>
      <c r="H105" s="86"/>
      <c r="I105" s="87"/>
    </row>
    <row r="106" spans="1:9" ht="36" customHeight="1" x14ac:dyDescent="0.25">
      <c r="A106" s="34" t="s">
        <v>112</v>
      </c>
      <c r="B106" s="82" t="s">
        <v>207</v>
      </c>
      <c r="C106" s="83"/>
      <c r="D106" s="83"/>
      <c r="E106" s="84"/>
      <c r="F106" s="85">
        <v>7452</v>
      </c>
      <c r="G106" s="86"/>
      <c r="H106" s="86"/>
      <c r="I106" s="87"/>
    </row>
    <row r="107" spans="1:9" ht="36" customHeight="1" x14ac:dyDescent="0.25">
      <c r="A107" s="34" t="s">
        <v>112</v>
      </c>
      <c r="B107" s="82" t="s">
        <v>208</v>
      </c>
      <c r="C107" s="83"/>
      <c r="D107" s="83"/>
      <c r="E107" s="84"/>
      <c r="F107" s="85">
        <v>24444</v>
      </c>
      <c r="G107" s="86"/>
      <c r="H107" s="86"/>
      <c r="I107" s="87"/>
    </row>
    <row r="108" spans="1:9" ht="36" customHeight="1" x14ac:dyDescent="0.25">
      <c r="A108" s="34" t="s">
        <v>112</v>
      </c>
      <c r="B108" s="82" t="s">
        <v>209</v>
      </c>
      <c r="C108" s="83"/>
      <c r="D108" s="83"/>
      <c r="E108" s="84"/>
      <c r="F108" s="85">
        <v>31860</v>
      </c>
      <c r="G108" s="86"/>
      <c r="H108" s="86"/>
      <c r="I108" s="87"/>
    </row>
    <row r="109" spans="1:9" ht="36" customHeight="1" x14ac:dyDescent="0.25">
      <c r="A109" s="34" t="s">
        <v>112</v>
      </c>
      <c r="B109" s="82" t="s">
        <v>210</v>
      </c>
      <c r="C109" s="83"/>
      <c r="D109" s="83"/>
      <c r="E109" s="84"/>
      <c r="F109" s="85">
        <v>32220</v>
      </c>
      <c r="G109" s="86"/>
      <c r="H109" s="86"/>
      <c r="I109" s="87"/>
    </row>
    <row r="110" spans="1:9" ht="36" customHeight="1" x14ac:dyDescent="0.25">
      <c r="A110" s="34" t="s">
        <v>112</v>
      </c>
      <c r="B110" s="82" t="s">
        <v>211</v>
      </c>
      <c r="C110" s="83"/>
      <c r="D110" s="83"/>
      <c r="E110" s="84"/>
      <c r="F110" s="85">
        <v>38664</v>
      </c>
      <c r="G110" s="86"/>
      <c r="H110" s="86"/>
      <c r="I110" s="87"/>
    </row>
    <row r="111" spans="1:9" ht="36" customHeight="1" x14ac:dyDescent="0.25">
      <c r="A111" s="34" t="s">
        <v>112</v>
      </c>
      <c r="B111" s="82" t="s">
        <v>212</v>
      </c>
      <c r="C111" s="83"/>
      <c r="D111" s="83"/>
      <c r="E111" s="84"/>
      <c r="F111" s="85">
        <v>17712</v>
      </c>
      <c r="G111" s="86"/>
      <c r="H111" s="86"/>
      <c r="I111" s="87"/>
    </row>
    <row r="112" spans="1:9" ht="36" customHeight="1" x14ac:dyDescent="0.25">
      <c r="A112" s="34" t="s">
        <v>112</v>
      </c>
      <c r="B112" s="82" t="s">
        <v>213</v>
      </c>
      <c r="C112" s="83"/>
      <c r="D112" s="83"/>
      <c r="E112" s="84"/>
      <c r="F112" s="85">
        <v>17712</v>
      </c>
      <c r="G112" s="86"/>
      <c r="H112" s="86"/>
      <c r="I112" s="87"/>
    </row>
    <row r="113" spans="1:9" ht="36" customHeight="1" x14ac:dyDescent="0.25">
      <c r="A113" s="34" t="s">
        <v>112</v>
      </c>
      <c r="B113" s="82" t="s">
        <v>214</v>
      </c>
      <c r="C113" s="83"/>
      <c r="D113" s="83"/>
      <c r="E113" s="84"/>
      <c r="F113" s="85">
        <v>48492</v>
      </c>
      <c r="G113" s="86"/>
      <c r="H113" s="86"/>
      <c r="I113" s="87"/>
    </row>
    <row r="114" spans="1:9" ht="36" customHeight="1" x14ac:dyDescent="0.25">
      <c r="B114" s="82" t="s">
        <v>215</v>
      </c>
      <c r="C114" s="83"/>
      <c r="D114" s="83"/>
      <c r="E114" s="84"/>
      <c r="F114" s="85">
        <v>10260</v>
      </c>
      <c r="G114" s="86"/>
      <c r="H114" s="86"/>
      <c r="I114" s="87"/>
    </row>
    <row r="115" spans="1:9" ht="36" customHeight="1" x14ac:dyDescent="0.25">
      <c r="A115" s="34" t="s">
        <v>112</v>
      </c>
      <c r="B115" s="94" t="s">
        <v>216</v>
      </c>
      <c r="C115" s="95"/>
      <c r="D115" s="95"/>
      <c r="E115" s="96"/>
      <c r="F115" s="85">
        <v>3204</v>
      </c>
      <c r="G115" s="86"/>
      <c r="H115" s="86"/>
      <c r="I115" s="87"/>
    </row>
    <row r="116" spans="1:9" ht="36" customHeight="1" x14ac:dyDescent="0.25">
      <c r="B116" s="107" t="s">
        <v>217</v>
      </c>
      <c r="C116" s="108"/>
      <c r="D116" s="108"/>
      <c r="E116" s="109"/>
      <c r="F116" s="85">
        <v>12060</v>
      </c>
      <c r="G116" s="86"/>
      <c r="H116" s="86"/>
      <c r="I116" s="87"/>
    </row>
    <row r="117" spans="1:9" ht="36" customHeight="1" x14ac:dyDescent="0.25">
      <c r="A117" s="9"/>
      <c r="B117" s="107" t="s">
        <v>218</v>
      </c>
      <c r="C117" s="108"/>
      <c r="D117" s="108"/>
      <c r="E117" s="109"/>
      <c r="F117" s="85">
        <v>10620</v>
      </c>
      <c r="G117" s="86"/>
      <c r="H117" s="86"/>
      <c r="I117" s="87"/>
    </row>
    <row r="118" spans="1:9" ht="36" customHeight="1" x14ac:dyDescent="0.25">
      <c r="A118" s="34" t="s">
        <v>112</v>
      </c>
      <c r="B118" s="107" t="s">
        <v>219</v>
      </c>
      <c r="C118" s="108"/>
      <c r="D118" s="108"/>
      <c r="E118" s="109"/>
      <c r="F118" s="85">
        <v>32580</v>
      </c>
      <c r="G118" s="86"/>
      <c r="H118" s="86"/>
      <c r="I118" s="87"/>
    </row>
    <row r="119" spans="1:9" ht="36" customHeight="1" x14ac:dyDescent="0.25">
      <c r="A119" s="34" t="s">
        <v>112</v>
      </c>
      <c r="B119" s="82" t="s">
        <v>220</v>
      </c>
      <c r="C119" s="83"/>
      <c r="D119" s="83"/>
      <c r="E119" s="84"/>
      <c r="F119" s="85">
        <v>38952</v>
      </c>
      <c r="G119" s="86"/>
      <c r="H119" s="86"/>
      <c r="I119" s="87"/>
    </row>
    <row r="120" spans="1:9" ht="36" customHeight="1" x14ac:dyDescent="0.25">
      <c r="A120" s="34" t="s">
        <v>114</v>
      </c>
      <c r="B120" s="82" t="s">
        <v>256</v>
      </c>
      <c r="C120" s="83"/>
      <c r="D120" s="83"/>
      <c r="E120" s="84"/>
      <c r="F120" s="85">
        <v>27360</v>
      </c>
      <c r="G120" s="86"/>
      <c r="H120" s="86"/>
      <c r="I120" s="87"/>
    </row>
    <row r="121" spans="1:9" ht="36" customHeight="1" x14ac:dyDescent="0.25">
      <c r="A121" s="34" t="s">
        <v>114</v>
      </c>
      <c r="B121" s="82" t="s">
        <v>222</v>
      </c>
      <c r="C121" s="83"/>
      <c r="D121" s="83"/>
      <c r="E121" s="84"/>
      <c r="F121" s="85">
        <v>40320</v>
      </c>
      <c r="G121" s="86"/>
      <c r="H121" s="86"/>
      <c r="I121" s="87"/>
    </row>
    <row r="122" spans="1:9" ht="36" customHeight="1" x14ac:dyDescent="0.25">
      <c r="A122" s="34" t="s">
        <v>114</v>
      </c>
      <c r="B122" s="82" t="s">
        <v>258</v>
      </c>
      <c r="C122" s="83"/>
      <c r="D122" s="83"/>
      <c r="E122" s="84"/>
      <c r="F122" s="197">
        <v>11520</v>
      </c>
      <c r="G122" s="252"/>
      <c r="H122" s="252"/>
      <c r="I122" s="253"/>
    </row>
    <row r="123" spans="1:9" ht="36" customHeight="1" x14ac:dyDescent="0.25">
      <c r="A123" s="34" t="s">
        <v>114</v>
      </c>
      <c r="B123" s="82" t="s">
        <v>259</v>
      </c>
      <c r="C123" s="83"/>
      <c r="D123" s="83"/>
      <c r="E123" s="84"/>
      <c r="F123" s="85">
        <v>10800</v>
      </c>
      <c r="G123" s="86"/>
      <c r="H123" s="86"/>
      <c r="I123" s="87"/>
    </row>
    <row r="124" spans="1:9" ht="36" customHeight="1" x14ac:dyDescent="0.25">
      <c r="A124" s="34" t="s">
        <v>114</v>
      </c>
      <c r="B124" s="82" t="s">
        <v>260</v>
      </c>
      <c r="C124" s="83"/>
      <c r="D124" s="83"/>
      <c r="E124" s="84"/>
      <c r="F124" s="85">
        <v>34560</v>
      </c>
      <c r="G124" s="86"/>
      <c r="H124" s="86"/>
      <c r="I124" s="87"/>
    </row>
    <row r="125" spans="1:9" ht="36" customHeight="1" x14ac:dyDescent="0.25">
      <c r="A125" s="34" t="s">
        <v>114</v>
      </c>
      <c r="B125" s="82" t="s">
        <v>261</v>
      </c>
      <c r="C125" s="83"/>
      <c r="D125" s="83"/>
      <c r="E125" s="84"/>
      <c r="F125" s="85">
        <v>44640</v>
      </c>
      <c r="G125" s="86"/>
      <c r="H125" s="86"/>
      <c r="I125" s="87"/>
    </row>
    <row r="126" spans="1:9" ht="36" customHeight="1" x14ac:dyDescent="0.25">
      <c r="A126" s="34" t="s">
        <v>114</v>
      </c>
      <c r="B126" s="82" t="s">
        <v>262</v>
      </c>
      <c r="C126" s="83"/>
      <c r="D126" s="83"/>
      <c r="E126" s="84"/>
      <c r="F126" s="85">
        <v>45360</v>
      </c>
      <c r="G126" s="86"/>
      <c r="H126" s="86"/>
      <c r="I126" s="87"/>
    </row>
    <row r="127" spans="1:9" ht="36" customHeight="1" x14ac:dyDescent="0.25">
      <c r="A127" s="34" t="s">
        <v>114</v>
      </c>
      <c r="B127" s="100" t="s">
        <v>263</v>
      </c>
      <c r="C127" s="101"/>
      <c r="D127" s="101"/>
      <c r="E127" s="102"/>
      <c r="F127" s="103">
        <v>54432</v>
      </c>
      <c r="G127" s="104"/>
      <c r="H127" s="104"/>
      <c r="I127" s="105"/>
    </row>
    <row r="128" spans="1:9" ht="36" customHeight="1" x14ac:dyDescent="0.25">
      <c r="A128" s="34" t="s">
        <v>114</v>
      </c>
      <c r="B128" s="82" t="s">
        <v>264</v>
      </c>
      <c r="C128" s="83"/>
      <c r="D128" s="83"/>
      <c r="E128" s="84"/>
      <c r="F128" s="85">
        <v>25200</v>
      </c>
      <c r="G128" s="86"/>
      <c r="H128" s="86"/>
      <c r="I128" s="87"/>
    </row>
    <row r="129" spans="1:9" ht="36" customHeight="1" x14ac:dyDescent="0.25">
      <c r="A129" s="34" t="s">
        <v>114</v>
      </c>
      <c r="B129" s="82" t="s">
        <v>265</v>
      </c>
      <c r="C129" s="83"/>
      <c r="D129" s="83"/>
      <c r="E129" s="84"/>
      <c r="F129" s="85">
        <v>25200</v>
      </c>
      <c r="G129" s="86"/>
      <c r="H129" s="86"/>
      <c r="I129" s="87"/>
    </row>
    <row r="130" spans="1:9" ht="36" customHeight="1" x14ac:dyDescent="0.25">
      <c r="A130" s="34" t="s">
        <v>114</v>
      </c>
      <c r="B130" s="82" t="s">
        <v>266</v>
      </c>
      <c r="C130" s="83"/>
      <c r="D130" s="83"/>
      <c r="E130" s="84"/>
      <c r="F130" s="85">
        <v>68400</v>
      </c>
      <c r="G130" s="86"/>
      <c r="H130" s="86"/>
      <c r="I130" s="87"/>
    </row>
    <row r="131" spans="1:9" ht="36" customHeight="1" x14ac:dyDescent="0.25">
      <c r="A131" s="34" t="s">
        <v>114</v>
      </c>
      <c r="B131" s="82" t="s">
        <v>267</v>
      </c>
      <c r="C131" s="83"/>
      <c r="D131" s="83"/>
      <c r="E131" s="84"/>
      <c r="F131" s="85">
        <v>5040</v>
      </c>
      <c r="G131" s="86"/>
      <c r="H131" s="86"/>
      <c r="I131" s="87"/>
    </row>
    <row r="132" spans="1:9" ht="36" customHeight="1" x14ac:dyDescent="0.25">
      <c r="A132" s="34" t="s">
        <v>114</v>
      </c>
      <c r="B132" s="82" t="s">
        <v>268</v>
      </c>
      <c r="C132" s="83"/>
      <c r="D132" s="83"/>
      <c r="E132" s="84"/>
      <c r="F132" s="85">
        <v>46080</v>
      </c>
      <c r="G132" s="86"/>
      <c r="H132" s="86"/>
      <c r="I132" s="87"/>
    </row>
    <row r="133" spans="1:9" ht="36" customHeight="1" thickBot="1" x14ac:dyDescent="0.3">
      <c r="A133" s="34" t="s">
        <v>114</v>
      </c>
      <c r="B133" s="82" t="s">
        <v>269</v>
      </c>
      <c r="C133" s="83"/>
      <c r="D133" s="83"/>
      <c r="E133" s="84"/>
      <c r="F133" s="85">
        <v>54720</v>
      </c>
      <c r="G133" s="86"/>
      <c r="H133" s="86"/>
      <c r="I133" s="87"/>
    </row>
    <row r="134" spans="1:9" ht="54" customHeight="1" thickBot="1" x14ac:dyDescent="0.3">
      <c r="B134" s="88" t="s">
        <v>235</v>
      </c>
      <c r="C134" s="89"/>
      <c r="D134" s="89"/>
      <c r="E134" s="90"/>
      <c r="F134" s="91"/>
      <c r="G134" s="92"/>
      <c r="H134" s="92"/>
      <c r="I134" s="93"/>
    </row>
    <row r="135" spans="1:9" ht="36" customHeight="1" x14ac:dyDescent="0.25">
      <c r="B135" s="94" t="s">
        <v>236</v>
      </c>
      <c r="C135" s="95"/>
      <c r="D135" s="95"/>
      <c r="E135" s="96"/>
      <c r="F135" s="97">
        <v>15228</v>
      </c>
      <c r="G135" s="98"/>
      <c r="H135" s="98"/>
      <c r="I135" s="99"/>
    </row>
    <row r="136" spans="1:9" ht="36" customHeight="1" x14ac:dyDescent="0.25">
      <c r="B136" s="82" t="s">
        <v>237</v>
      </c>
      <c r="C136" s="83"/>
      <c r="D136" s="83"/>
      <c r="E136" s="84"/>
      <c r="F136" s="85">
        <v>30456</v>
      </c>
      <c r="G136" s="86"/>
      <c r="H136" s="86"/>
      <c r="I136" s="87"/>
    </row>
    <row r="137" spans="1:9" ht="36" customHeight="1" x14ac:dyDescent="0.25">
      <c r="B137" s="82" t="s">
        <v>238</v>
      </c>
      <c r="C137" s="83"/>
      <c r="D137" s="83"/>
      <c r="E137" s="84"/>
      <c r="F137" s="85">
        <v>38232</v>
      </c>
      <c r="G137" s="86"/>
      <c r="H137" s="86"/>
      <c r="I137" s="87"/>
    </row>
    <row r="138" spans="1:9" ht="36" customHeight="1" x14ac:dyDescent="0.25">
      <c r="B138" s="82" t="s">
        <v>239</v>
      </c>
      <c r="C138" s="83"/>
      <c r="D138" s="83"/>
      <c r="E138" s="84"/>
      <c r="F138" s="85">
        <v>360</v>
      </c>
      <c r="G138" s="86"/>
      <c r="H138" s="86"/>
      <c r="I138" s="87"/>
    </row>
    <row r="139" spans="1:9" ht="36" customHeight="1" x14ac:dyDescent="0.25">
      <c r="B139" s="82" t="s">
        <v>240</v>
      </c>
      <c r="C139" s="83"/>
      <c r="D139" s="83"/>
      <c r="E139" s="84"/>
      <c r="F139" s="85">
        <v>23040</v>
      </c>
      <c r="G139" s="86"/>
      <c r="H139" s="86"/>
      <c r="I139" s="87"/>
    </row>
    <row r="140" spans="1:9" ht="36" customHeight="1" x14ac:dyDescent="0.25">
      <c r="B140" s="82" t="s">
        <v>241</v>
      </c>
      <c r="C140" s="83"/>
      <c r="D140" s="83"/>
      <c r="E140" s="84"/>
      <c r="F140" s="85">
        <v>46080</v>
      </c>
      <c r="G140" s="86"/>
      <c r="H140" s="86"/>
      <c r="I140" s="87"/>
    </row>
    <row r="141" spans="1:9" ht="36" customHeight="1" x14ac:dyDescent="0.25">
      <c r="B141" s="82" t="s">
        <v>242</v>
      </c>
      <c r="C141" s="83"/>
      <c r="D141" s="83"/>
      <c r="E141" s="84"/>
      <c r="F141" s="85">
        <v>57348</v>
      </c>
      <c r="G141" s="86"/>
      <c r="H141" s="86"/>
      <c r="I141" s="87"/>
    </row>
    <row r="142" spans="1:9" ht="36" customHeight="1" thickBot="1" x14ac:dyDescent="0.3">
      <c r="B142" s="69" t="s">
        <v>243</v>
      </c>
      <c r="C142" s="70"/>
      <c r="D142" s="70"/>
      <c r="E142" s="71"/>
      <c r="F142" s="148">
        <v>720</v>
      </c>
      <c r="G142" s="149"/>
      <c r="H142" s="149"/>
      <c r="I142" s="150"/>
    </row>
    <row r="143" spans="1:9" ht="24" thickBot="1" x14ac:dyDescent="0.3">
      <c r="B143" s="75"/>
      <c r="C143" s="76"/>
      <c r="D143" s="76"/>
      <c r="E143" s="77"/>
      <c r="F143" s="78"/>
      <c r="G143" s="79"/>
      <c r="H143" s="79"/>
      <c r="I143" s="80"/>
    </row>
    <row r="144" spans="1:9" ht="18" customHeight="1" x14ac:dyDescent="0.25">
      <c r="A144" s="8"/>
      <c r="B144" s="26"/>
      <c r="C144" s="27"/>
      <c r="D144" s="27"/>
      <c r="E144" s="27"/>
      <c r="F144" s="28"/>
      <c r="G144" s="28"/>
      <c r="H144" s="28"/>
      <c r="I144" s="28"/>
    </row>
    <row r="145" spans="1:9" ht="27" customHeight="1" x14ac:dyDescent="0.25">
      <c r="A145" s="8" t="s">
        <v>114</v>
      </c>
      <c r="B145" s="67" t="s">
        <v>350</v>
      </c>
      <c r="C145" s="67"/>
      <c r="D145" s="67"/>
      <c r="E145" s="67"/>
      <c r="F145" s="67"/>
      <c r="G145" s="67"/>
      <c r="H145" s="67"/>
      <c r="I145" s="67"/>
    </row>
    <row r="146" spans="1:9" ht="40.5" customHeight="1" x14ac:dyDescent="0.25">
      <c r="A146" s="8"/>
      <c r="B146" s="68" t="s">
        <v>247</v>
      </c>
      <c r="C146" s="68"/>
      <c r="D146" s="68"/>
      <c r="E146" s="68"/>
      <c r="F146" s="68"/>
      <c r="G146" s="68"/>
      <c r="H146" s="68"/>
      <c r="I146" s="68"/>
    </row>
    <row r="147" spans="1:9" ht="18" customHeight="1" x14ac:dyDescent="0.25">
      <c r="A147" s="8"/>
    </row>
  </sheetData>
  <sheetProtection selectLockedCells="1" selectUnlockedCells="1"/>
  <mergeCells count="284"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45:I145"/>
    <mergeCell ref="B146:I146"/>
    <mergeCell ref="B141:E141"/>
    <mergeCell ref="F141:I141"/>
    <mergeCell ref="B142:E142"/>
    <mergeCell ref="F142:I142"/>
    <mergeCell ref="B143:E143"/>
    <mergeCell ref="F143:I143"/>
    <mergeCell ref="B138:E138"/>
    <mergeCell ref="F138:I138"/>
    <mergeCell ref="B139:E139"/>
    <mergeCell ref="F139:I139"/>
    <mergeCell ref="B140:E140"/>
    <mergeCell ref="F140:I140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91" activePane="bottomLeft" state="frozen"/>
      <selection activeCell="A198" sqref="A198:XFD198"/>
      <selection pane="bottomLeft" activeCell="B101" sqref="B101:E101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31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90"/>
      <c r="C7" s="191"/>
      <c r="D7" s="191"/>
      <c r="E7" s="192"/>
      <c r="F7" s="193"/>
      <c r="G7" s="194"/>
      <c r="H7" s="194"/>
      <c r="I7" s="194"/>
      <c r="J7" s="195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33480</v>
      </c>
      <c r="G8" s="17">
        <f>H8*1.1</f>
        <v>30690.000000000004</v>
      </c>
      <c r="H8" s="17">
        <v>27900</v>
      </c>
      <c r="I8" s="17">
        <f>H8*0.75</f>
        <v>20925</v>
      </c>
      <c r="J8" s="17">
        <f>H8*0.5</f>
        <v>13950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47520</v>
      </c>
      <c r="G9" s="19">
        <f>H9*1.1</f>
        <v>43560</v>
      </c>
      <c r="H9" s="19">
        <v>39600</v>
      </c>
      <c r="I9" s="19">
        <f>H9*0.75</f>
        <v>29700</v>
      </c>
      <c r="J9" s="19">
        <f>H9*0.5</f>
        <v>19800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38664</v>
      </c>
      <c r="G10" s="19">
        <f>H10*1.1</f>
        <v>35442</v>
      </c>
      <c r="H10" s="19">
        <v>32220</v>
      </c>
      <c r="I10" s="19">
        <f>H10*0.75</f>
        <v>24165</v>
      </c>
      <c r="J10" s="19">
        <f>H10*0.5</f>
        <v>16110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54432</v>
      </c>
      <c r="G11" s="21">
        <f>H11*1.1</f>
        <v>49896.000000000007</v>
      </c>
      <c r="H11" s="21">
        <v>45360</v>
      </c>
      <c r="I11" s="21">
        <f>H11*0.75</f>
        <v>34020</v>
      </c>
      <c r="J11" s="21">
        <f>H11*0.5</f>
        <v>22680</v>
      </c>
    </row>
    <row r="12" spans="1:10" ht="24" thickBot="1" x14ac:dyDescent="0.3">
      <c r="A12" s="8"/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6372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9360</v>
      </c>
      <c r="G14" s="149"/>
      <c r="H14" s="149"/>
      <c r="I14" s="149"/>
      <c r="J14" s="150"/>
    </row>
    <row r="15" spans="1:10" ht="24" thickBot="1" x14ac:dyDescent="0.3">
      <c r="A15" s="8"/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1260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1800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2484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3528</v>
      </c>
      <c r="G19" s="149"/>
      <c r="H19" s="149"/>
      <c r="I19" s="149"/>
      <c r="J19" s="150"/>
    </row>
    <row r="20" spans="1:10" ht="24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"&amp;MIN($F$22:F61)&amp;" до "&amp;MAX($F$22:F61)</f>
        <v>Цена от 4248 до 169920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4248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8496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12744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16992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21240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25488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29736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33984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38232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42480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46728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50976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55224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59472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63720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67968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72216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76464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80712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84960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145</v>
      </c>
      <c r="C42" s="117"/>
      <c r="D42" s="117"/>
      <c r="E42" s="84"/>
      <c r="F42" s="85">
        <v>8496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146</v>
      </c>
      <c r="C43" s="117"/>
      <c r="D43" s="117"/>
      <c r="E43" s="84"/>
      <c r="F43" s="85">
        <v>16992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147</v>
      </c>
      <c r="C44" s="117"/>
      <c r="D44" s="117"/>
      <c r="E44" s="84"/>
      <c r="F44" s="85">
        <v>25488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148</v>
      </c>
      <c r="C45" s="117"/>
      <c r="D45" s="117"/>
      <c r="E45" s="84"/>
      <c r="F45" s="85">
        <v>33984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149</v>
      </c>
      <c r="C46" s="117"/>
      <c r="D46" s="117"/>
      <c r="E46" s="84"/>
      <c r="F46" s="85">
        <v>42480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150</v>
      </c>
      <c r="C47" s="117"/>
      <c r="D47" s="117"/>
      <c r="E47" s="84"/>
      <c r="F47" s="85">
        <v>50976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151</v>
      </c>
      <c r="C48" s="117"/>
      <c r="D48" s="117"/>
      <c r="E48" s="84"/>
      <c r="F48" s="85">
        <v>59472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152</v>
      </c>
      <c r="C49" s="117"/>
      <c r="D49" s="117"/>
      <c r="E49" s="84"/>
      <c r="F49" s="85">
        <v>67968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153</v>
      </c>
      <c r="C50" s="117"/>
      <c r="D50" s="117"/>
      <c r="E50" s="84"/>
      <c r="F50" s="85">
        <v>76464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154</v>
      </c>
      <c r="C51" s="117"/>
      <c r="D51" s="117"/>
      <c r="E51" s="84"/>
      <c r="F51" s="85">
        <v>84960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155</v>
      </c>
      <c r="C52" s="117"/>
      <c r="D52" s="117"/>
      <c r="E52" s="84"/>
      <c r="F52" s="85">
        <v>93456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156</v>
      </c>
      <c r="C53" s="117"/>
      <c r="D53" s="117"/>
      <c r="E53" s="84"/>
      <c r="F53" s="85">
        <v>101952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157</v>
      </c>
      <c r="C54" s="117"/>
      <c r="D54" s="117"/>
      <c r="E54" s="84"/>
      <c r="F54" s="85">
        <v>110448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158</v>
      </c>
      <c r="C55" s="117"/>
      <c r="D55" s="117"/>
      <c r="E55" s="84"/>
      <c r="F55" s="85">
        <v>118944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159</v>
      </c>
      <c r="C56" s="117"/>
      <c r="D56" s="117"/>
      <c r="E56" s="84"/>
      <c r="F56" s="85">
        <v>127440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160</v>
      </c>
      <c r="C57" s="117"/>
      <c r="D57" s="117"/>
      <c r="E57" s="84"/>
      <c r="F57" s="85">
        <v>135936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161</v>
      </c>
      <c r="C58" s="117"/>
      <c r="D58" s="117"/>
      <c r="E58" s="84"/>
      <c r="F58" s="85">
        <v>144432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162</v>
      </c>
      <c r="C59" s="117"/>
      <c r="D59" s="117"/>
      <c r="E59" s="84"/>
      <c r="F59" s="85">
        <v>152928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163</v>
      </c>
      <c r="C60" s="117"/>
      <c r="D60" s="117"/>
      <c r="E60" s="84"/>
      <c r="F60" s="85">
        <v>161424</v>
      </c>
      <c r="G60" s="86"/>
      <c r="H60" s="86"/>
      <c r="I60" s="86"/>
      <c r="J60" s="87"/>
    </row>
    <row r="61" spans="1:10" ht="36" customHeight="1" outlineLevel="1" thickBot="1" x14ac:dyDescent="0.3">
      <c r="A61" s="8"/>
      <c r="B61" s="107" t="s">
        <v>164</v>
      </c>
      <c r="C61" s="117"/>
      <c r="D61" s="117"/>
      <c r="E61" s="84"/>
      <c r="F61" s="85">
        <v>169920</v>
      </c>
      <c r="G61" s="86"/>
      <c r="H61" s="86"/>
      <c r="I61" s="86"/>
      <c r="J61" s="87"/>
    </row>
    <row r="62" spans="1:10" ht="36" customHeight="1" thickBot="1" x14ac:dyDescent="0.3">
      <c r="A62" s="8"/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7812 до 91332</v>
      </c>
      <c r="G62" s="122"/>
      <c r="H62" s="122"/>
      <c r="I62" s="122"/>
      <c r="J62" s="123"/>
    </row>
    <row r="63" spans="1:10" ht="36" customHeight="1" outlineLevel="1" x14ac:dyDescent="0.25">
      <c r="A63" s="8"/>
      <c r="B63" s="124" t="s">
        <v>166</v>
      </c>
      <c r="C63" s="125"/>
      <c r="D63" s="125"/>
      <c r="E63" s="126"/>
      <c r="F63" s="127">
        <v>7812</v>
      </c>
      <c r="G63" s="128"/>
      <c r="H63" s="128"/>
      <c r="I63" s="128"/>
      <c r="J63" s="129"/>
    </row>
    <row r="64" spans="1:10" ht="36" customHeight="1" outlineLevel="1" x14ac:dyDescent="0.25">
      <c r="A64" s="8"/>
      <c r="B64" s="107" t="s">
        <v>167</v>
      </c>
      <c r="C64" s="117"/>
      <c r="D64" s="117"/>
      <c r="E64" s="84"/>
      <c r="F64" s="85">
        <v>12060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168</v>
      </c>
      <c r="C65" s="117"/>
      <c r="D65" s="117"/>
      <c r="E65" s="84"/>
      <c r="F65" s="85">
        <v>10620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169</v>
      </c>
      <c r="C66" s="117"/>
      <c r="D66" s="117"/>
      <c r="E66" s="84"/>
      <c r="F66" s="85">
        <v>14868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170</v>
      </c>
      <c r="C67" s="117"/>
      <c r="D67" s="117"/>
      <c r="E67" s="84"/>
      <c r="F67" s="85">
        <v>19116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171</v>
      </c>
      <c r="C68" s="117"/>
      <c r="D68" s="117"/>
      <c r="E68" s="84"/>
      <c r="F68" s="85">
        <v>23364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172</v>
      </c>
      <c r="C69" s="117"/>
      <c r="D69" s="117"/>
      <c r="E69" s="84"/>
      <c r="F69" s="85">
        <v>27612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173</v>
      </c>
      <c r="C70" s="117"/>
      <c r="D70" s="117"/>
      <c r="E70" s="84"/>
      <c r="F70" s="85">
        <v>31860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174</v>
      </c>
      <c r="C71" s="117"/>
      <c r="D71" s="117"/>
      <c r="E71" s="84"/>
      <c r="F71" s="85">
        <v>36108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175</v>
      </c>
      <c r="C72" s="117"/>
      <c r="D72" s="117"/>
      <c r="E72" s="84"/>
      <c r="F72" s="85">
        <v>40356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176</v>
      </c>
      <c r="C73" s="117"/>
      <c r="D73" s="117"/>
      <c r="E73" s="84"/>
      <c r="F73" s="85">
        <v>44604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177</v>
      </c>
      <c r="C74" s="117"/>
      <c r="D74" s="117"/>
      <c r="E74" s="84"/>
      <c r="F74" s="85">
        <v>48852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178</v>
      </c>
      <c r="C75" s="117"/>
      <c r="D75" s="117"/>
      <c r="E75" s="84"/>
      <c r="F75" s="85">
        <v>53100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179</v>
      </c>
      <c r="C76" s="117"/>
      <c r="D76" s="117"/>
      <c r="E76" s="84"/>
      <c r="F76" s="85">
        <v>57348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180</v>
      </c>
      <c r="C77" s="117"/>
      <c r="D77" s="117"/>
      <c r="E77" s="84"/>
      <c r="F77" s="85">
        <v>61596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181</v>
      </c>
      <c r="C78" s="117"/>
      <c r="D78" s="117"/>
      <c r="E78" s="84"/>
      <c r="F78" s="85">
        <v>65844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182</v>
      </c>
      <c r="C79" s="117"/>
      <c r="D79" s="117"/>
      <c r="E79" s="84"/>
      <c r="F79" s="85">
        <v>70092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183</v>
      </c>
      <c r="C80" s="117"/>
      <c r="D80" s="117"/>
      <c r="E80" s="84"/>
      <c r="F80" s="85">
        <v>74340</v>
      </c>
      <c r="G80" s="86"/>
      <c r="H80" s="86"/>
      <c r="I80" s="86"/>
      <c r="J80" s="87"/>
    </row>
    <row r="81" spans="1:10" ht="36" customHeight="1" outlineLevel="1" x14ac:dyDescent="0.25">
      <c r="A81" s="8"/>
      <c r="B81" s="107" t="s">
        <v>184</v>
      </c>
      <c r="C81" s="117"/>
      <c r="D81" s="117"/>
      <c r="E81" s="84"/>
      <c r="F81" s="85">
        <v>78588</v>
      </c>
      <c r="G81" s="86"/>
      <c r="H81" s="86"/>
      <c r="I81" s="86"/>
      <c r="J81" s="87"/>
    </row>
    <row r="82" spans="1:10" ht="36" customHeight="1" outlineLevel="1" x14ac:dyDescent="0.25">
      <c r="A82" s="8"/>
      <c r="B82" s="107" t="s">
        <v>185</v>
      </c>
      <c r="C82" s="117"/>
      <c r="D82" s="117"/>
      <c r="E82" s="84"/>
      <c r="F82" s="85">
        <v>82836</v>
      </c>
      <c r="G82" s="86"/>
      <c r="H82" s="86"/>
      <c r="I82" s="86"/>
      <c r="J82" s="87"/>
    </row>
    <row r="83" spans="1:10" ht="36" customHeight="1" outlineLevel="1" x14ac:dyDescent="0.25">
      <c r="A83" s="8"/>
      <c r="B83" s="107" t="s">
        <v>186</v>
      </c>
      <c r="C83" s="117"/>
      <c r="D83" s="117"/>
      <c r="E83" s="84"/>
      <c r="F83" s="85">
        <v>87084</v>
      </c>
      <c r="G83" s="86"/>
      <c r="H83" s="86"/>
      <c r="I83" s="86"/>
      <c r="J83" s="87"/>
    </row>
    <row r="84" spans="1:10" ht="36" customHeight="1" outlineLevel="1" thickBot="1" x14ac:dyDescent="0.3">
      <c r="A84" s="8"/>
      <c r="B84" s="107" t="s">
        <v>187</v>
      </c>
      <c r="C84" s="117"/>
      <c r="D84" s="117"/>
      <c r="E84" s="84"/>
      <c r="F84" s="85">
        <v>91332</v>
      </c>
      <c r="G84" s="86"/>
      <c r="H84" s="86"/>
      <c r="I84" s="86"/>
      <c r="J84" s="87"/>
    </row>
    <row r="85" spans="1:10" ht="36" customHeight="1" thickBot="1" x14ac:dyDescent="0.3">
      <c r="A85" s="8"/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1440 до 23724</v>
      </c>
      <c r="G85" s="122"/>
      <c r="H85" s="122"/>
      <c r="I85" s="122"/>
      <c r="J85" s="123"/>
    </row>
    <row r="86" spans="1:10" ht="36" customHeight="1" x14ac:dyDescent="0.25">
      <c r="A86" s="8"/>
      <c r="B86" s="82" t="s">
        <v>189</v>
      </c>
      <c r="C86" s="83"/>
      <c r="D86" s="83"/>
      <c r="E86" s="84"/>
      <c r="F86" s="85">
        <v>3600</v>
      </c>
      <c r="G86" s="86"/>
      <c r="H86" s="86"/>
      <c r="I86" s="86"/>
      <c r="J86" s="87"/>
    </row>
    <row r="87" spans="1:10" ht="36" customHeight="1" x14ac:dyDescent="0.25">
      <c r="A87" s="8"/>
      <c r="B87" s="82" t="s">
        <v>190</v>
      </c>
      <c r="C87" s="83"/>
      <c r="D87" s="83"/>
      <c r="E87" s="84"/>
      <c r="F87" s="85">
        <v>12744</v>
      </c>
      <c r="G87" s="86"/>
      <c r="H87" s="86"/>
      <c r="I87" s="86"/>
      <c r="J87" s="87"/>
    </row>
    <row r="88" spans="1:10" ht="36" customHeight="1" x14ac:dyDescent="0.25">
      <c r="A88" s="8"/>
      <c r="B88" s="82" t="s">
        <v>253</v>
      </c>
      <c r="C88" s="83"/>
      <c r="D88" s="83"/>
      <c r="E88" s="84"/>
      <c r="F88" s="85">
        <v>2124</v>
      </c>
      <c r="G88" s="86"/>
      <c r="H88" s="86"/>
      <c r="I88" s="86"/>
      <c r="J88" s="87"/>
    </row>
    <row r="89" spans="1:10" ht="36" customHeight="1" x14ac:dyDescent="0.25">
      <c r="A89" s="8"/>
      <c r="B89" s="94" t="s">
        <v>192</v>
      </c>
      <c r="C89" s="95"/>
      <c r="D89" s="95"/>
      <c r="E89" s="96"/>
      <c r="F89" s="97">
        <v>7452</v>
      </c>
      <c r="G89" s="98"/>
      <c r="H89" s="98"/>
      <c r="I89" s="98"/>
      <c r="J89" s="99"/>
    </row>
    <row r="90" spans="1:10" ht="36" customHeight="1" x14ac:dyDescent="0.25">
      <c r="A90" s="8"/>
      <c r="B90" s="82" t="s">
        <v>193</v>
      </c>
      <c r="C90" s="83"/>
      <c r="D90" s="83"/>
      <c r="E90" s="84"/>
      <c r="F90" s="85">
        <v>6732</v>
      </c>
      <c r="G90" s="86"/>
      <c r="H90" s="86"/>
      <c r="I90" s="86"/>
      <c r="J90" s="87"/>
    </row>
    <row r="91" spans="1:10" ht="36" customHeight="1" x14ac:dyDescent="0.25">
      <c r="A91" s="8"/>
      <c r="B91" s="82" t="s">
        <v>194</v>
      </c>
      <c r="C91" s="83"/>
      <c r="D91" s="83"/>
      <c r="E91" s="84"/>
      <c r="F91" s="85">
        <v>4608</v>
      </c>
      <c r="G91" s="86"/>
      <c r="H91" s="86"/>
      <c r="I91" s="86"/>
      <c r="J91" s="87"/>
    </row>
    <row r="92" spans="1:10" ht="36" customHeight="1" x14ac:dyDescent="0.25">
      <c r="A92" s="8"/>
      <c r="B92" s="82" t="s">
        <v>195</v>
      </c>
      <c r="C92" s="83"/>
      <c r="D92" s="83"/>
      <c r="E92" s="84"/>
      <c r="F92" s="85">
        <v>1440</v>
      </c>
      <c r="G92" s="86"/>
      <c r="H92" s="86"/>
      <c r="I92" s="86"/>
      <c r="J92" s="87"/>
    </row>
    <row r="93" spans="1:10" ht="36" customHeight="1" x14ac:dyDescent="0.25">
      <c r="A93" s="8"/>
      <c r="B93" s="82" t="s">
        <v>196</v>
      </c>
      <c r="C93" s="83"/>
      <c r="D93" s="83"/>
      <c r="E93" s="84"/>
      <c r="F93" s="85">
        <v>1440</v>
      </c>
      <c r="G93" s="86"/>
      <c r="H93" s="86"/>
      <c r="I93" s="86"/>
      <c r="J93" s="87"/>
    </row>
    <row r="94" spans="1:10" ht="36" customHeight="1" x14ac:dyDescent="0.25">
      <c r="A94" s="8"/>
      <c r="B94" s="82" t="s">
        <v>197</v>
      </c>
      <c r="C94" s="83"/>
      <c r="D94" s="83"/>
      <c r="E94" s="84"/>
      <c r="F94" s="85">
        <v>2880</v>
      </c>
      <c r="G94" s="86"/>
      <c r="H94" s="86"/>
      <c r="I94" s="86"/>
      <c r="J94" s="87"/>
    </row>
    <row r="95" spans="1:10" ht="36" customHeight="1" x14ac:dyDescent="0.25">
      <c r="A95" s="8"/>
      <c r="B95" s="82" t="s">
        <v>198</v>
      </c>
      <c r="C95" s="83"/>
      <c r="D95" s="83"/>
      <c r="E95" s="84"/>
      <c r="F95" s="85">
        <v>4320</v>
      </c>
      <c r="G95" s="86"/>
      <c r="H95" s="86"/>
      <c r="I95" s="86"/>
      <c r="J95" s="87"/>
    </row>
    <row r="96" spans="1:10" ht="36" customHeight="1" thickBot="1" x14ac:dyDescent="0.3">
      <c r="A96" s="8"/>
      <c r="B96" s="82" t="s">
        <v>199</v>
      </c>
      <c r="C96" s="83"/>
      <c r="D96" s="83"/>
      <c r="E96" s="84"/>
      <c r="F96" s="85">
        <v>23724</v>
      </c>
      <c r="G96" s="86"/>
      <c r="H96" s="86"/>
      <c r="I96" s="86"/>
      <c r="J96" s="87"/>
    </row>
    <row r="97" spans="1:10" ht="54" customHeight="1" thickBot="1" x14ac:dyDescent="0.3">
      <c r="A97" s="8"/>
      <c r="B97" s="207" t="s">
        <v>254</v>
      </c>
      <c r="C97" s="208"/>
      <c r="D97" s="208"/>
      <c r="E97" s="209"/>
      <c r="F97" s="232" t="str">
        <f>"Цена от "&amp;MIN(F99,F103:J104,H105,F106:J119)&amp;" до "&amp;MAX(F99,F103:J104,H105,F106:J119)</f>
        <v>Цена от 3024 до 38952</v>
      </c>
      <c r="G97" s="233"/>
      <c r="H97" s="233"/>
      <c r="I97" s="233"/>
      <c r="J97" s="234"/>
    </row>
    <row r="98" spans="1:10" ht="24" thickBot="1" x14ac:dyDescent="0.3">
      <c r="A98" s="8"/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A99" s="8"/>
      <c r="B99" s="82" t="s">
        <v>201</v>
      </c>
      <c r="C99" s="83"/>
      <c r="D99" s="83"/>
      <c r="E99" s="84"/>
      <c r="F99" s="85">
        <v>6912</v>
      </c>
      <c r="G99" s="86"/>
      <c r="H99" s="86"/>
      <c r="I99" s="86"/>
      <c r="J99" s="87"/>
    </row>
    <row r="100" spans="1:10" ht="36" customHeight="1" x14ac:dyDescent="0.25">
      <c r="A100" s="8"/>
      <c r="B100" s="100" t="s">
        <v>202</v>
      </c>
      <c r="C100" s="101"/>
      <c r="D100" s="101"/>
      <c r="E100" s="102"/>
      <c r="F100" s="103">
        <v>691.19999999999993</v>
      </c>
      <c r="G100" s="104"/>
      <c r="H100" s="104"/>
      <c r="I100" s="104"/>
      <c r="J100" s="105"/>
    </row>
    <row r="101" spans="1:10" ht="36" customHeight="1" thickBot="1" x14ac:dyDescent="0.3">
      <c r="A101" s="8"/>
      <c r="B101" s="100" t="s">
        <v>203</v>
      </c>
      <c r="C101" s="101"/>
      <c r="D101" s="101"/>
      <c r="E101" s="102"/>
      <c r="F101" s="103">
        <v>1728</v>
      </c>
      <c r="G101" s="104"/>
      <c r="H101" s="104"/>
      <c r="I101" s="104"/>
      <c r="J101" s="105"/>
    </row>
    <row r="102" spans="1:10" ht="24" thickBot="1" x14ac:dyDescent="0.3">
      <c r="A102" s="8"/>
      <c r="B102" s="75"/>
      <c r="C102" s="76"/>
      <c r="D102" s="76"/>
      <c r="E102" s="77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94" t="s">
        <v>204</v>
      </c>
      <c r="C103" s="95"/>
      <c r="D103" s="95"/>
      <c r="E103" s="96"/>
      <c r="F103" s="97">
        <v>14868</v>
      </c>
      <c r="G103" s="98"/>
      <c r="H103" s="98"/>
      <c r="I103" s="98"/>
      <c r="J103" s="99"/>
    </row>
    <row r="104" spans="1:10" ht="36" customHeight="1" x14ac:dyDescent="0.25">
      <c r="A104" s="8" t="s">
        <v>112</v>
      </c>
      <c r="B104" s="107" t="s">
        <v>205</v>
      </c>
      <c r="C104" s="108"/>
      <c r="D104" s="108"/>
      <c r="E104" s="109"/>
      <c r="F104" s="85">
        <v>8856</v>
      </c>
      <c r="G104" s="86"/>
      <c r="H104" s="86"/>
      <c r="I104" s="86"/>
      <c r="J104" s="87"/>
    </row>
    <row r="105" spans="1:10" ht="36" customHeight="1" x14ac:dyDescent="0.25">
      <c r="A105" s="8" t="s">
        <v>112</v>
      </c>
      <c r="B105" s="82" t="s">
        <v>206</v>
      </c>
      <c r="C105" s="83"/>
      <c r="D105" s="83"/>
      <c r="E105" s="84"/>
      <c r="F105" s="37">
        <f>H105*1.2</f>
        <v>12744</v>
      </c>
      <c r="G105" s="38">
        <f>H105*1.1</f>
        <v>11682.000000000002</v>
      </c>
      <c r="H105" s="38">
        <v>10620</v>
      </c>
      <c r="I105" s="38">
        <f>H105*0.75</f>
        <v>7965</v>
      </c>
      <c r="J105" s="39">
        <f>H105*0.5</f>
        <v>5310</v>
      </c>
    </row>
    <row r="106" spans="1:10" ht="36" customHeight="1" x14ac:dyDescent="0.25">
      <c r="A106" s="8" t="s">
        <v>112</v>
      </c>
      <c r="B106" s="82" t="s">
        <v>207</v>
      </c>
      <c r="C106" s="83"/>
      <c r="D106" s="83"/>
      <c r="E106" s="84"/>
      <c r="F106" s="85">
        <v>10620</v>
      </c>
      <c r="G106" s="86"/>
      <c r="H106" s="86"/>
      <c r="I106" s="86"/>
      <c r="J106" s="87"/>
    </row>
    <row r="107" spans="1:10" ht="36" customHeight="1" x14ac:dyDescent="0.25">
      <c r="A107" s="8" t="s">
        <v>112</v>
      </c>
      <c r="B107" s="82" t="s">
        <v>208</v>
      </c>
      <c r="C107" s="83"/>
      <c r="D107" s="83"/>
      <c r="E107" s="84"/>
      <c r="F107" s="85">
        <v>22680</v>
      </c>
      <c r="G107" s="86"/>
      <c r="H107" s="86"/>
      <c r="I107" s="86"/>
      <c r="J107" s="87"/>
    </row>
    <row r="108" spans="1:10" ht="36" customHeight="1" x14ac:dyDescent="0.25">
      <c r="A108" s="8" t="s">
        <v>112</v>
      </c>
      <c r="B108" s="82" t="s">
        <v>209</v>
      </c>
      <c r="C108" s="83"/>
      <c r="D108" s="83"/>
      <c r="E108" s="84"/>
      <c r="F108" s="85">
        <v>30096</v>
      </c>
      <c r="G108" s="86"/>
      <c r="H108" s="86"/>
      <c r="I108" s="86"/>
      <c r="J108" s="87"/>
    </row>
    <row r="109" spans="1:10" ht="36" customHeight="1" x14ac:dyDescent="0.25">
      <c r="A109" s="8" t="s">
        <v>112</v>
      </c>
      <c r="B109" s="82" t="s">
        <v>210</v>
      </c>
      <c r="C109" s="83"/>
      <c r="D109" s="83"/>
      <c r="E109" s="84"/>
      <c r="F109" s="85">
        <v>29376</v>
      </c>
      <c r="G109" s="86"/>
      <c r="H109" s="86"/>
      <c r="I109" s="86"/>
      <c r="J109" s="87"/>
    </row>
    <row r="110" spans="1:10" ht="36" customHeight="1" x14ac:dyDescent="0.25">
      <c r="A110" s="8" t="s">
        <v>112</v>
      </c>
      <c r="B110" s="82" t="s">
        <v>211</v>
      </c>
      <c r="C110" s="83"/>
      <c r="D110" s="83"/>
      <c r="E110" s="84"/>
      <c r="F110" s="85">
        <v>35251.199999999997</v>
      </c>
      <c r="G110" s="86"/>
      <c r="H110" s="86"/>
      <c r="I110" s="86"/>
      <c r="J110" s="87"/>
    </row>
    <row r="111" spans="1:10" ht="36" customHeight="1" x14ac:dyDescent="0.25">
      <c r="A111" s="8" t="s">
        <v>112</v>
      </c>
      <c r="B111" s="82" t="s">
        <v>212</v>
      </c>
      <c r="C111" s="83"/>
      <c r="D111" s="83"/>
      <c r="E111" s="84"/>
      <c r="F111" s="85">
        <v>8856</v>
      </c>
      <c r="G111" s="86"/>
      <c r="H111" s="86"/>
      <c r="I111" s="86"/>
      <c r="J111" s="87"/>
    </row>
    <row r="112" spans="1:10" ht="36" customHeight="1" x14ac:dyDescent="0.25">
      <c r="A112" s="8" t="s">
        <v>112</v>
      </c>
      <c r="B112" s="82" t="s">
        <v>213</v>
      </c>
      <c r="C112" s="83"/>
      <c r="D112" s="83"/>
      <c r="E112" s="84"/>
      <c r="F112" s="85">
        <v>12060</v>
      </c>
      <c r="G112" s="86"/>
      <c r="H112" s="86"/>
      <c r="I112" s="86"/>
      <c r="J112" s="87"/>
    </row>
    <row r="113" spans="1:10" ht="36" customHeight="1" x14ac:dyDescent="0.25">
      <c r="A113" s="8" t="s">
        <v>112</v>
      </c>
      <c r="B113" s="82" t="s">
        <v>214</v>
      </c>
      <c r="C113" s="83"/>
      <c r="D113" s="83"/>
      <c r="E113" s="84"/>
      <c r="F113" s="85">
        <v>36108</v>
      </c>
      <c r="G113" s="86"/>
      <c r="H113" s="86"/>
      <c r="I113" s="86"/>
      <c r="J113" s="87"/>
    </row>
    <row r="114" spans="1:10" ht="36" customHeight="1" x14ac:dyDescent="0.25">
      <c r="A114" s="8"/>
      <c r="B114" s="82" t="s">
        <v>215</v>
      </c>
      <c r="C114" s="83"/>
      <c r="D114" s="83"/>
      <c r="E114" s="84"/>
      <c r="F114" s="85">
        <v>30060</v>
      </c>
      <c r="G114" s="86"/>
      <c r="H114" s="86"/>
      <c r="I114" s="86"/>
      <c r="J114" s="87"/>
    </row>
    <row r="115" spans="1:10" ht="36" customHeight="1" x14ac:dyDescent="0.25">
      <c r="A115" s="8" t="s">
        <v>112</v>
      </c>
      <c r="B115" s="94" t="s">
        <v>216</v>
      </c>
      <c r="C115" s="95"/>
      <c r="D115" s="95"/>
      <c r="E115" s="96"/>
      <c r="F115" s="85">
        <v>3024</v>
      </c>
      <c r="G115" s="86"/>
      <c r="H115" s="86"/>
      <c r="I115" s="86"/>
      <c r="J115" s="87"/>
    </row>
    <row r="116" spans="1:10" ht="36" customHeight="1" x14ac:dyDescent="0.25">
      <c r="A116" s="8"/>
      <c r="B116" s="107" t="s">
        <v>217</v>
      </c>
      <c r="C116" s="108"/>
      <c r="D116" s="108"/>
      <c r="E116" s="109"/>
      <c r="F116" s="85">
        <v>10620</v>
      </c>
      <c r="G116" s="86"/>
      <c r="H116" s="86"/>
      <c r="I116" s="86"/>
      <c r="J116" s="87"/>
    </row>
    <row r="117" spans="1:10" ht="36" customHeight="1" x14ac:dyDescent="0.25">
      <c r="A117" s="8"/>
      <c r="B117" s="107" t="s">
        <v>218</v>
      </c>
      <c r="C117" s="108"/>
      <c r="D117" s="108"/>
      <c r="E117" s="109"/>
      <c r="F117" s="85">
        <v>7092</v>
      </c>
      <c r="G117" s="86"/>
      <c r="H117" s="86"/>
      <c r="I117" s="86"/>
      <c r="J117" s="87"/>
    </row>
    <row r="118" spans="1:10" ht="36" customHeight="1" x14ac:dyDescent="0.25">
      <c r="A118" s="8" t="s">
        <v>112</v>
      </c>
      <c r="B118" s="107" t="s">
        <v>219</v>
      </c>
      <c r="C118" s="108"/>
      <c r="D118" s="108"/>
      <c r="E118" s="109"/>
      <c r="F118" s="85">
        <v>23760</v>
      </c>
      <c r="G118" s="86"/>
      <c r="H118" s="86"/>
      <c r="I118" s="86"/>
      <c r="J118" s="87"/>
    </row>
    <row r="119" spans="1:10" ht="36" customHeight="1" x14ac:dyDescent="0.25">
      <c r="A119" s="8" t="s">
        <v>112</v>
      </c>
      <c r="B119" s="82" t="s">
        <v>220</v>
      </c>
      <c r="C119" s="83"/>
      <c r="D119" s="83"/>
      <c r="E119" s="84"/>
      <c r="F119" s="85">
        <v>38952</v>
      </c>
      <c r="G119" s="86"/>
      <c r="H119" s="86"/>
      <c r="I119" s="86"/>
      <c r="J119" s="87"/>
    </row>
    <row r="120" spans="1:10" ht="36" customHeight="1" x14ac:dyDescent="0.25">
      <c r="A120" s="8" t="s">
        <v>114</v>
      </c>
      <c r="B120" s="82" t="s">
        <v>221</v>
      </c>
      <c r="C120" s="83"/>
      <c r="D120" s="83"/>
      <c r="E120" s="84"/>
      <c r="F120" s="85">
        <v>20880</v>
      </c>
      <c r="G120" s="86"/>
      <c r="H120" s="86"/>
      <c r="I120" s="86"/>
      <c r="J120" s="87"/>
    </row>
    <row r="121" spans="1:10" ht="36" customHeight="1" x14ac:dyDescent="0.25">
      <c r="A121" s="8" t="s">
        <v>114</v>
      </c>
      <c r="B121" s="82" t="s">
        <v>222</v>
      </c>
      <c r="C121" s="83"/>
      <c r="D121" s="83"/>
      <c r="E121" s="84"/>
      <c r="F121" s="85">
        <v>12960</v>
      </c>
      <c r="G121" s="86"/>
      <c r="H121" s="86"/>
      <c r="I121" s="86"/>
      <c r="J121" s="87"/>
    </row>
    <row r="122" spans="1:10" ht="36" customHeight="1" x14ac:dyDescent="0.25">
      <c r="A122" s="8" t="s">
        <v>114</v>
      </c>
      <c r="B122" s="82" t="s">
        <v>223</v>
      </c>
      <c r="C122" s="83"/>
      <c r="D122" s="83"/>
      <c r="E122" s="84"/>
      <c r="F122" s="37">
        <f>H122*1.2</f>
        <v>18144</v>
      </c>
      <c r="G122" s="38">
        <f>H122*1.1</f>
        <v>16632</v>
      </c>
      <c r="H122" s="38">
        <v>15120</v>
      </c>
      <c r="I122" s="38">
        <f>H122*0.75</f>
        <v>11340</v>
      </c>
      <c r="J122" s="39">
        <f>H122*0.5</f>
        <v>7560</v>
      </c>
    </row>
    <row r="123" spans="1:10" ht="36" customHeight="1" x14ac:dyDescent="0.25">
      <c r="A123" s="8" t="s">
        <v>114</v>
      </c>
      <c r="B123" s="82" t="s">
        <v>224</v>
      </c>
      <c r="C123" s="83"/>
      <c r="D123" s="83"/>
      <c r="E123" s="84"/>
      <c r="F123" s="85">
        <v>15120</v>
      </c>
      <c r="G123" s="86"/>
      <c r="H123" s="86"/>
      <c r="I123" s="86"/>
      <c r="J123" s="87"/>
    </row>
    <row r="124" spans="1:10" ht="36" customHeight="1" x14ac:dyDescent="0.25">
      <c r="A124" s="8" t="s">
        <v>114</v>
      </c>
      <c r="B124" s="82" t="s">
        <v>225</v>
      </c>
      <c r="C124" s="83"/>
      <c r="D124" s="83"/>
      <c r="E124" s="84"/>
      <c r="F124" s="85">
        <v>32400</v>
      </c>
      <c r="G124" s="86"/>
      <c r="H124" s="86"/>
      <c r="I124" s="86"/>
      <c r="J124" s="87"/>
    </row>
    <row r="125" spans="1:10" ht="36" customHeight="1" x14ac:dyDescent="0.25">
      <c r="A125" s="8" t="s">
        <v>114</v>
      </c>
      <c r="B125" s="82" t="s">
        <v>226</v>
      </c>
      <c r="C125" s="83"/>
      <c r="D125" s="83"/>
      <c r="E125" s="84"/>
      <c r="F125" s="85">
        <v>42480</v>
      </c>
      <c r="G125" s="86"/>
      <c r="H125" s="86"/>
      <c r="I125" s="86"/>
      <c r="J125" s="87"/>
    </row>
    <row r="126" spans="1:10" ht="36" customHeight="1" x14ac:dyDescent="0.25">
      <c r="A126" s="8" t="s">
        <v>114</v>
      </c>
      <c r="B126" s="82" t="s">
        <v>227</v>
      </c>
      <c r="C126" s="83"/>
      <c r="D126" s="83"/>
      <c r="E126" s="84"/>
      <c r="F126" s="85">
        <v>41760</v>
      </c>
      <c r="G126" s="86"/>
      <c r="H126" s="86"/>
      <c r="I126" s="86"/>
      <c r="J126" s="87"/>
    </row>
    <row r="127" spans="1:10" ht="36" customHeight="1" x14ac:dyDescent="0.25">
      <c r="A127" s="8" t="s">
        <v>114</v>
      </c>
      <c r="B127" s="100" t="s">
        <v>228</v>
      </c>
      <c r="C127" s="101"/>
      <c r="D127" s="101"/>
      <c r="E127" s="102"/>
      <c r="F127" s="103">
        <v>50112</v>
      </c>
      <c r="G127" s="104"/>
      <c r="H127" s="104"/>
      <c r="I127" s="104"/>
      <c r="J127" s="105"/>
    </row>
    <row r="128" spans="1:10" ht="36" customHeight="1" x14ac:dyDescent="0.25">
      <c r="A128" s="8" t="s">
        <v>114</v>
      </c>
      <c r="B128" s="82" t="s">
        <v>229</v>
      </c>
      <c r="C128" s="83"/>
      <c r="D128" s="83"/>
      <c r="E128" s="84"/>
      <c r="F128" s="85">
        <v>12960</v>
      </c>
      <c r="G128" s="86"/>
      <c r="H128" s="86"/>
      <c r="I128" s="86"/>
      <c r="J128" s="87"/>
    </row>
    <row r="129" spans="1:10" ht="36" customHeight="1" x14ac:dyDescent="0.25">
      <c r="A129" s="8" t="s">
        <v>114</v>
      </c>
      <c r="B129" s="82" t="s">
        <v>230</v>
      </c>
      <c r="C129" s="83"/>
      <c r="D129" s="83"/>
      <c r="E129" s="84"/>
      <c r="F129" s="85">
        <v>17280</v>
      </c>
      <c r="G129" s="86"/>
      <c r="H129" s="86"/>
      <c r="I129" s="86"/>
      <c r="J129" s="87"/>
    </row>
    <row r="130" spans="1:10" ht="36" customHeight="1" x14ac:dyDescent="0.25">
      <c r="A130" s="8" t="s">
        <v>114</v>
      </c>
      <c r="B130" s="82" t="s">
        <v>231</v>
      </c>
      <c r="C130" s="83"/>
      <c r="D130" s="83"/>
      <c r="E130" s="84"/>
      <c r="F130" s="85">
        <v>51120</v>
      </c>
      <c r="G130" s="86"/>
      <c r="H130" s="86"/>
      <c r="I130" s="86"/>
      <c r="J130" s="87"/>
    </row>
    <row r="131" spans="1:10" ht="36" customHeight="1" x14ac:dyDescent="0.25">
      <c r="A131" s="8" t="s">
        <v>114</v>
      </c>
      <c r="B131" s="82" t="s">
        <v>232</v>
      </c>
      <c r="C131" s="83"/>
      <c r="D131" s="83"/>
      <c r="E131" s="84"/>
      <c r="F131" s="85">
        <v>4320</v>
      </c>
      <c r="G131" s="86"/>
      <c r="H131" s="86"/>
      <c r="I131" s="86"/>
      <c r="J131" s="87"/>
    </row>
    <row r="132" spans="1:10" ht="36" customHeight="1" x14ac:dyDescent="0.25">
      <c r="A132" s="8" t="s">
        <v>114</v>
      </c>
      <c r="B132" s="82" t="s">
        <v>233</v>
      </c>
      <c r="C132" s="83"/>
      <c r="D132" s="83"/>
      <c r="E132" s="84"/>
      <c r="F132" s="85">
        <v>33840</v>
      </c>
      <c r="G132" s="86"/>
      <c r="H132" s="86"/>
      <c r="I132" s="86"/>
      <c r="J132" s="87"/>
    </row>
    <row r="133" spans="1:10" ht="36" customHeight="1" thickBot="1" x14ac:dyDescent="0.3">
      <c r="A133" s="8" t="s">
        <v>114</v>
      </c>
      <c r="B133" s="82" t="s">
        <v>234</v>
      </c>
      <c r="C133" s="83"/>
      <c r="D133" s="83"/>
      <c r="E133" s="84"/>
      <c r="F133" s="85">
        <v>54720</v>
      </c>
      <c r="G133" s="86"/>
      <c r="H133" s="86"/>
      <c r="I133" s="86"/>
      <c r="J133" s="87"/>
    </row>
    <row r="134" spans="1:10" ht="54" customHeight="1" thickBot="1" x14ac:dyDescent="0.3">
      <c r="A134" s="8"/>
      <c r="B134" s="88" t="s">
        <v>235</v>
      </c>
      <c r="C134" s="89"/>
      <c r="D134" s="89"/>
      <c r="E134" s="90"/>
      <c r="F134" s="91"/>
      <c r="G134" s="92"/>
      <c r="H134" s="92"/>
      <c r="I134" s="92"/>
      <c r="J134" s="93"/>
    </row>
    <row r="135" spans="1:10" ht="36" customHeight="1" x14ac:dyDescent="0.25">
      <c r="A135" s="8"/>
      <c r="B135" s="94" t="s">
        <v>236</v>
      </c>
      <c r="C135" s="95"/>
      <c r="D135" s="95"/>
      <c r="E135" s="96"/>
      <c r="F135" s="97">
        <v>26928</v>
      </c>
      <c r="G135" s="98"/>
      <c r="H135" s="98"/>
      <c r="I135" s="98"/>
      <c r="J135" s="99"/>
    </row>
    <row r="136" spans="1:10" ht="36" customHeight="1" x14ac:dyDescent="0.25">
      <c r="A136" s="8"/>
      <c r="B136" s="82" t="s">
        <v>237</v>
      </c>
      <c r="C136" s="83"/>
      <c r="D136" s="83"/>
      <c r="E136" s="84"/>
      <c r="F136" s="85">
        <v>53820</v>
      </c>
      <c r="G136" s="86"/>
      <c r="H136" s="86"/>
      <c r="I136" s="86"/>
      <c r="J136" s="87"/>
    </row>
    <row r="137" spans="1:10" ht="36" customHeight="1" x14ac:dyDescent="0.25">
      <c r="A137" s="8"/>
      <c r="B137" s="82" t="s">
        <v>238</v>
      </c>
      <c r="C137" s="83"/>
      <c r="D137" s="83"/>
      <c r="E137" s="84"/>
      <c r="F137" s="85">
        <v>67248</v>
      </c>
      <c r="G137" s="86"/>
      <c r="H137" s="86"/>
      <c r="I137" s="86"/>
      <c r="J137" s="87"/>
    </row>
    <row r="138" spans="1:10" ht="36" customHeight="1" x14ac:dyDescent="0.25">
      <c r="A138" s="8"/>
      <c r="B138" s="82" t="s">
        <v>239</v>
      </c>
      <c r="C138" s="83"/>
      <c r="D138" s="83"/>
      <c r="E138" s="84"/>
      <c r="F138" s="85">
        <v>1080</v>
      </c>
      <c r="G138" s="86"/>
      <c r="H138" s="86"/>
      <c r="I138" s="86"/>
      <c r="J138" s="87"/>
    </row>
    <row r="139" spans="1:10" ht="36" customHeight="1" x14ac:dyDescent="0.25">
      <c r="A139" s="8"/>
      <c r="B139" s="82" t="s">
        <v>240</v>
      </c>
      <c r="C139" s="83"/>
      <c r="D139" s="83"/>
      <c r="E139" s="84"/>
      <c r="F139" s="85">
        <v>40356</v>
      </c>
      <c r="G139" s="86"/>
      <c r="H139" s="86"/>
      <c r="I139" s="86"/>
      <c r="J139" s="87"/>
    </row>
    <row r="140" spans="1:10" ht="36" customHeight="1" x14ac:dyDescent="0.25">
      <c r="A140" s="8"/>
      <c r="B140" s="82" t="s">
        <v>241</v>
      </c>
      <c r="C140" s="83"/>
      <c r="D140" s="83"/>
      <c r="E140" s="84"/>
      <c r="F140" s="85">
        <v>80712</v>
      </c>
      <c r="G140" s="86"/>
      <c r="H140" s="86"/>
      <c r="I140" s="86"/>
      <c r="J140" s="87"/>
    </row>
    <row r="141" spans="1:10" ht="36" customHeight="1" x14ac:dyDescent="0.25">
      <c r="A141" s="8"/>
      <c r="B141" s="82" t="s">
        <v>242</v>
      </c>
      <c r="C141" s="83"/>
      <c r="D141" s="83"/>
      <c r="E141" s="84"/>
      <c r="F141" s="85">
        <v>100872</v>
      </c>
      <c r="G141" s="86"/>
      <c r="H141" s="86"/>
      <c r="I141" s="86"/>
      <c r="J141" s="87"/>
    </row>
    <row r="142" spans="1:10" ht="36" customHeight="1" thickBot="1" x14ac:dyDescent="0.3">
      <c r="A142" s="8"/>
      <c r="B142" s="69" t="s">
        <v>243</v>
      </c>
      <c r="C142" s="70"/>
      <c r="D142" s="70"/>
      <c r="E142" s="71"/>
      <c r="F142" s="72">
        <v>1440</v>
      </c>
      <c r="G142" s="73"/>
      <c r="H142" s="73"/>
      <c r="I142" s="73"/>
      <c r="J142" s="74"/>
    </row>
    <row r="143" spans="1:10" ht="24" thickBot="1" x14ac:dyDescent="0.3">
      <c r="A143" s="8"/>
      <c r="B143" s="75"/>
      <c r="C143" s="76"/>
      <c r="D143" s="76"/>
      <c r="E143" s="77"/>
      <c r="F143" s="78"/>
      <c r="G143" s="79"/>
      <c r="H143" s="79"/>
      <c r="I143" s="79"/>
      <c r="J143" s="80"/>
    </row>
    <row r="144" spans="1:10" ht="18" customHeight="1" x14ac:dyDescent="0.25">
      <c r="A144" s="8"/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ht="67.5" customHeight="1" x14ac:dyDescent="0.25">
      <c r="A145" s="8"/>
      <c r="B145" s="81" t="s">
        <v>293</v>
      </c>
      <c r="C145" s="81"/>
      <c r="D145" s="81"/>
      <c r="E145" s="81"/>
      <c r="F145" s="81"/>
      <c r="G145" s="81"/>
      <c r="H145" s="81"/>
      <c r="I145" s="81"/>
      <c r="J145" s="81"/>
    </row>
    <row r="146" spans="1:10" ht="40.5" customHeight="1" x14ac:dyDescent="0.25">
      <c r="A146" s="8"/>
      <c r="B146" s="81" t="s">
        <v>245</v>
      </c>
      <c r="C146" s="81"/>
      <c r="D146" s="81"/>
      <c r="E146" s="81"/>
      <c r="F146" s="81"/>
      <c r="G146" s="81"/>
      <c r="H146" s="81"/>
      <c r="I146" s="81"/>
      <c r="J146" s="81"/>
    </row>
    <row r="147" spans="1:10" ht="27" customHeight="1" x14ac:dyDescent="0.25">
      <c r="A147" s="8" t="s">
        <v>114</v>
      </c>
      <c r="B147" s="67" t="s">
        <v>246</v>
      </c>
      <c r="C147" s="67"/>
      <c r="D147" s="67"/>
      <c r="E147" s="67"/>
      <c r="F147" s="67"/>
      <c r="G147" s="67"/>
      <c r="H147" s="67"/>
      <c r="I147" s="67"/>
      <c r="J147" s="67"/>
    </row>
    <row r="148" spans="1:10" ht="40.5" customHeight="1" x14ac:dyDescent="0.25">
      <c r="A148" s="8"/>
      <c r="B148" s="68" t="s">
        <v>247</v>
      </c>
      <c r="C148" s="68"/>
      <c r="D148" s="68"/>
      <c r="E148" s="68"/>
      <c r="F148" s="68"/>
      <c r="G148" s="68"/>
      <c r="H148" s="68"/>
      <c r="I148" s="68"/>
      <c r="J148" s="68"/>
    </row>
    <row r="149" spans="1:10" ht="18" customHeight="1" x14ac:dyDescent="0.25">
      <c r="A149" s="8"/>
    </row>
  </sheetData>
  <sheetProtection selectLockedCells="1" selectUnlockedCells="1"/>
  <mergeCells count="27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1"/>
  <sheetViews>
    <sheetView view="pageBreakPreview" topLeftCell="B1" zoomScale="65" zoomScaleNormal="60" zoomScaleSheetLayoutView="65" workbookViewId="0">
      <pane ySplit="4" topLeftCell="A92" activePane="bottomLeft" state="frozen"/>
      <selection activeCell="A198" sqref="A198:XFD198"/>
      <selection pane="bottomLeft" activeCell="F101" sqref="F101:J101"/>
    </sheetView>
  </sheetViews>
  <sheetFormatPr defaultColWidth="9.140625" defaultRowHeight="12.75" outlineLevelRow="1" x14ac:dyDescent="0.25"/>
  <cols>
    <col min="1" max="1" width="33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32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5"/>
      <c r="C7" s="76"/>
      <c r="D7" s="76"/>
      <c r="E7" s="77"/>
      <c r="F7" s="78"/>
      <c r="G7" s="79"/>
      <c r="H7" s="79"/>
      <c r="I7" s="79"/>
      <c r="J7" s="80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47520</v>
      </c>
      <c r="G8" s="17">
        <f>H8*1.1</f>
        <v>43560</v>
      </c>
      <c r="H8" s="17">
        <v>39600</v>
      </c>
      <c r="I8" s="17">
        <f>H8*0.75</f>
        <v>29700</v>
      </c>
      <c r="J8" s="17">
        <f>H8*0.5</f>
        <v>19800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66528</v>
      </c>
      <c r="G9" s="19">
        <f>H9*1.1</f>
        <v>60984.000000000007</v>
      </c>
      <c r="H9" s="19">
        <v>55440</v>
      </c>
      <c r="I9" s="19">
        <f>H9*0.75</f>
        <v>41580</v>
      </c>
      <c r="J9" s="19">
        <f>H9*0.5</f>
        <v>27720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56160</v>
      </c>
      <c r="G10" s="19">
        <f>H10*1.1</f>
        <v>51480.000000000007</v>
      </c>
      <c r="H10" s="19">
        <v>46800</v>
      </c>
      <c r="I10" s="19">
        <f>H10*0.75</f>
        <v>35100</v>
      </c>
      <c r="J10" s="19">
        <f>H10*0.5</f>
        <v>23400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78624</v>
      </c>
      <c r="G11" s="21">
        <f>H11*1.1</f>
        <v>72072</v>
      </c>
      <c r="H11" s="21">
        <v>65520</v>
      </c>
      <c r="I11" s="21">
        <f>H11*0.75</f>
        <v>49140</v>
      </c>
      <c r="J11" s="21">
        <f>H11*0.5</f>
        <v>32760</v>
      </c>
    </row>
    <row r="12" spans="1:10" ht="24" customHeight="1" thickBot="1" x14ac:dyDescent="0.3">
      <c r="A12" s="8"/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10080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14400</v>
      </c>
      <c r="G14" s="149"/>
      <c r="H14" s="149"/>
      <c r="I14" s="149"/>
      <c r="J14" s="150"/>
    </row>
    <row r="15" spans="1:10" ht="24" customHeight="1" thickBot="1" x14ac:dyDescent="0.3">
      <c r="A15" s="8"/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1800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2520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3600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5040</v>
      </c>
      <c r="G19" s="149"/>
      <c r="H19" s="149"/>
      <c r="I19" s="149"/>
      <c r="J19" s="150"/>
    </row>
    <row r="20" spans="1:10" ht="24" customHeight="1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"&amp;MIN($F$22:F61)&amp;" до "&amp;MAX($F$22:F61)</f>
        <v>Цена от 12240 до 930240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12240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24480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48960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73440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97920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122400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146880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171360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195840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220320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244800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269280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293760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318240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342720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367200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391680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416160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440640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465120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145</v>
      </c>
      <c r="C42" s="117"/>
      <c r="D42" s="117"/>
      <c r="E42" s="84"/>
      <c r="F42" s="85">
        <v>24480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146</v>
      </c>
      <c r="C43" s="117"/>
      <c r="D43" s="117"/>
      <c r="E43" s="84"/>
      <c r="F43" s="85">
        <v>48960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147</v>
      </c>
      <c r="C44" s="117"/>
      <c r="D44" s="117"/>
      <c r="E44" s="84"/>
      <c r="F44" s="85">
        <v>97920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148</v>
      </c>
      <c r="C45" s="117"/>
      <c r="D45" s="117"/>
      <c r="E45" s="84"/>
      <c r="F45" s="85">
        <v>146880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149</v>
      </c>
      <c r="C46" s="117"/>
      <c r="D46" s="117"/>
      <c r="E46" s="84"/>
      <c r="F46" s="85">
        <v>195840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150</v>
      </c>
      <c r="C47" s="117"/>
      <c r="D47" s="117"/>
      <c r="E47" s="84"/>
      <c r="F47" s="85">
        <v>244800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151</v>
      </c>
      <c r="C48" s="117"/>
      <c r="D48" s="117"/>
      <c r="E48" s="84"/>
      <c r="F48" s="85">
        <v>293760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152</v>
      </c>
      <c r="C49" s="117"/>
      <c r="D49" s="117"/>
      <c r="E49" s="84"/>
      <c r="F49" s="85">
        <v>342720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153</v>
      </c>
      <c r="C50" s="117"/>
      <c r="D50" s="117"/>
      <c r="E50" s="84"/>
      <c r="F50" s="85">
        <v>391680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154</v>
      </c>
      <c r="C51" s="117"/>
      <c r="D51" s="117"/>
      <c r="E51" s="84"/>
      <c r="F51" s="85">
        <v>440640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155</v>
      </c>
      <c r="C52" s="117"/>
      <c r="D52" s="117"/>
      <c r="E52" s="84"/>
      <c r="F52" s="85">
        <v>489600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156</v>
      </c>
      <c r="C53" s="117"/>
      <c r="D53" s="117"/>
      <c r="E53" s="84"/>
      <c r="F53" s="85">
        <v>538560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157</v>
      </c>
      <c r="C54" s="117"/>
      <c r="D54" s="117"/>
      <c r="E54" s="84"/>
      <c r="F54" s="85">
        <v>587520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158</v>
      </c>
      <c r="C55" s="117"/>
      <c r="D55" s="117"/>
      <c r="E55" s="84"/>
      <c r="F55" s="85">
        <v>636480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159</v>
      </c>
      <c r="C56" s="117"/>
      <c r="D56" s="117"/>
      <c r="E56" s="84"/>
      <c r="F56" s="85">
        <v>685440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160</v>
      </c>
      <c r="C57" s="117"/>
      <c r="D57" s="117"/>
      <c r="E57" s="84"/>
      <c r="F57" s="85">
        <v>734400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161</v>
      </c>
      <c r="C58" s="117"/>
      <c r="D58" s="117"/>
      <c r="E58" s="84"/>
      <c r="F58" s="85">
        <v>783360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162</v>
      </c>
      <c r="C59" s="117"/>
      <c r="D59" s="117"/>
      <c r="E59" s="84"/>
      <c r="F59" s="85">
        <v>832320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163</v>
      </c>
      <c r="C60" s="117"/>
      <c r="D60" s="117"/>
      <c r="E60" s="84"/>
      <c r="F60" s="85">
        <v>881280</v>
      </c>
      <c r="G60" s="86"/>
      <c r="H60" s="86"/>
      <c r="I60" s="86"/>
      <c r="J60" s="87"/>
    </row>
    <row r="61" spans="1:10" ht="36" customHeight="1" outlineLevel="1" thickBot="1" x14ac:dyDescent="0.3">
      <c r="A61" s="8"/>
      <c r="B61" s="107" t="s">
        <v>164</v>
      </c>
      <c r="C61" s="117"/>
      <c r="D61" s="117"/>
      <c r="E61" s="84"/>
      <c r="F61" s="85">
        <v>930240</v>
      </c>
      <c r="G61" s="86"/>
      <c r="H61" s="86"/>
      <c r="I61" s="86"/>
      <c r="J61" s="87"/>
    </row>
    <row r="62" spans="1:10" ht="36" customHeight="1" thickBot="1" x14ac:dyDescent="0.3">
      <c r="A62" s="8"/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10800 до 501840</v>
      </c>
      <c r="G62" s="122"/>
      <c r="H62" s="122"/>
      <c r="I62" s="122"/>
      <c r="J62" s="123"/>
    </row>
    <row r="63" spans="1:10" ht="36" customHeight="1" outlineLevel="1" x14ac:dyDescent="0.25">
      <c r="A63" s="8"/>
      <c r="B63" s="124" t="s">
        <v>166</v>
      </c>
      <c r="C63" s="125"/>
      <c r="D63" s="125"/>
      <c r="E63" s="126"/>
      <c r="F63" s="127">
        <v>10800</v>
      </c>
      <c r="G63" s="128"/>
      <c r="H63" s="128"/>
      <c r="I63" s="128"/>
      <c r="J63" s="129"/>
    </row>
    <row r="64" spans="1:10" ht="36" customHeight="1" outlineLevel="1" x14ac:dyDescent="0.25">
      <c r="A64" s="8"/>
      <c r="B64" s="107" t="s">
        <v>167</v>
      </c>
      <c r="C64" s="117"/>
      <c r="D64" s="117"/>
      <c r="E64" s="84"/>
      <c r="F64" s="85">
        <v>14400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168</v>
      </c>
      <c r="C65" s="117"/>
      <c r="D65" s="117"/>
      <c r="E65" s="84"/>
      <c r="F65" s="85">
        <v>36720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169</v>
      </c>
      <c r="C66" s="117"/>
      <c r="D66" s="117"/>
      <c r="E66" s="84"/>
      <c r="F66" s="85">
        <v>61200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170</v>
      </c>
      <c r="C67" s="117"/>
      <c r="D67" s="117"/>
      <c r="E67" s="84"/>
      <c r="F67" s="85">
        <v>85680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171</v>
      </c>
      <c r="C68" s="117"/>
      <c r="D68" s="117"/>
      <c r="E68" s="84"/>
      <c r="F68" s="85">
        <v>110160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172</v>
      </c>
      <c r="C69" s="117"/>
      <c r="D69" s="117"/>
      <c r="E69" s="84"/>
      <c r="F69" s="85">
        <v>134640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173</v>
      </c>
      <c r="C70" s="117"/>
      <c r="D70" s="117"/>
      <c r="E70" s="84"/>
      <c r="F70" s="85">
        <v>159120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174</v>
      </c>
      <c r="C71" s="117"/>
      <c r="D71" s="117"/>
      <c r="E71" s="84"/>
      <c r="F71" s="85">
        <v>183600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175</v>
      </c>
      <c r="C72" s="117"/>
      <c r="D72" s="117"/>
      <c r="E72" s="84"/>
      <c r="F72" s="85">
        <v>208080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176</v>
      </c>
      <c r="C73" s="117"/>
      <c r="D73" s="117"/>
      <c r="E73" s="84"/>
      <c r="F73" s="85">
        <v>232560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177</v>
      </c>
      <c r="C74" s="117"/>
      <c r="D74" s="117"/>
      <c r="E74" s="84"/>
      <c r="F74" s="85">
        <v>257040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178</v>
      </c>
      <c r="C75" s="117"/>
      <c r="D75" s="117"/>
      <c r="E75" s="84"/>
      <c r="F75" s="85">
        <v>281520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179</v>
      </c>
      <c r="C76" s="117"/>
      <c r="D76" s="117"/>
      <c r="E76" s="84"/>
      <c r="F76" s="85">
        <v>306000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180</v>
      </c>
      <c r="C77" s="117"/>
      <c r="D77" s="117"/>
      <c r="E77" s="84"/>
      <c r="F77" s="85">
        <v>330480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181</v>
      </c>
      <c r="C78" s="117"/>
      <c r="D78" s="117"/>
      <c r="E78" s="84"/>
      <c r="F78" s="85">
        <v>354960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182</v>
      </c>
      <c r="C79" s="117"/>
      <c r="D79" s="117"/>
      <c r="E79" s="84"/>
      <c r="F79" s="85">
        <v>379440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183</v>
      </c>
      <c r="C80" s="117"/>
      <c r="D80" s="117"/>
      <c r="E80" s="84"/>
      <c r="F80" s="85">
        <v>403920</v>
      </c>
      <c r="G80" s="86"/>
      <c r="H80" s="86"/>
      <c r="I80" s="86"/>
      <c r="J80" s="87"/>
    </row>
    <row r="81" spans="1:10" ht="36" customHeight="1" outlineLevel="1" x14ac:dyDescent="0.25">
      <c r="A81" s="8"/>
      <c r="B81" s="107" t="s">
        <v>184</v>
      </c>
      <c r="C81" s="117"/>
      <c r="D81" s="117"/>
      <c r="E81" s="84"/>
      <c r="F81" s="85">
        <v>428400</v>
      </c>
      <c r="G81" s="86"/>
      <c r="H81" s="86"/>
      <c r="I81" s="86"/>
      <c r="J81" s="87"/>
    </row>
    <row r="82" spans="1:10" ht="36" customHeight="1" outlineLevel="1" x14ac:dyDescent="0.25">
      <c r="A82" s="8"/>
      <c r="B82" s="107" t="s">
        <v>185</v>
      </c>
      <c r="C82" s="117"/>
      <c r="D82" s="117"/>
      <c r="E82" s="84"/>
      <c r="F82" s="85">
        <v>452880</v>
      </c>
      <c r="G82" s="86"/>
      <c r="H82" s="86"/>
      <c r="I82" s="86"/>
      <c r="J82" s="87"/>
    </row>
    <row r="83" spans="1:10" ht="36" customHeight="1" outlineLevel="1" x14ac:dyDescent="0.25">
      <c r="A83" s="8"/>
      <c r="B83" s="107" t="s">
        <v>186</v>
      </c>
      <c r="C83" s="117"/>
      <c r="D83" s="117"/>
      <c r="E83" s="84"/>
      <c r="F83" s="85">
        <v>477360</v>
      </c>
      <c r="G83" s="86"/>
      <c r="H83" s="86"/>
      <c r="I83" s="86"/>
      <c r="J83" s="87"/>
    </row>
    <row r="84" spans="1:10" ht="36" customHeight="1" outlineLevel="1" thickBot="1" x14ac:dyDescent="0.3">
      <c r="A84" s="8"/>
      <c r="B84" s="107" t="s">
        <v>187</v>
      </c>
      <c r="C84" s="117"/>
      <c r="D84" s="117"/>
      <c r="E84" s="84"/>
      <c r="F84" s="85">
        <v>501840</v>
      </c>
      <c r="G84" s="86"/>
      <c r="H84" s="86"/>
      <c r="I84" s="86"/>
      <c r="J84" s="87"/>
    </row>
    <row r="85" spans="1:10" ht="36" customHeight="1" thickBot="1" x14ac:dyDescent="0.3">
      <c r="A85" s="8"/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1800 до 46800</v>
      </c>
      <c r="G85" s="122"/>
      <c r="H85" s="122"/>
      <c r="I85" s="122"/>
      <c r="J85" s="123"/>
    </row>
    <row r="86" spans="1:10" ht="36" customHeight="1" x14ac:dyDescent="0.25">
      <c r="A86" s="8"/>
      <c r="B86" s="82" t="s">
        <v>189</v>
      </c>
      <c r="C86" s="83"/>
      <c r="D86" s="83"/>
      <c r="E86" s="84"/>
      <c r="F86" s="85">
        <v>8280</v>
      </c>
      <c r="G86" s="86"/>
      <c r="H86" s="86"/>
      <c r="I86" s="86"/>
      <c r="J86" s="87"/>
    </row>
    <row r="87" spans="1:10" ht="36" customHeight="1" x14ac:dyDescent="0.25">
      <c r="A87" s="8"/>
      <c r="B87" s="82" t="s">
        <v>190</v>
      </c>
      <c r="C87" s="83"/>
      <c r="D87" s="83"/>
      <c r="E87" s="84"/>
      <c r="F87" s="85">
        <v>15840</v>
      </c>
      <c r="G87" s="86"/>
      <c r="H87" s="86"/>
      <c r="I87" s="86"/>
      <c r="J87" s="87"/>
    </row>
    <row r="88" spans="1:10" ht="36" customHeight="1" x14ac:dyDescent="0.25">
      <c r="A88" s="8"/>
      <c r="B88" s="82" t="s">
        <v>253</v>
      </c>
      <c r="C88" s="83"/>
      <c r="D88" s="83"/>
      <c r="E88" s="84"/>
      <c r="F88" s="85">
        <v>2880</v>
      </c>
      <c r="G88" s="86"/>
      <c r="H88" s="86"/>
      <c r="I88" s="86"/>
      <c r="J88" s="87"/>
    </row>
    <row r="89" spans="1:10" ht="36" customHeight="1" x14ac:dyDescent="0.25">
      <c r="A89" s="8"/>
      <c r="B89" s="94" t="s">
        <v>192</v>
      </c>
      <c r="C89" s="95"/>
      <c r="D89" s="95"/>
      <c r="E89" s="96"/>
      <c r="F89" s="97">
        <v>46800</v>
      </c>
      <c r="G89" s="98"/>
      <c r="H89" s="98"/>
      <c r="I89" s="98"/>
      <c r="J89" s="99"/>
    </row>
    <row r="90" spans="1:10" ht="36" customHeight="1" x14ac:dyDescent="0.25">
      <c r="A90" s="8"/>
      <c r="B90" s="82" t="s">
        <v>193</v>
      </c>
      <c r="C90" s="83"/>
      <c r="D90" s="83"/>
      <c r="E90" s="84"/>
      <c r="F90" s="85">
        <v>9000</v>
      </c>
      <c r="G90" s="86"/>
      <c r="H90" s="86"/>
      <c r="I90" s="86"/>
      <c r="J90" s="87"/>
    </row>
    <row r="91" spans="1:10" ht="36" customHeight="1" x14ac:dyDescent="0.25">
      <c r="A91" s="8"/>
      <c r="B91" s="82" t="s">
        <v>194</v>
      </c>
      <c r="C91" s="83"/>
      <c r="D91" s="83"/>
      <c r="E91" s="84"/>
      <c r="F91" s="85">
        <v>27000</v>
      </c>
      <c r="G91" s="86"/>
      <c r="H91" s="86"/>
      <c r="I91" s="86"/>
      <c r="J91" s="87"/>
    </row>
    <row r="92" spans="1:10" ht="36" customHeight="1" x14ac:dyDescent="0.25">
      <c r="A92" s="8"/>
      <c r="B92" s="82" t="s">
        <v>195</v>
      </c>
      <c r="C92" s="83"/>
      <c r="D92" s="83"/>
      <c r="E92" s="84"/>
      <c r="F92" s="85">
        <v>1800</v>
      </c>
      <c r="G92" s="86"/>
      <c r="H92" s="86"/>
      <c r="I92" s="86"/>
      <c r="J92" s="87"/>
    </row>
    <row r="93" spans="1:10" ht="36" customHeight="1" x14ac:dyDescent="0.25">
      <c r="A93" s="8"/>
      <c r="B93" s="82" t="s">
        <v>196</v>
      </c>
      <c r="C93" s="83"/>
      <c r="D93" s="83"/>
      <c r="E93" s="84"/>
      <c r="F93" s="85">
        <v>1800</v>
      </c>
      <c r="G93" s="86"/>
      <c r="H93" s="86"/>
      <c r="I93" s="86"/>
      <c r="J93" s="87"/>
    </row>
    <row r="94" spans="1:10" ht="36" customHeight="1" x14ac:dyDescent="0.25">
      <c r="A94" s="8"/>
      <c r="B94" s="82" t="s">
        <v>197</v>
      </c>
      <c r="C94" s="83"/>
      <c r="D94" s="83"/>
      <c r="E94" s="84"/>
      <c r="F94" s="85">
        <v>3600</v>
      </c>
      <c r="G94" s="86"/>
      <c r="H94" s="86"/>
      <c r="I94" s="86"/>
      <c r="J94" s="87"/>
    </row>
    <row r="95" spans="1:10" ht="36" customHeight="1" x14ac:dyDescent="0.25">
      <c r="A95" s="8"/>
      <c r="B95" s="82" t="s">
        <v>198</v>
      </c>
      <c r="C95" s="83"/>
      <c r="D95" s="83"/>
      <c r="E95" s="84"/>
      <c r="F95" s="85">
        <v>5400</v>
      </c>
      <c r="G95" s="86"/>
      <c r="H95" s="86"/>
      <c r="I95" s="86"/>
      <c r="J95" s="87"/>
    </row>
    <row r="96" spans="1:10" ht="36" customHeight="1" thickBot="1" x14ac:dyDescent="0.3">
      <c r="A96" s="8"/>
      <c r="B96" s="100" t="s">
        <v>199</v>
      </c>
      <c r="C96" s="101"/>
      <c r="D96" s="101"/>
      <c r="E96" s="102"/>
      <c r="F96" s="103">
        <v>28800</v>
      </c>
      <c r="G96" s="104"/>
      <c r="H96" s="104"/>
      <c r="I96" s="104"/>
      <c r="J96" s="105"/>
    </row>
    <row r="97" spans="1:10" ht="54" customHeight="1" thickBot="1" x14ac:dyDescent="0.3">
      <c r="A97" s="8"/>
      <c r="B97" s="207" t="s">
        <v>254</v>
      </c>
      <c r="C97" s="208"/>
      <c r="D97" s="208"/>
      <c r="E97" s="209"/>
      <c r="F97" s="232" t="str">
        <f>"Цена от "&amp;MIN(F99,F103:J104,H105,F106:F120)&amp;" до "&amp;MAX(F99,F103:J104,H105,F106:F120)</f>
        <v>Цена от 3060 до 155520</v>
      </c>
      <c r="G97" s="233"/>
      <c r="H97" s="233"/>
      <c r="I97" s="233"/>
      <c r="J97" s="234"/>
    </row>
    <row r="98" spans="1:10" ht="24" thickBot="1" x14ac:dyDescent="0.3">
      <c r="A98" s="8"/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A99" s="8"/>
      <c r="B99" s="82" t="s">
        <v>201</v>
      </c>
      <c r="C99" s="83"/>
      <c r="D99" s="83"/>
      <c r="E99" s="84"/>
      <c r="F99" s="85">
        <v>38880</v>
      </c>
      <c r="G99" s="86"/>
      <c r="H99" s="86"/>
      <c r="I99" s="86"/>
      <c r="J99" s="87"/>
    </row>
    <row r="100" spans="1:10" ht="36" customHeight="1" x14ac:dyDescent="0.25">
      <c r="A100" s="8"/>
      <c r="B100" s="100" t="s">
        <v>202</v>
      </c>
      <c r="C100" s="101"/>
      <c r="D100" s="101"/>
      <c r="E100" s="102"/>
      <c r="F100" s="103">
        <v>3888</v>
      </c>
      <c r="G100" s="104"/>
      <c r="H100" s="104"/>
      <c r="I100" s="104"/>
      <c r="J100" s="105"/>
    </row>
    <row r="101" spans="1:10" ht="36" customHeight="1" thickBot="1" x14ac:dyDescent="0.3">
      <c r="A101" s="8"/>
      <c r="B101" s="100" t="s">
        <v>203</v>
      </c>
      <c r="C101" s="101"/>
      <c r="D101" s="101"/>
      <c r="E101" s="102"/>
      <c r="F101" s="103">
        <v>9720</v>
      </c>
      <c r="G101" s="104"/>
      <c r="H101" s="104"/>
      <c r="I101" s="104"/>
      <c r="J101" s="105"/>
    </row>
    <row r="102" spans="1:10" ht="24" thickBot="1" x14ac:dyDescent="0.3">
      <c r="A102" s="8"/>
      <c r="B102" s="75"/>
      <c r="C102" s="76"/>
      <c r="D102" s="76"/>
      <c r="E102" s="77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94" t="s">
        <v>204</v>
      </c>
      <c r="C103" s="95"/>
      <c r="D103" s="95"/>
      <c r="E103" s="96"/>
      <c r="F103" s="97">
        <v>46800</v>
      </c>
      <c r="G103" s="98"/>
      <c r="H103" s="98"/>
      <c r="I103" s="98"/>
      <c r="J103" s="99"/>
    </row>
    <row r="104" spans="1:10" ht="36" customHeight="1" x14ac:dyDescent="0.25">
      <c r="A104" s="8" t="s">
        <v>112</v>
      </c>
      <c r="B104" s="107" t="s">
        <v>205</v>
      </c>
      <c r="C104" s="108"/>
      <c r="D104" s="108"/>
      <c r="E104" s="109"/>
      <c r="F104" s="85">
        <v>31680</v>
      </c>
      <c r="G104" s="86"/>
      <c r="H104" s="86"/>
      <c r="I104" s="86"/>
      <c r="J104" s="87"/>
    </row>
    <row r="105" spans="1:10" ht="36" customHeight="1" x14ac:dyDescent="0.25">
      <c r="A105" s="8" t="s">
        <v>112</v>
      </c>
      <c r="B105" s="82" t="s">
        <v>206</v>
      </c>
      <c r="C105" s="83"/>
      <c r="D105" s="83"/>
      <c r="E105" s="84"/>
      <c r="F105" s="37">
        <f>H105*1.2</f>
        <v>30240</v>
      </c>
      <c r="G105" s="38">
        <f>H105*1.1</f>
        <v>27720.000000000004</v>
      </c>
      <c r="H105" s="38">
        <v>25200</v>
      </c>
      <c r="I105" s="38">
        <f>H105*0.75</f>
        <v>18900</v>
      </c>
      <c r="J105" s="39">
        <f>H105*0.5</f>
        <v>12600</v>
      </c>
    </row>
    <row r="106" spans="1:10" ht="36" customHeight="1" x14ac:dyDescent="0.25">
      <c r="A106" s="8" t="s">
        <v>112</v>
      </c>
      <c r="B106" s="82" t="s">
        <v>207</v>
      </c>
      <c r="C106" s="83"/>
      <c r="D106" s="83"/>
      <c r="E106" s="84"/>
      <c r="F106" s="85">
        <v>18360</v>
      </c>
      <c r="G106" s="86"/>
      <c r="H106" s="86"/>
      <c r="I106" s="86"/>
      <c r="J106" s="87"/>
    </row>
    <row r="107" spans="1:10" ht="36" customHeight="1" x14ac:dyDescent="0.25">
      <c r="A107" s="8" t="s">
        <v>112</v>
      </c>
      <c r="B107" s="82" t="s">
        <v>319</v>
      </c>
      <c r="C107" s="83"/>
      <c r="D107" s="83"/>
      <c r="E107" s="84"/>
      <c r="F107" s="97">
        <v>30960</v>
      </c>
      <c r="G107" s="98"/>
      <c r="H107" s="98"/>
      <c r="I107" s="98"/>
      <c r="J107" s="99"/>
    </row>
    <row r="108" spans="1:10" ht="36" customHeight="1" x14ac:dyDescent="0.25">
      <c r="A108" s="8" t="s">
        <v>112</v>
      </c>
      <c r="B108" s="82" t="s">
        <v>208</v>
      </c>
      <c r="C108" s="83"/>
      <c r="D108" s="83"/>
      <c r="E108" s="84"/>
      <c r="F108" s="85">
        <v>36000</v>
      </c>
      <c r="G108" s="86"/>
      <c r="H108" s="86"/>
      <c r="I108" s="86"/>
      <c r="J108" s="87"/>
    </row>
    <row r="109" spans="1:10" ht="36" customHeight="1" x14ac:dyDescent="0.25">
      <c r="A109" s="8" t="s">
        <v>112</v>
      </c>
      <c r="B109" s="82" t="s">
        <v>209</v>
      </c>
      <c r="C109" s="83"/>
      <c r="D109" s="83"/>
      <c r="E109" s="84"/>
      <c r="F109" s="85">
        <v>109800</v>
      </c>
      <c r="G109" s="86"/>
      <c r="H109" s="86"/>
      <c r="I109" s="86"/>
      <c r="J109" s="87"/>
    </row>
    <row r="110" spans="1:10" ht="36" customHeight="1" x14ac:dyDescent="0.25">
      <c r="A110" s="8" t="s">
        <v>112</v>
      </c>
      <c r="B110" s="82" t="s">
        <v>210</v>
      </c>
      <c r="C110" s="83"/>
      <c r="D110" s="83"/>
      <c r="E110" s="84"/>
      <c r="F110" s="85">
        <v>50400</v>
      </c>
      <c r="G110" s="86"/>
      <c r="H110" s="86"/>
      <c r="I110" s="86"/>
      <c r="J110" s="87"/>
    </row>
    <row r="111" spans="1:10" ht="36" customHeight="1" x14ac:dyDescent="0.25">
      <c r="A111" s="8" t="s">
        <v>112</v>
      </c>
      <c r="B111" s="82" t="s">
        <v>211</v>
      </c>
      <c r="C111" s="83"/>
      <c r="D111" s="83"/>
      <c r="E111" s="84"/>
      <c r="F111" s="85">
        <v>60480</v>
      </c>
      <c r="G111" s="86"/>
      <c r="H111" s="86"/>
      <c r="I111" s="86"/>
      <c r="J111" s="87"/>
    </row>
    <row r="112" spans="1:10" ht="36" customHeight="1" x14ac:dyDescent="0.25">
      <c r="A112" s="8" t="s">
        <v>112</v>
      </c>
      <c r="B112" s="82" t="s">
        <v>212</v>
      </c>
      <c r="C112" s="83"/>
      <c r="D112" s="83"/>
      <c r="E112" s="84"/>
      <c r="F112" s="85">
        <v>61200</v>
      </c>
      <c r="G112" s="86"/>
      <c r="H112" s="86"/>
      <c r="I112" s="86"/>
      <c r="J112" s="87"/>
    </row>
    <row r="113" spans="1:10" ht="36" customHeight="1" x14ac:dyDescent="0.25">
      <c r="A113" s="8" t="s">
        <v>112</v>
      </c>
      <c r="B113" s="82" t="s">
        <v>213</v>
      </c>
      <c r="C113" s="83"/>
      <c r="D113" s="83"/>
      <c r="E113" s="84"/>
      <c r="F113" s="85">
        <v>38160</v>
      </c>
      <c r="G113" s="86"/>
      <c r="H113" s="86"/>
      <c r="I113" s="86"/>
      <c r="J113" s="87"/>
    </row>
    <row r="114" spans="1:10" ht="36" customHeight="1" x14ac:dyDescent="0.25">
      <c r="A114" s="8" t="s">
        <v>112</v>
      </c>
      <c r="B114" s="82" t="s">
        <v>214</v>
      </c>
      <c r="C114" s="83"/>
      <c r="D114" s="83"/>
      <c r="E114" s="84"/>
      <c r="F114" s="85">
        <v>109800</v>
      </c>
      <c r="G114" s="86"/>
      <c r="H114" s="86"/>
      <c r="I114" s="86"/>
      <c r="J114" s="87"/>
    </row>
    <row r="115" spans="1:10" ht="36" customHeight="1" x14ac:dyDescent="0.25">
      <c r="A115" s="8"/>
      <c r="B115" s="82" t="s">
        <v>215</v>
      </c>
      <c r="C115" s="83"/>
      <c r="D115" s="83"/>
      <c r="E115" s="84"/>
      <c r="F115" s="85">
        <v>90000</v>
      </c>
      <c r="G115" s="86"/>
      <c r="H115" s="86"/>
      <c r="I115" s="86"/>
      <c r="J115" s="87"/>
    </row>
    <row r="116" spans="1:10" ht="36" customHeight="1" x14ac:dyDescent="0.25">
      <c r="A116" s="8" t="s">
        <v>112</v>
      </c>
      <c r="B116" s="94" t="s">
        <v>216</v>
      </c>
      <c r="C116" s="95"/>
      <c r="D116" s="95"/>
      <c r="E116" s="96"/>
      <c r="F116" s="85">
        <v>3060</v>
      </c>
      <c r="G116" s="86"/>
      <c r="H116" s="86"/>
      <c r="I116" s="86"/>
      <c r="J116" s="87"/>
    </row>
    <row r="117" spans="1:10" ht="36" customHeight="1" x14ac:dyDescent="0.25">
      <c r="A117" s="8"/>
      <c r="B117" s="107" t="s">
        <v>217</v>
      </c>
      <c r="C117" s="108"/>
      <c r="D117" s="108"/>
      <c r="E117" s="109"/>
      <c r="F117" s="85">
        <v>22320</v>
      </c>
      <c r="G117" s="86"/>
      <c r="H117" s="86"/>
      <c r="I117" s="86"/>
      <c r="J117" s="87"/>
    </row>
    <row r="118" spans="1:10" ht="36" customHeight="1" x14ac:dyDescent="0.25">
      <c r="A118" s="8"/>
      <c r="B118" s="107" t="s">
        <v>218</v>
      </c>
      <c r="C118" s="108"/>
      <c r="D118" s="108"/>
      <c r="E118" s="109"/>
      <c r="F118" s="85">
        <v>18720</v>
      </c>
      <c r="G118" s="86"/>
      <c r="H118" s="86"/>
      <c r="I118" s="86"/>
      <c r="J118" s="87"/>
    </row>
    <row r="119" spans="1:10" ht="36" customHeight="1" x14ac:dyDescent="0.25">
      <c r="A119" s="8" t="s">
        <v>112</v>
      </c>
      <c r="B119" s="107" t="s">
        <v>219</v>
      </c>
      <c r="C119" s="108"/>
      <c r="D119" s="108"/>
      <c r="E119" s="109"/>
      <c r="F119" s="85">
        <v>155520</v>
      </c>
      <c r="G119" s="86"/>
      <c r="H119" s="86"/>
      <c r="I119" s="86"/>
      <c r="J119" s="87"/>
    </row>
    <row r="120" spans="1:10" ht="36" customHeight="1" x14ac:dyDescent="0.25">
      <c r="A120" s="8" t="s">
        <v>112</v>
      </c>
      <c r="B120" s="82" t="s">
        <v>220</v>
      </c>
      <c r="C120" s="83"/>
      <c r="D120" s="83"/>
      <c r="E120" s="84"/>
      <c r="F120" s="85">
        <v>82800</v>
      </c>
      <c r="G120" s="86"/>
      <c r="H120" s="86"/>
      <c r="I120" s="86"/>
      <c r="J120" s="87"/>
    </row>
    <row r="121" spans="1:10" ht="36" customHeight="1" x14ac:dyDescent="0.25">
      <c r="A121" s="8" t="s">
        <v>114</v>
      </c>
      <c r="B121" s="82" t="s">
        <v>221</v>
      </c>
      <c r="C121" s="83"/>
      <c r="D121" s="83"/>
      <c r="E121" s="84"/>
      <c r="F121" s="85">
        <v>65520</v>
      </c>
      <c r="G121" s="86"/>
      <c r="H121" s="86"/>
      <c r="I121" s="86"/>
      <c r="J121" s="87"/>
    </row>
    <row r="122" spans="1:10" ht="36" customHeight="1" x14ac:dyDescent="0.25">
      <c r="A122" s="8" t="s">
        <v>114</v>
      </c>
      <c r="B122" s="82" t="s">
        <v>222</v>
      </c>
      <c r="C122" s="83"/>
      <c r="D122" s="83"/>
      <c r="E122" s="84"/>
      <c r="F122" s="85">
        <v>44640</v>
      </c>
      <c r="G122" s="86"/>
      <c r="H122" s="86"/>
      <c r="I122" s="86"/>
      <c r="J122" s="87"/>
    </row>
    <row r="123" spans="1:10" ht="36" customHeight="1" x14ac:dyDescent="0.25">
      <c r="A123" s="8" t="s">
        <v>114</v>
      </c>
      <c r="B123" s="82" t="s">
        <v>223</v>
      </c>
      <c r="C123" s="83"/>
      <c r="D123" s="83"/>
      <c r="E123" s="84"/>
      <c r="F123" s="37">
        <f>H123*1.2</f>
        <v>42336</v>
      </c>
      <c r="G123" s="38">
        <f>H123*1.1</f>
        <v>38808</v>
      </c>
      <c r="H123" s="38">
        <v>35280</v>
      </c>
      <c r="I123" s="38">
        <f>H123*0.75</f>
        <v>26460</v>
      </c>
      <c r="J123" s="39">
        <f>H123*0.5</f>
        <v>17640</v>
      </c>
    </row>
    <row r="124" spans="1:10" ht="36" customHeight="1" x14ac:dyDescent="0.25">
      <c r="A124" s="8" t="s">
        <v>114</v>
      </c>
      <c r="B124" s="82" t="s">
        <v>224</v>
      </c>
      <c r="C124" s="83"/>
      <c r="D124" s="83"/>
      <c r="E124" s="84"/>
      <c r="F124" s="85">
        <v>25920</v>
      </c>
      <c r="G124" s="86"/>
      <c r="H124" s="86"/>
      <c r="I124" s="86"/>
      <c r="J124" s="87"/>
    </row>
    <row r="125" spans="1:10" ht="36" customHeight="1" x14ac:dyDescent="0.25">
      <c r="A125" s="8" t="s">
        <v>114</v>
      </c>
      <c r="B125" s="82" t="s">
        <v>322</v>
      </c>
      <c r="C125" s="83"/>
      <c r="D125" s="83"/>
      <c r="E125" s="84"/>
      <c r="F125" s="85">
        <v>43920</v>
      </c>
      <c r="G125" s="86"/>
      <c r="H125" s="86"/>
      <c r="I125" s="86"/>
      <c r="J125" s="87"/>
    </row>
    <row r="126" spans="1:10" ht="36" customHeight="1" x14ac:dyDescent="0.25">
      <c r="A126" s="8" t="s">
        <v>114</v>
      </c>
      <c r="B126" s="82" t="s">
        <v>225</v>
      </c>
      <c r="C126" s="83"/>
      <c r="D126" s="83"/>
      <c r="E126" s="84"/>
      <c r="F126" s="85">
        <v>50400</v>
      </c>
      <c r="G126" s="86"/>
      <c r="H126" s="86"/>
      <c r="I126" s="86"/>
      <c r="J126" s="87"/>
    </row>
    <row r="127" spans="1:10" ht="36" customHeight="1" x14ac:dyDescent="0.25">
      <c r="A127" s="8" t="s">
        <v>114</v>
      </c>
      <c r="B127" s="82" t="s">
        <v>226</v>
      </c>
      <c r="C127" s="83"/>
      <c r="D127" s="83"/>
      <c r="E127" s="84"/>
      <c r="F127" s="85">
        <v>154080</v>
      </c>
      <c r="G127" s="86"/>
      <c r="H127" s="86"/>
      <c r="I127" s="86"/>
      <c r="J127" s="87"/>
    </row>
    <row r="128" spans="1:10" ht="36" customHeight="1" x14ac:dyDescent="0.25">
      <c r="A128" s="8" t="s">
        <v>114</v>
      </c>
      <c r="B128" s="82" t="s">
        <v>227</v>
      </c>
      <c r="C128" s="83"/>
      <c r="D128" s="83"/>
      <c r="E128" s="84"/>
      <c r="F128" s="85">
        <v>70560</v>
      </c>
      <c r="G128" s="86"/>
      <c r="H128" s="86"/>
      <c r="I128" s="86"/>
      <c r="J128" s="87"/>
    </row>
    <row r="129" spans="1:10" ht="36" customHeight="1" x14ac:dyDescent="0.25">
      <c r="A129" s="8" t="s">
        <v>114</v>
      </c>
      <c r="B129" s="100" t="s">
        <v>228</v>
      </c>
      <c r="C129" s="101"/>
      <c r="D129" s="101"/>
      <c r="E129" s="102"/>
      <c r="F129" s="103">
        <v>84672</v>
      </c>
      <c r="G129" s="104"/>
      <c r="H129" s="104"/>
      <c r="I129" s="104"/>
      <c r="J129" s="105"/>
    </row>
    <row r="130" spans="1:10" ht="36" customHeight="1" x14ac:dyDescent="0.25">
      <c r="A130" s="8" t="s">
        <v>114</v>
      </c>
      <c r="B130" s="82" t="s">
        <v>229</v>
      </c>
      <c r="C130" s="83"/>
      <c r="D130" s="83"/>
      <c r="E130" s="84"/>
      <c r="F130" s="85">
        <v>85680</v>
      </c>
      <c r="G130" s="86"/>
      <c r="H130" s="86"/>
      <c r="I130" s="86"/>
      <c r="J130" s="87"/>
    </row>
    <row r="131" spans="1:10" ht="36" customHeight="1" x14ac:dyDescent="0.25">
      <c r="A131" s="8" t="s">
        <v>114</v>
      </c>
      <c r="B131" s="82" t="s">
        <v>230</v>
      </c>
      <c r="C131" s="83"/>
      <c r="D131" s="83"/>
      <c r="E131" s="84"/>
      <c r="F131" s="85">
        <v>54000</v>
      </c>
      <c r="G131" s="86"/>
      <c r="H131" s="86"/>
      <c r="I131" s="86"/>
      <c r="J131" s="87"/>
    </row>
    <row r="132" spans="1:10" ht="36" customHeight="1" x14ac:dyDescent="0.25">
      <c r="A132" s="8" t="s">
        <v>114</v>
      </c>
      <c r="B132" s="82" t="s">
        <v>231</v>
      </c>
      <c r="C132" s="83"/>
      <c r="D132" s="83"/>
      <c r="E132" s="84"/>
      <c r="F132" s="85">
        <v>154080</v>
      </c>
      <c r="G132" s="86"/>
      <c r="H132" s="86"/>
      <c r="I132" s="86"/>
      <c r="J132" s="87"/>
    </row>
    <row r="133" spans="1:10" ht="36" customHeight="1" x14ac:dyDescent="0.25">
      <c r="A133" s="8" t="s">
        <v>114</v>
      </c>
      <c r="B133" s="82" t="s">
        <v>232</v>
      </c>
      <c r="C133" s="83"/>
      <c r="D133" s="83"/>
      <c r="E133" s="84"/>
      <c r="F133" s="85">
        <v>4320</v>
      </c>
      <c r="G133" s="86"/>
      <c r="H133" s="86"/>
      <c r="I133" s="86"/>
      <c r="J133" s="87"/>
    </row>
    <row r="134" spans="1:10" ht="36" customHeight="1" x14ac:dyDescent="0.25">
      <c r="A134" s="8" t="s">
        <v>114</v>
      </c>
      <c r="B134" s="82" t="s">
        <v>233</v>
      </c>
      <c r="C134" s="83"/>
      <c r="D134" s="83"/>
      <c r="E134" s="84"/>
      <c r="F134" s="197">
        <v>218160</v>
      </c>
      <c r="G134" s="252"/>
      <c r="H134" s="252"/>
      <c r="I134" s="252"/>
      <c r="J134" s="253"/>
    </row>
    <row r="135" spans="1:10" ht="36" customHeight="1" thickBot="1" x14ac:dyDescent="0.3">
      <c r="A135" s="8" t="s">
        <v>114</v>
      </c>
      <c r="B135" s="82" t="s">
        <v>234</v>
      </c>
      <c r="C135" s="83"/>
      <c r="D135" s="83"/>
      <c r="E135" s="84"/>
      <c r="F135" s="85">
        <v>115920</v>
      </c>
      <c r="G135" s="86"/>
      <c r="H135" s="86"/>
      <c r="I135" s="86"/>
      <c r="J135" s="87"/>
    </row>
    <row r="136" spans="1:10" ht="54" customHeight="1" thickBot="1" x14ac:dyDescent="0.3">
      <c r="A136" s="8"/>
      <c r="B136" s="88" t="s">
        <v>235</v>
      </c>
      <c r="C136" s="89"/>
      <c r="D136" s="89"/>
      <c r="E136" s="90"/>
      <c r="F136" s="91"/>
      <c r="G136" s="92"/>
      <c r="H136" s="92"/>
      <c r="I136" s="92"/>
      <c r="J136" s="93"/>
    </row>
    <row r="137" spans="1:10" ht="36" customHeight="1" x14ac:dyDescent="0.25">
      <c r="A137" s="8"/>
      <c r="B137" s="94" t="s">
        <v>236</v>
      </c>
      <c r="C137" s="95"/>
      <c r="D137" s="95"/>
      <c r="E137" s="96"/>
      <c r="F137" s="97">
        <v>60480</v>
      </c>
      <c r="G137" s="98"/>
      <c r="H137" s="98"/>
      <c r="I137" s="98"/>
      <c r="J137" s="99"/>
    </row>
    <row r="138" spans="1:10" ht="36" customHeight="1" x14ac:dyDescent="0.25">
      <c r="A138" s="8"/>
      <c r="B138" s="82" t="s">
        <v>237</v>
      </c>
      <c r="C138" s="83"/>
      <c r="D138" s="83"/>
      <c r="E138" s="84"/>
      <c r="F138" s="85">
        <v>120960</v>
      </c>
      <c r="G138" s="86"/>
      <c r="H138" s="86"/>
      <c r="I138" s="86"/>
      <c r="J138" s="87"/>
    </row>
    <row r="139" spans="1:10" ht="36" customHeight="1" x14ac:dyDescent="0.25">
      <c r="A139" s="8"/>
      <c r="B139" s="82" t="s">
        <v>238</v>
      </c>
      <c r="C139" s="83"/>
      <c r="D139" s="83"/>
      <c r="E139" s="84"/>
      <c r="F139" s="85">
        <v>151200</v>
      </c>
      <c r="G139" s="86"/>
      <c r="H139" s="86"/>
      <c r="I139" s="86"/>
      <c r="J139" s="87"/>
    </row>
    <row r="140" spans="1:10" ht="36" customHeight="1" x14ac:dyDescent="0.25">
      <c r="A140" s="8"/>
      <c r="B140" s="82" t="s">
        <v>239</v>
      </c>
      <c r="C140" s="83"/>
      <c r="D140" s="83"/>
      <c r="E140" s="84"/>
      <c r="F140" s="85">
        <v>2160</v>
      </c>
      <c r="G140" s="86"/>
      <c r="H140" s="86"/>
      <c r="I140" s="86"/>
      <c r="J140" s="87"/>
    </row>
    <row r="141" spans="1:10" ht="36" customHeight="1" x14ac:dyDescent="0.25">
      <c r="A141" s="8"/>
      <c r="B141" s="82" t="s">
        <v>240</v>
      </c>
      <c r="C141" s="83"/>
      <c r="D141" s="83"/>
      <c r="E141" s="84"/>
      <c r="F141" s="85">
        <v>90720</v>
      </c>
      <c r="G141" s="86"/>
      <c r="H141" s="86"/>
      <c r="I141" s="86"/>
      <c r="J141" s="87"/>
    </row>
    <row r="142" spans="1:10" ht="36" customHeight="1" x14ac:dyDescent="0.25">
      <c r="A142" s="8"/>
      <c r="B142" s="82" t="s">
        <v>241</v>
      </c>
      <c r="C142" s="83"/>
      <c r="D142" s="83"/>
      <c r="E142" s="84"/>
      <c r="F142" s="85">
        <v>181440</v>
      </c>
      <c r="G142" s="86"/>
      <c r="H142" s="86"/>
      <c r="I142" s="86"/>
      <c r="J142" s="87"/>
    </row>
    <row r="143" spans="1:10" ht="36" customHeight="1" x14ac:dyDescent="0.25">
      <c r="A143" s="8"/>
      <c r="B143" s="82" t="s">
        <v>242</v>
      </c>
      <c r="C143" s="83"/>
      <c r="D143" s="83"/>
      <c r="E143" s="84"/>
      <c r="F143" s="85">
        <v>226800</v>
      </c>
      <c r="G143" s="86"/>
      <c r="H143" s="86"/>
      <c r="I143" s="86"/>
      <c r="J143" s="87"/>
    </row>
    <row r="144" spans="1:10" ht="36" customHeight="1" thickBot="1" x14ac:dyDescent="0.3">
      <c r="A144" s="8"/>
      <c r="B144" s="69" t="s">
        <v>243</v>
      </c>
      <c r="C144" s="70"/>
      <c r="D144" s="70"/>
      <c r="E144" s="71"/>
      <c r="F144" s="72">
        <v>2880</v>
      </c>
      <c r="G144" s="73"/>
      <c r="H144" s="73"/>
      <c r="I144" s="73"/>
      <c r="J144" s="74"/>
    </row>
    <row r="145" spans="1:10" ht="24" customHeight="1" thickBot="1" x14ac:dyDescent="0.3">
      <c r="A145" s="8"/>
      <c r="B145" s="75"/>
      <c r="C145" s="76"/>
      <c r="D145" s="76"/>
      <c r="E145" s="77"/>
      <c r="F145" s="78"/>
      <c r="G145" s="79"/>
      <c r="H145" s="79"/>
      <c r="I145" s="79"/>
      <c r="J145" s="80"/>
    </row>
    <row r="146" spans="1:10" ht="18" customHeight="1" x14ac:dyDescent="0.25">
      <c r="A146" s="8"/>
      <c r="B146" s="26"/>
      <c r="C146" s="27"/>
      <c r="D146" s="27"/>
      <c r="E146" s="27"/>
      <c r="F146" s="28"/>
      <c r="G146" s="28"/>
      <c r="H146" s="28"/>
      <c r="I146" s="28"/>
      <c r="J146" s="28"/>
    </row>
    <row r="147" spans="1:10" ht="67.5" customHeight="1" x14ac:dyDescent="0.25">
      <c r="A147" s="8"/>
      <c r="B147" s="81" t="s">
        <v>293</v>
      </c>
      <c r="C147" s="81"/>
      <c r="D147" s="81"/>
      <c r="E147" s="81"/>
      <c r="F147" s="81"/>
      <c r="G147" s="81"/>
      <c r="H147" s="81"/>
      <c r="I147" s="81"/>
      <c r="J147" s="81"/>
    </row>
    <row r="148" spans="1:10" ht="40.5" customHeight="1" x14ac:dyDescent="0.25">
      <c r="A148" s="8"/>
      <c r="B148" s="81" t="s">
        <v>245</v>
      </c>
      <c r="C148" s="81"/>
      <c r="D148" s="81"/>
      <c r="E148" s="81"/>
      <c r="F148" s="81"/>
      <c r="G148" s="81"/>
      <c r="H148" s="81"/>
      <c r="I148" s="81"/>
      <c r="J148" s="81"/>
    </row>
    <row r="149" spans="1:10" ht="27" customHeight="1" x14ac:dyDescent="0.25">
      <c r="A149" s="8" t="s">
        <v>114</v>
      </c>
      <c r="B149" s="67" t="s">
        <v>246</v>
      </c>
      <c r="C149" s="67"/>
      <c r="D149" s="67"/>
      <c r="E149" s="67"/>
      <c r="F149" s="67"/>
      <c r="G149" s="67"/>
      <c r="H149" s="67"/>
      <c r="I149" s="67"/>
      <c r="J149" s="67"/>
    </row>
    <row r="150" spans="1:10" ht="40.5" customHeight="1" x14ac:dyDescent="0.25">
      <c r="A150" s="8"/>
      <c r="B150" s="68" t="s">
        <v>247</v>
      </c>
      <c r="C150" s="68"/>
      <c r="D150" s="68"/>
      <c r="E150" s="68"/>
      <c r="F150" s="68"/>
      <c r="G150" s="68"/>
      <c r="H150" s="68"/>
      <c r="I150" s="68"/>
      <c r="J150" s="68"/>
    </row>
    <row r="151" spans="1:10" ht="18" customHeight="1" x14ac:dyDescent="0.25">
      <c r="A151" s="8"/>
    </row>
  </sheetData>
  <sheetProtection selectLockedCells="1" selectUnlockedCells="1"/>
  <mergeCells count="283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47:J147"/>
    <mergeCell ref="B148:J148"/>
    <mergeCell ref="B149:J149"/>
    <mergeCell ref="B150:J150"/>
    <mergeCell ref="B143:E143"/>
    <mergeCell ref="F143:J143"/>
    <mergeCell ref="B144:E144"/>
    <mergeCell ref="F144:J144"/>
    <mergeCell ref="B145:E145"/>
    <mergeCell ref="F145:J14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94" activePane="bottomLeft" state="frozen"/>
      <selection activeCell="A198" sqref="A198:XFD198"/>
      <selection pane="bottomLeft" activeCell="F101" sqref="F101:J101"/>
    </sheetView>
  </sheetViews>
  <sheetFormatPr defaultColWidth="9.140625" defaultRowHeight="21" outlineLevelRow="1" x14ac:dyDescent="0.25"/>
  <cols>
    <col min="1" max="1" width="32.7109375" style="34" hidden="1" customWidth="1"/>
    <col min="2" max="2" width="30.7109375" style="32" customWidth="1"/>
    <col min="3" max="5" width="30.7109375" style="9" customWidth="1"/>
    <col min="6" max="8" width="24.7109375" style="33" customWidth="1"/>
    <col min="9" max="9" width="20.28515625" style="33" customWidth="1"/>
    <col min="10" max="10" width="24.140625" style="9" customWidth="1"/>
    <col min="11" max="16384" width="9.140625" style="9"/>
  </cols>
  <sheetData>
    <row r="1" spans="1:10" ht="36" customHeight="1" x14ac:dyDescent="0.25">
      <c r="B1" s="143" t="s">
        <v>102</v>
      </c>
      <c r="C1" s="143"/>
      <c r="D1" s="143"/>
      <c r="E1" s="143"/>
      <c r="F1" s="143"/>
      <c r="G1" s="143"/>
      <c r="H1" s="143"/>
      <c r="I1" s="143"/>
    </row>
    <row r="2" spans="1:10" s="12" customFormat="1" ht="54" customHeight="1" x14ac:dyDescent="0.25">
      <c r="A2" s="35"/>
      <c r="B2" s="11"/>
      <c r="C2" s="11"/>
      <c r="D2" s="11"/>
      <c r="E2" s="11"/>
      <c r="F2" s="144" t="s">
        <v>33</v>
      </c>
      <c r="G2" s="144"/>
      <c r="H2" s="144"/>
      <c r="I2" s="144"/>
    </row>
    <row r="3" spans="1:10" s="15" customFormat="1" ht="36" customHeight="1" x14ac:dyDescent="0.25">
      <c r="A3" s="34"/>
      <c r="B3" s="145" t="s">
        <v>103</v>
      </c>
      <c r="C3" s="145"/>
      <c r="D3" s="145"/>
      <c r="E3" s="145"/>
      <c r="F3" s="13">
        <v>6</v>
      </c>
      <c r="G3" s="14"/>
      <c r="H3" s="14"/>
      <c r="I3" s="14"/>
    </row>
    <row r="4" spans="1:10" s="15" customFormat="1" ht="36" customHeight="1" thickBot="1" x14ac:dyDescent="0.3">
      <c r="A4" s="34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</row>
    <row r="5" spans="1:10" ht="54" customHeight="1" thickBot="1" x14ac:dyDescent="0.3">
      <c r="B5" s="88" t="s">
        <v>105</v>
      </c>
      <c r="C5" s="89"/>
      <c r="D5" s="89"/>
      <c r="E5" s="90"/>
      <c r="F5" s="88"/>
      <c r="G5" s="89"/>
      <c r="H5" s="89"/>
      <c r="I5" s="89"/>
      <c r="J5" s="90"/>
    </row>
    <row r="6" spans="1:10" ht="54" customHeight="1" thickBot="1" x14ac:dyDescent="0.3">
      <c r="B6" s="138" t="s">
        <v>106</v>
      </c>
      <c r="C6" s="139"/>
      <c r="D6" s="139"/>
      <c r="E6" s="140"/>
      <c r="F6" s="51" t="s">
        <v>107</v>
      </c>
      <c r="G6" s="51" t="s">
        <v>108</v>
      </c>
      <c r="H6" s="51" t="s">
        <v>109</v>
      </c>
      <c r="I6" s="51" t="s">
        <v>110</v>
      </c>
      <c r="J6" s="52" t="s">
        <v>111</v>
      </c>
    </row>
    <row r="7" spans="1:10" ht="24" thickBot="1" x14ac:dyDescent="0.3">
      <c r="B7" s="75"/>
      <c r="C7" s="76"/>
      <c r="D7" s="76"/>
      <c r="E7" s="77"/>
      <c r="F7" s="320"/>
      <c r="G7" s="79"/>
      <c r="H7" s="79"/>
      <c r="I7" s="79"/>
      <c r="J7" s="80"/>
    </row>
    <row r="8" spans="1:10" ht="36" customHeight="1" x14ac:dyDescent="0.25">
      <c r="A8" s="34" t="s">
        <v>112</v>
      </c>
      <c r="B8" s="216" t="s">
        <v>113</v>
      </c>
      <c r="C8" s="217"/>
      <c r="D8" s="217"/>
      <c r="E8" s="218"/>
      <c r="F8" s="17">
        <f>H8*1.2</f>
        <v>32400</v>
      </c>
      <c r="G8" s="17">
        <f>H8*1.1</f>
        <v>29700.000000000004</v>
      </c>
      <c r="H8" s="17">
        <v>27000</v>
      </c>
      <c r="I8" s="17">
        <f>H8*0.75</f>
        <v>20250</v>
      </c>
      <c r="J8" s="17">
        <f>H8*0.5</f>
        <v>13500</v>
      </c>
    </row>
    <row r="9" spans="1:10" ht="36" customHeight="1" x14ac:dyDescent="0.25">
      <c r="A9" s="34" t="s">
        <v>114</v>
      </c>
      <c r="B9" s="107" t="s">
        <v>115</v>
      </c>
      <c r="C9" s="108"/>
      <c r="D9" s="108"/>
      <c r="E9" s="109"/>
      <c r="F9" s="19">
        <f>H9*1.2</f>
        <v>45792</v>
      </c>
      <c r="G9" s="19">
        <f t="shared" ref="G9:G11" si="0">H9*1.1</f>
        <v>41976</v>
      </c>
      <c r="H9" s="19">
        <v>38160</v>
      </c>
      <c r="I9" s="19">
        <f t="shared" ref="I9" si="1">H9*0.75</f>
        <v>28620</v>
      </c>
      <c r="J9" s="19">
        <f t="shared" ref="J9:J11" si="2">H9*0.5</f>
        <v>19080</v>
      </c>
    </row>
    <row r="10" spans="1:10" ht="36" customHeight="1" x14ac:dyDescent="0.25">
      <c r="A10" s="34" t="s">
        <v>112</v>
      </c>
      <c r="B10" s="141" t="s">
        <v>116</v>
      </c>
      <c r="C10" s="142"/>
      <c r="D10" s="142"/>
      <c r="E10" s="96"/>
      <c r="F10" s="19">
        <f t="shared" ref="F10:F11" si="3">H10*1.2</f>
        <v>45360</v>
      </c>
      <c r="G10" s="19">
        <f t="shared" si="0"/>
        <v>41580</v>
      </c>
      <c r="H10" s="19">
        <v>37800</v>
      </c>
      <c r="I10" s="19">
        <f>H10*0.75</f>
        <v>28350</v>
      </c>
      <c r="J10" s="19">
        <f>H10*0.5</f>
        <v>18900</v>
      </c>
    </row>
    <row r="11" spans="1:10" ht="36" customHeight="1" thickBot="1" x14ac:dyDescent="0.3">
      <c r="A11" s="34" t="s">
        <v>114</v>
      </c>
      <c r="B11" s="219" t="s">
        <v>117</v>
      </c>
      <c r="C11" s="220"/>
      <c r="D11" s="220"/>
      <c r="E11" s="221"/>
      <c r="F11" s="21">
        <f t="shared" si="3"/>
        <v>63936</v>
      </c>
      <c r="G11" s="21">
        <f t="shared" si="0"/>
        <v>58608.000000000007</v>
      </c>
      <c r="H11" s="21">
        <v>53280</v>
      </c>
      <c r="I11" s="21">
        <f>H11*0.75</f>
        <v>39960</v>
      </c>
      <c r="J11" s="21">
        <f t="shared" si="2"/>
        <v>26640</v>
      </c>
    </row>
    <row r="12" spans="1:10" ht="21.75" thickBot="1" x14ac:dyDescent="0.3">
      <c r="B12" s="75"/>
      <c r="C12" s="76"/>
      <c r="D12" s="76"/>
      <c r="E12" s="76"/>
      <c r="F12" s="75"/>
      <c r="G12" s="130"/>
      <c r="H12" s="130"/>
      <c r="I12" s="130"/>
      <c r="J12" s="53"/>
    </row>
    <row r="13" spans="1:10" ht="36" customHeight="1" x14ac:dyDescent="0.25">
      <c r="A13" s="34" t="s">
        <v>112</v>
      </c>
      <c r="B13" s="216" t="s">
        <v>118</v>
      </c>
      <c r="C13" s="217"/>
      <c r="D13" s="217"/>
      <c r="E13" s="218"/>
      <c r="F13" s="259">
        <v>6048</v>
      </c>
      <c r="G13" s="260"/>
      <c r="H13" s="260"/>
      <c r="I13" s="260"/>
      <c r="J13" s="261"/>
    </row>
    <row r="14" spans="1:10" ht="36" customHeight="1" thickBot="1" x14ac:dyDescent="0.3">
      <c r="A14" s="34" t="s">
        <v>114</v>
      </c>
      <c r="B14" s="219" t="s">
        <v>119</v>
      </c>
      <c r="C14" s="220"/>
      <c r="D14" s="220"/>
      <c r="E14" s="221"/>
      <c r="F14" s="198">
        <v>8640</v>
      </c>
      <c r="G14" s="346"/>
      <c r="H14" s="346"/>
      <c r="I14" s="346"/>
      <c r="J14" s="347"/>
    </row>
    <row r="15" spans="1:10" ht="21.75" thickBot="1" x14ac:dyDescent="0.3">
      <c r="B15" s="190"/>
      <c r="C15" s="191"/>
      <c r="D15" s="191"/>
      <c r="E15" s="192"/>
      <c r="F15" s="75"/>
      <c r="G15" s="130"/>
      <c r="H15" s="130"/>
      <c r="I15" s="130"/>
      <c r="J15" s="53"/>
    </row>
    <row r="16" spans="1:10" ht="36" customHeight="1" x14ac:dyDescent="0.25">
      <c r="A16" s="34" t="s">
        <v>112</v>
      </c>
      <c r="B16" s="216" t="s">
        <v>120</v>
      </c>
      <c r="C16" s="217"/>
      <c r="D16" s="217"/>
      <c r="E16" s="218"/>
      <c r="F16" s="172">
        <v>1080</v>
      </c>
      <c r="G16" s="173"/>
      <c r="H16" s="173"/>
      <c r="I16" s="173"/>
      <c r="J16" s="174"/>
    </row>
    <row r="17" spans="1:10" ht="36" customHeight="1" x14ac:dyDescent="0.25">
      <c r="A17" s="34" t="s">
        <v>114</v>
      </c>
      <c r="B17" s="107" t="s">
        <v>121</v>
      </c>
      <c r="C17" s="117"/>
      <c r="D17" s="117"/>
      <c r="E17" s="84"/>
      <c r="F17" s="157">
        <v>1512</v>
      </c>
      <c r="G17" s="158"/>
      <c r="H17" s="158"/>
      <c r="I17" s="158"/>
      <c r="J17" s="159"/>
    </row>
    <row r="18" spans="1:10" ht="36" customHeight="1" x14ac:dyDescent="0.25">
      <c r="A18" s="34" t="s">
        <v>112</v>
      </c>
      <c r="B18" s="107" t="s">
        <v>122</v>
      </c>
      <c r="C18" s="117"/>
      <c r="D18" s="117"/>
      <c r="E18" s="84"/>
      <c r="F18" s="157">
        <v>1530</v>
      </c>
      <c r="G18" s="158"/>
      <c r="H18" s="158"/>
      <c r="I18" s="158"/>
      <c r="J18" s="159"/>
    </row>
    <row r="19" spans="1:10" ht="36" customHeight="1" thickBot="1" x14ac:dyDescent="0.3">
      <c r="A19" s="34" t="s">
        <v>114</v>
      </c>
      <c r="B19" s="323" t="s">
        <v>123</v>
      </c>
      <c r="C19" s="342"/>
      <c r="D19" s="342"/>
      <c r="E19" s="71"/>
      <c r="F19" s="72">
        <v>2160</v>
      </c>
      <c r="G19" s="73"/>
      <c r="H19" s="73"/>
      <c r="I19" s="73"/>
      <c r="J19" s="74"/>
    </row>
    <row r="20" spans="1:10" ht="21.75" thickBot="1" x14ac:dyDescent="0.3">
      <c r="B20" s="75"/>
      <c r="C20" s="76"/>
      <c r="D20" s="76"/>
      <c r="E20" s="77"/>
      <c r="F20" s="75"/>
      <c r="G20" s="130"/>
      <c r="H20" s="130"/>
      <c r="I20" s="130"/>
      <c r="J20" s="131"/>
    </row>
    <row r="21" spans="1:10" ht="36" customHeight="1" thickBot="1" x14ac:dyDescent="0.3">
      <c r="B21" s="343" t="s">
        <v>124</v>
      </c>
      <c r="C21" s="344"/>
      <c r="D21" s="344"/>
      <c r="E21" s="345"/>
      <c r="F21" s="339" t="str">
        <f>"Цена от "&amp;MIN($F$22:F61)&amp;" до "&amp;MAX($F$22:F61)</f>
        <v>Цена от 6030 до 241200</v>
      </c>
      <c r="G21" s="340"/>
      <c r="H21" s="340"/>
      <c r="I21" s="340"/>
      <c r="J21" s="341"/>
    </row>
    <row r="22" spans="1:10" ht="36" customHeight="1" outlineLevel="1" x14ac:dyDescent="0.25">
      <c r="B22" s="216" t="s">
        <v>125</v>
      </c>
      <c r="C22" s="217"/>
      <c r="D22" s="217"/>
      <c r="E22" s="218"/>
      <c r="F22" s="172">
        <v>6030</v>
      </c>
      <c r="G22" s="173"/>
      <c r="H22" s="173"/>
      <c r="I22" s="173"/>
      <c r="J22" s="174"/>
    </row>
    <row r="23" spans="1:10" ht="36" customHeight="1" outlineLevel="1" x14ac:dyDescent="0.25">
      <c r="B23" s="107" t="s">
        <v>126</v>
      </c>
      <c r="C23" s="117"/>
      <c r="D23" s="117"/>
      <c r="E23" s="84"/>
      <c r="F23" s="157">
        <v>12060</v>
      </c>
      <c r="G23" s="158"/>
      <c r="H23" s="158"/>
      <c r="I23" s="158"/>
      <c r="J23" s="159"/>
    </row>
    <row r="24" spans="1:10" ht="36" customHeight="1" outlineLevel="1" x14ac:dyDescent="0.25">
      <c r="B24" s="107" t="s">
        <v>127</v>
      </c>
      <c r="C24" s="117"/>
      <c r="D24" s="117"/>
      <c r="E24" s="84"/>
      <c r="F24" s="157">
        <v>18090</v>
      </c>
      <c r="G24" s="158"/>
      <c r="H24" s="158"/>
      <c r="I24" s="158"/>
      <c r="J24" s="159"/>
    </row>
    <row r="25" spans="1:10" ht="36" customHeight="1" outlineLevel="1" x14ac:dyDescent="0.25">
      <c r="B25" s="107" t="s">
        <v>128</v>
      </c>
      <c r="C25" s="117"/>
      <c r="D25" s="117"/>
      <c r="E25" s="84"/>
      <c r="F25" s="157">
        <v>24120</v>
      </c>
      <c r="G25" s="158"/>
      <c r="H25" s="158"/>
      <c r="I25" s="158"/>
      <c r="J25" s="159"/>
    </row>
    <row r="26" spans="1:10" ht="36" customHeight="1" outlineLevel="1" x14ac:dyDescent="0.25">
      <c r="B26" s="107" t="s">
        <v>129</v>
      </c>
      <c r="C26" s="117"/>
      <c r="D26" s="117"/>
      <c r="E26" s="84"/>
      <c r="F26" s="157">
        <v>30150</v>
      </c>
      <c r="G26" s="158"/>
      <c r="H26" s="158"/>
      <c r="I26" s="158"/>
      <c r="J26" s="159"/>
    </row>
    <row r="27" spans="1:10" ht="36" customHeight="1" outlineLevel="1" x14ac:dyDescent="0.25">
      <c r="B27" s="107" t="s">
        <v>130</v>
      </c>
      <c r="C27" s="117"/>
      <c r="D27" s="117"/>
      <c r="E27" s="84"/>
      <c r="F27" s="157">
        <v>36180</v>
      </c>
      <c r="G27" s="158"/>
      <c r="H27" s="158"/>
      <c r="I27" s="158"/>
      <c r="J27" s="159"/>
    </row>
    <row r="28" spans="1:10" ht="36" customHeight="1" outlineLevel="1" x14ac:dyDescent="0.25">
      <c r="B28" s="107" t="s">
        <v>131</v>
      </c>
      <c r="C28" s="117"/>
      <c r="D28" s="117"/>
      <c r="E28" s="84"/>
      <c r="F28" s="157">
        <v>42210</v>
      </c>
      <c r="G28" s="158"/>
      <c r="H28" s="158"/>
      <c r="I28" s="158"/>
      <c r="J28" s="159"/>
    </row>
    <row r="29" spans="1:10" ht="36" customHeight="1" outlineLevel="1" x14ac:dyDescent="0.25">
      <c r="B29" s="107" t="s">
        <v>132</v>
      </c>
      <c r="C29" s="117"/>
      <c r="D29" s="117"/>
      <c r="E29" s="84"/>
      <c r="F29" s="157">
        <v>48240</v>
      </c>
      <c r="G29" s="158"/>
      <c r="H29" s="158"/>
      <c r="I29" s="158"/>
      <c r="J29" s="159"/>
    </row>
    <row r="30" spans="1:10" ht="36" customHeight="1" outlineLevel="1" x14ac:dyDescent="0.25">
      <c r="B30" s="107" t="s">
        <v>133</v>
      </c>
      <c r="C30" s="117"/>
      <c r="D30" s="117"/>
      <c r="E30" s="84"/>
      <c r="F30" s="157">
        <v>54270</v>
      </c>
      <c r="G30" s="158"/>
      <c r="H30" s="158"/>
      <c r="I30" s="158"/>
      <c r="J30" s="159"/>
    </row>
    <row r="31" spans="1:10" ht="36" customHeight="1" outlineLevel="1" x14ac:dyDescent="0.25">
      <c r="B31" s="107" t="s">
        <v>134</v>
      </c>
      <c r="C31" s="117"/>
      <c r="D31" s="117"/>
      <c r="E31" s="84"/>
      <c r="F31" s="157">
        <v>60300</v>
      </c>
      <c r="G31" s="158"/>
      <c r="H31" s="158"/>
      <c r="I31" s="158"/>
      <c r="J31" s="159"/>
    </row>
    <row r="32" spans="1:10" ht="36" customHeight="1" outlineLevel="1" x14ac:dyDescent="0.25">
      <c r="B32" s="107" t="s">
        <v>135</v>
      </c>
      <c r="C32" s="117"/>
      <c r="D32" s="117"/>
      <c r="E32" s="84"/>
      <c r="F32" s="157">
        <v>66330</v>
      </c>
      <c r="G32" s="158"/>
      <c r="H32" s="158"/>
      <c r="I32" s="158"/>
      <c r="J32" s="159"/>
    </row>
    <row r="33" spans="2:10" ht="36" customHeight="1" outlineLevel="1" x14ac:dyDescent="0.25">
      <c r="B33" s="107" t="s">
        <v>136</v>
      </c>
      <c r="C33" s="117"/>
      <c r="D33" s="117"/>
      <c r="E33" s="84"/>
      <c r="F33" s="157">
        <v>72360</v>
      </c>
      <c r="G33" s="158"/>
      <c r="H33" s="158"/>
      <c r="I33" s="158"/>
      <c r="J33" s="159"/>
    </row>
    <row r="34" spans="2:10" ht="36" customHeight="1" outlineLevel="1" x14ac:dyDescent="0.25">
      <c r="B34" s="107" t="s">
        <v>137</v>
      </c>
      <c r="C34" s="117"/>
      <c r="D34" s="117"/>
      <c r="E34" s="84"/>
      <c r="F34" s="157">
        <v>78390</v>
      </c>
      <c r="G34" s="158"/>
      <c r="H34" s="158"/>
      <c r="I34" s="158"/>
      <c r="J34" s="159"/>
    </row>
    <row r="35" spans="2:10" ht="36" customHeight="1" outlineLevel="1" x14ac:dyDescent="0.25">
      <c r="B35" s="107" t="s">
        <v>138</v>
      </c>
      <c r="C35" s="117"/>
      <c r="D35" s="117"/>
      <c r="E35" s="84"/>
      <c r="F35" s="157">
        <v>84420</v>
      </c>
      <c r="G35" s="158"/>
      <c r="H35" s="158"/>
      <c r="I35" s="158"/>
      <c r="J35" s="159"/>
    </row>
    <row r="36" spans="2:10" ht="36" customHeight="1" outlineLevel="1" x14ac:dyDescent="0.25">
      <c r="B36" s="107" t="s">
        <v>139</v>
      </c>
      <c r="C36" s="117"/>
      <c r="D36" s="117"/>
      <c r="E36" s="84"/>
      <c r="F36" s="157">
        <v>90450</v>
      </c>
      <c r="G36" s="158"/>
      <c r="H36" s="158"/>
      <c r="I36" s="158"/>
      <c r="J36" s="159"/>
    </row>
    <row r="37" spans="2:10" ht="36" customHeight="1" outlineLevel="1" x14ac:dyDescent="0.25">
      <c r="B37" s="107" t="s">
        <v>140</v>
      </c>
      <c r="C37" s="117"/>
      <c r="D37" s="117"/>
      <c r="E37" s="84"/>
      <c r="F37" s="157">
        <v>96480</v>
      </c>
      <c r="G37" s="158"/>
      <c r="H37" s="158"/>
      <c r="I37" s="158"/>
      <c r="J37" s="159"/>
    </row>
    <row r="38" spans="2:10" ht="36" customHeight="1" outlineLevel="1" x14ac:dyDescent="0.25">
      <c r="B38" s="107" t="s">
        <v>141</v>
      </c>
      <c r="C38" s="117"/>
      <c r="D38" s="117"/>
      <c r="E38" s="84"/>
      <c r="F38" s="157">
        <v>102510</v>
      </c>
      <c r="G38" s="158"/>
      <c r="H38" s="158"/>
      <c r="I38" s="158"/>
      <c r="J38" s="159"/>
    </row>
    <row r="39" spans="2:10" ht="36" customHeight="1" outlineLevel="1" x14ac:dyDescent="0.25">
      <c r="B39" s="107" t="s">
        <v>142</v>
      </c>
      <c r="C39" s="117"/>
      <c r="D39" s="117"/>
      <c r="E39" s="84"/>
      <c r="F39" s="157">
        <v>108540</v>
      </c>
      <c r="G39" s="158"/>
      <c r="H39" s="158"/>
      <c r="I39" s="158"/>
      <c r="J39" s="159"/>
    </row>
    <row r="40" spans="2:10" ht="36" customHeight="1" outlineLevel="1" x14ac:dyDescent="0.25">
      <c r="B40" s="107" t="s">
        <v>143</v>
      </c>
      <c r="C40" s="117"/>
      <c r="D40" s="117"/>
      <c r="E40" s="84"/>
      <c r="F40" s="157">
        <v>114570</v>
      </c>
      <c r="G40" s="158"/>
      <c r="H40" s="158"/>
      <c r="I40" s="158"/>
      <c r="J40" s="159"/>
    </row>
    <row r="41" spans="2:10" ht="36" customHeight="1" outlineLevel="1" x14ac:dyDescent="0.25">
      <c r="B41" s="107" t="s">
        <v>144</v>
      </c>
      <c r="C41" s="117"/>
      <c r="D41" s="117"/>
      <c r="E41" s="84"/>
      <c r="F41" s="157">
        <v>120600</v>
      </c>
      <c r="G41" s="158"/>
      <c r="H41" s="158"/>
      <c r="I41" s="158"/>
      <c r="J41" s="159"/>
    </row>
    <row r="42" spans="2:10" ht="36" customHeight="1" outlineLevel="1" x14ac:dyDescent="0.25">
      <c r="B42" s="107" t="s">
        <v>145</v>
      </c>
      <c r="C42" s="117"/>
      <c r="D42" s="117"/>
      <c r="E42" s="84"/>
      <c r="F42" s="157">
        <v>12060</v>
      </c>
      <c r="G42" s="158"/>
      <c r="H42" s="158"/>
      <c r="I42" s="158"/>
      <c r="J42" s="159"/>
    </row>
    <row r="43" spans="2:10" ht="36" customHeight="1" outlineLevel="1" x14ac:dyDescent="0.25">
      <c r="B43" s="107" t="s">
        <v>146</v>
      </c>
      <c r="C43" s="117"/>
      <c r="D43" s="117"/>
      <c r="E43" s="84"/>
      <c r="F43" s="157">
        <v>24120</v>
      </c>
      <c r="G43" s="158"/>
      <c r="H43" s="158"/>
      <c r="I43" s="158"/>
      <c r="J43" s="159"/>
    </row>
    <row r="44" spans="2:10" ht="36" customHeight="1" outlineLevel="1" x14ac:dyDescent="0.25">
      <c r="B44" s="107" t="s">
        <v>147</v>
      </c>
      <c r="C44" s="117"/>
      <c r="D44" s="117"/>
      <c r="E44" s="84"/>
      <c r="F44" s="157">
        <v>36180</v>
      </c>
      <c r="G44" s="158"/>
      <c r="H44" s="158"/>
      <c r="I44" s="158"/>
      <c r="J44" s="159"/>
    </row>
    <row r="45" spans="2:10" ht="36" customHeight="1" outlineLevel="1" x14ac:dyDescent="0.25">
      <c r="B45" s="107" t="s">
        <v>148</v>
      </c>
      <c r="C45" s="117"/>
      <c r="D45" s="117"/>
      <c r="E45" s="84"/>
      <c r="F45" s="157">
        <v>48240</v>
      </c>
      <c r="G45" s="158"/>
      <c r="H45" s="158"/>
      <c r="I45" s="158"/>
      <c r="J45" s="159"/>
    </row>
    <row r="46" spans="2:10" ht="36" customHeight="1" outlineLevel="1" x14ac:dyDescent="0.25">
      <c r="B46" s="107" t="s">
        <v>149</v>
      </c>
      <c r="C46" s="117"/>
      <c r="D46" s="117"/>
      <c r="E46" s="84"/>
      <c r="F46" s="157">
        <v>60300</v>
      </c>
      <c r="G46" s="158"/>
      <c r="H46" s="158"/>
      <c r="I46" s="158"/>
      <c r="J46" s="159"/>
    </row>
    <row r="47" spans="2:10" ht="36" customHeight="1" outlineLevel="1" x14ac:dyDescent="0.25">
      <c r="B47" s="107" t="s">
        <v>150</v>
      </c>
      <c r="C47" s="117"/>
      <c r="D47" s="117"/>
      <c r="E47" s="84"/>
      <c r="F47" s="157">
        <v>72360</v>
      </c>
      <c r="G47" s="158"/>
      <c r="H47" s="158"/>
      <c r="I47" s="158"/>
      <c r="J47" s="159"/>
    </row>
    <row r="48" spans="2:10" ht="36" customHeight="1" outlineLevel="1" x14ac:dyDescent="0.25">
      <c r="B48" s="107" t="s">
        <v>151</v>
      </c>
      <c r="C48" s="117"/>
      <c r="D48" s="117"/>
      <c r="E48" s="84"/>
      <c r="F48" s="157">
        <v>84420</v>
      </c>
      <c r="G48" s="158"/>
      <c r="H48" s="158"/>
      <c r="I48" s="158"/>
      <c r="J48" s="159"/>
    </row>
    <row r="49" spans="2:10" ht="36" customHeight="1" outlineLevel="1" x14ac:dyDescent="0.25">
      <c r="B49" s="107" t="s">
        <v>152</v>
      </c>
      <c r="C49" s="117"/>
      <c r="D49" s="117"/>
      <c r="E49" s="84"/>
      <c r="F49" s="157">
        <v>96480</v>
      </c>
      <c r="G49" s="158"/>
      <c r="H49" s="158"/>
      <c r="I49" s="158"/>
      <c r="J49" s="159"/>
    </row>
    <row r="50" spans="2:10" ht="36" customHeight="1" outlineLevel="1" x14ac:dyDescent="0.25">
      <c r="B50" s="107" t="s">
        <v>153</v>
      </c>
      <c r="C50" s="117"/>
      <c r="D50" s="117"/>
      <c r="E50" s="84"/>
      <c r="F50" s="157">
        <v>108540</v>
      </c>
      <c r="G50" s="158"/>
      <c r="H50" s="158"/>
      <c r="I50" s="158"/>
      <c r="J50" s="159"/>
    </row>
    <row r="51" spans="2:10" ht="36" customHeight="1" outlineLevel="1" x14ac:dyDescent="0.25">
      <c r="B51" s="107" t="s">
        <v>154</v>
      </c>
      <c r="C51" s="117"/>
      <c r="D51" s="117"/>
      <c r="E51" s="84"/>
      <c r="F51" s="157">
        <v>120600</v>
      </c>
      <c r="G51" s="158"/>
      <c r="H51" s="158"/>
      <c r="I51" s="158"/>
      <c r="J51" s="159"/>
    </row>
    <row r="52" spans="2:10" ht="36" customHeight="1" outlineLevel="1" x14ac:dyDescent="0.25">
      <c r="B52" s="107" t="s">
        <v>155</v>
      </c>
      <c r="C52" s="117"/>
      <c r="D52" s="117"/>
      <c r="E52" s="84"/>
      <c r="F52" s="157">
        <v>132660</v>
      </c>
      <c r="G52" s="158"/>
      <c r="H52" s="158"/>
      <c r="I52" s="158"/>
      <c r="J52" s="159"/>
    </row>
    <row r="53" spans="2:10" ht="36" customHeight="1" outlineLevel="1" x14ac:dyDescent="0.25">
      <c r="B53" s="107" t="s">
        <v>156</v>
      </c>
      <c r="C53" s="117"/>
      <c r="D53" s="117"/>
      <c r="E53" s="84"/>
      <c r="F53" s="157">
        <v>144720</v>
      </c>
      <c r="G53" s="158"/>
      <c r="H53" s="158"/>
      <c r="I53" s="158"/>
      <c r="J53" s="159"/>
    </row>
    <row r="54" spans="2:10" ht="36" customHeight="1" outlineLevel="1" x14ac:dyDescent="0.25">
      <c r="B54" s="107" t="s">
        <v>157</v>
      </c>
      <c r="C54" s="117"/>
      <c r="D54" s="117"/>
      <c r="E54" s="84"/>
      <c r="F54" s="157">
        <v>156780</v>
      </c>
      <c r="G54" s="158"/>
      <c r="H54" s="158"/>
      <c r="I54" s="158"/>
      <c r="J54" s="159"/>
    </row>
    <row r="55" spans="2:10" ht="36" customHeight="1" outlineLevel="1" x14ac:dyDescent="0.25">
      <c r="B55" s="107" t="s">
        <v>158</v>
      </c>
      <c r="C55" s="117"/>
      <c r="D55" s="117"/>
      <c r="E55" s="84"/>
      <c r="F55" s="157">
        <v>168840</v>
      </c>
      <c r="G55" s="158"/>
      <c r="H55" s="158"/>
      <c r="I55" s="158"/>
      <c r="J55" s="159"/>
    </row>
    <row r="56" spans="2:10" ht="36" customHeight="1" outlineLevel="1" x14ac:dyDescent="0.25">
      <c r="B56" s="107" t="s">
        <v>159</v>
      </c>
      <c r="C56" s="117"/>
      <c r="D56" s="117"/>
      <c r="E56" s="84"/>
      <c r="F56" s="157">
        <v>180900</v>
      </c>
      <c r="G56" s="158"/>
      <c r="H56" s="158"/>
      <c r="I56" s="158"/>
      <c r="J56" s="159"/>
    </row>
    <row r="57" spans="2:10" ht="36" customHeight="1" outlineLevel="1" x14ac:dyDescent="0.25">
      <c r="B57" s="107" t="s">
        <v>160</v>
      </c>
      <c r="C57" s="117"/>
      <c r="D57" s="117"/>
      <c r="E57" s="84"/>
      <c r="F57" s="157">
        <v>192960</v>
      </c>
      <c r="G57" s="158"/>
      <c r="H57" s="158"/>
      <c r="I57" s="158"/>
      <c r="J57" s="159"/>
    </row>
    <row r="58" spans="2:10" ht="36" customHeight="1" outlineLevel="1" x14ac:dyDescent="0.25">
      <c r="B58" s="107" t="s">
        <v>161</v>
      </c>
      <c r="C58" s="117"/>
      <c r="D58" s="117"/>
      <c r="E58" s="84"/>
      <c r="F58" s="157">
        <v>205020</v>
      </c>
      <c r="G58" s="158"/>
      <c r="H58" s="158"/>
      <c r="I58" s="158"/>
      <c r="J58" s="159"/>
    </row>
    <row r="59" spans="2:10" ht="36" customHeight="1" outlineLevel="1" x14ac:dyDescent="0.25">
      <c r="B59" s="107" t="s">
        <v>162</v>
      </c>
      <c r="C59" s="117"/>
      <c r="D59" s="117"/>
      <c r="E59" s="84"/>
      <c r="F59" s="157">
        <v>217080</v>
      </c>
      <c r="G59" s="158"/>
      <c r="H59" s="158"/>
      <c r="I59" s="158"/>
      <c r="J59" s="159"/>
    </row>
    <row r="60" spans="2:10" ht="36" customHeight="1" outlineLevel="1" x14ac:dyDescent="0.25">
      <c r="B60" s="107" t="s">
        <v>163</v>
      </c>
      <c r="C60" s="117"/>
      <c r="D60" s="117"/>
      <c r="E60" s="84"/>
      <c r="F60" s="157">
        <v>229140</v>
      </c>
      <c r="G60" s="158"/>
      <c r="H60" s="158"/>
      <c r="I60" s="158"/>
      <c r="J60" s="159"/>
    </row>
    <row r="61" spans="2:10" ht="36" customHeight="1" outlineLevel="1" thickBot="1" x14ac:dyDescent="0.3">
      <c r="B61" s="323" t="s">
        <v>164</v>
      </c>
      <c r="C61" s="342"/>
      <c r="D61" s="342"/>
      <c r="E61" s="71"/>
      <c r="F61" s="72">
        <v>241200</v>
      </c>
      <c r="G61" s="73"/>
      <c r="H61" s="73"/>
      <c r="I61" s="73"/>
      <c r="J61" s="74"/>
    </row>
    <row r="62" spans="2:10" ht="36" customHeight="1" thickBot="1" x14ac:dyDescent="0.3">
      <c r="B62" s="132" t="s">
        <v>165</v>
      </c>
      <c r="C62" s="133"/>
      <c r="D62" s="133"/>
      <c r="E62" s="134"/>
      <c r="F62" s="339" t="str">
        <f>"Цена от "&amp;MIN(F63:F84)&amp;" до "&amp;MAX(F63:F84)</f>
        <v>Цена от 7812 до 129645</v>
      </c>
      <c r="G62" s="340"/>
      <c r="H62" s="340"/>
      <c r="I62" s="340"/>
      <c r="J62" s="341"/>
    </row>
    <row r="63" spans="2:10" ht="36" customHeight="1" outlineLevel="1" x14ac:dyDescent="0.25">
      <c r="B63" s="124" t="s">
        <v>166</v>
      </c>
      <c r="C63" s="125"/>
      <c r="D63" s="125"/>
      <c r="E63" s="126"/>
      <c r="F63" s="337">
        <v>7812</v>
      </c>
      <c r="G63" s="337"/>
      <c r="H63" s="337"/>
      <c r="I63" s="337"/>
      <c r="J63" s="338"/>
    </row>
    <row r="64" spans="2:10" ht="36" customHeight="1" outlineLevel="1" x14ac:dyDescent="0.25">
      <c r="B64" s="107" t="s">
        <v>167</v>
      </c>
      <c r="C64" s="117"/>
      <c r="D64" s="117"/>
      <c r="E64" s="84"/>
      <c r="F64" s="158">
        <v>12060</v>
      </c>
      <c r="G64" s="158"/>
      <c r="H64" s="158"/>
      <c r="I64" s="158"/>
      <c r="J64" s="159"/>
    </row>
    <row r="65" spans="2:10" ht="36" customHeight="1" outlineLevel="1" x14ac:dyDescent="0.25">
      <c r="B65" s="107" t="s">
        <v>168</v>
      </c>
      <c r="C65" s="117"/>
      <c r="D65" s="117"/>
      <c r="E65" s="84"/>
      <c r="F65" s="158">
        <v>15075</v>
      </c>
      <c r="G65" s="158"/>
      <c r="H65" s="158"/>
      <c r="I65" s="158"/>
      <c r="J65" s="159"/>
    </row>
    <row r="66" spans="2:10" ht="36" customHeight="1" outlineLevel="1" x14ac:dyDescent="0.25">
      <c r="B66" s="107" t="s">
        <v>169</v>
      </c>
      <c r="C66" s="117"/>
      <c r="D66" s="117"/>
      <c r="E66" s="84"/>
      <c r="F66" s="158">
        <v>21105</v>
      </c>
      <c r="G66" s="158"/>
      <c r="H66" s="158"/>
      <c r="I66" s="158"/>
      <c r="J66" s="159"/>
    </row>
    <row r="67" spans="2:10" ht="36" customHeight="1" outlineLevel="1" x14ac:dyDescent="0.25">
      <c r="B67" s="107" t="s">
        <v>170</v>
      </c>
      <c r="C67" s="117"/>
      <c r="D67" s="117"/>
      <c r="E67" s="84"/>
      <c r="F67" s="158">
        <v>27135</v>
      </c>
      <c r="G67" s="158"/>
      <c r="H67" s="158"/>
      <c r="I67" s="158"/>
      <c r="J67" s="159"/>
    </row>
    <row r="68" spans="2:10" ht="36" customHeight="1" outlineLevel="1" x14ac:dyDescent="0.25">
      <c r="B68" s="107" t="s">
        <v>171</v>
      </c>
      <c r="C68" s="117"/>
      <c r="D68" s="117"/>
      <c r="E68" s="84"/>
      <c r="F68" s="158">
        <v>33165</v>
      </c>
      <c r="G68" s="158"/>
      <c r="H68" s="158"/>
      <c r="I68" s="158"/>
      <c r="J68" s="159"/>
    </row>
    <row r="69" spans="2:10" ht="36" customHeight="1" outlineLevel="1" x14ac:dyDescent="0.25">
      <c r="B69" s="107" t="s">
        <v>172</v>
      </c>
      <c r="C69" s="117"/>
      <c r="D69" s="117"/>
      <c r="E69" s="84"/>
      <c r="F69" s="158">
        <v>39195</v>
      </c>
      <c r="G69" s="158"/>
      <c r="H69" s="158"/>
      <c r="I69" s="158"/>
      <c r="J69" s="159"/>
    </row>
    <row r="70" spans="2:10" ht="36" customHeight="1" outlineLevel="1" x14ac:dyDescent="0.25">
      <c r="B70" s="107" t="s">
        <v>173</v>
      </c>
      <c r="C70" s="117"/>
      <c r="D70" s="117"/>
      <c r="E70" s="84"/>
      <c r="F70" s="158">
        <v>45225</v>
      </c>
      <c r="G70" s="158"/>
      <c r="H70" s="158"/>
      <c r="I70" s="158"/>
      <c r="J70" s="159"/>
    </row>
    <row r="71" spans="2:10" ht="36" customHeight="1" outlineLevel="1" x14ac:dyDescent="0.25">
      <c r="B71" s="107" t="s">
        <v>174</v>
      </c>
      <c r="C71" s="117"/>
      <c r="D71" s="117"/>
      <c r="E71" s="84"/>
      <c r="F71" s="158">
        <v>51255</v>
      </c>
      <c r="G71" s="158"/>
      <c r="H71" s="158"/>
      <c r="I71" s="158"/>
      <c r="J71" s="159"/>
    </row>
    <row r="72" spans="2:10" ht="36" customHeight="1" outlineLevel="1" x14ac:dyDescent="0.25">
      <c r="B72" s="107" t="s">
        <v>175</v>
      </c>
      <c r="C72" s="117"/>
      <c r="D72" s="117"/>
      <c r="E72" s="84"/>
      <c r="F72" s="158">
        <v>57285</v>
      </c>
      <c r="G72" s="158"/>
      <c r="H72" s="158"/>
      <c r="I72" s="158"/>
      <c r="J72" s="159"/>
    </row>
    <row r="73" spans="2:10" ht="36" customHeight="1" outlineLevel="1" x14ac:dyDescent="0.25">
      <c r="B73" s="107" t="s">
        <v>176</v>
      </c>
      <c r="C73" s="117"/>
      <c r="D73" s="117"/>
      <c r="E73" s="84"/>
      <c r="F73" s="158">
        <v>63315</v>
      </c>
      <c r="G73" s="158"/>
      <c r="H73" s="158"/>
      <c r="I73" s="158"/>
      <c r="J73" s="159"/>
    </row>
    <row r="74" spans="2:10" ht="36" customHeight="1" outlineLevel="1" x14ac:dyDescent="0.25">
      <c r="B74" s="107" t="s">
        <v>177</v>
      </c>
      <c r="C74" s="117"/>
      <c r="D74" s="117"/>
      <c r="E74" s="84"/>
      <c r="F74" s="158">
        <v>69345</v>
      </c>
      <c r="G74" s="158"/>
      <c r="H74" s="158"/>
      <c r="I74" s="158"/>
      <c r="J74" s="159"/>
    </row>
    <row r="75" spans="2:10" ht="36" customHeight="1" outlineLevel="1" x14ac:dyDescent="0.25">
      <c r="B75" s="107" t="s">
        <v>178</v>
      </c>
      <c r="C75" s="117"/>
      <c r="D75" s="117"/>
      <c r="E75" s="84"/>
      <c r="F75" s="158">
        <v>75375</v>
      </c>
      <c r="G75" s="158"/>
      <c r="H75" s="158"/>
      <c r="I75" s="158"/>
      <c r="J75" s="159"/>
    </row>
    <row r="76" spans="2:10" ht="36" customHeight="1" outlineLevel="1" x14ac:dyDescent="0.25">
      <c r="B76" s="107" t="s">
        <v>179</v>
      </c>
      <c r="C76" s="117"/>
      <c r="D76" s="117"/>
      <c r="E76" s="84"/>
      <c r="F76" s="158">
        <v>81405</v>
      </c>
      <c r="G76" s="158"/>
      <c r="H76" s="158"/>
      <c r="I76" s="158"/>
      <c r="J76" s="159"/>
    </row>
    <row r="77" spans="2:10" ht="36" customHeight="1" outlineLevel="1" x14ac:dyDescent="0.25">
      <c r="B77" s="107" t="s">
        <v>180</v>
      </c>
      <c r="C77" s="117"/>
      <c r="D77" s="117"/>
      <c r="E77" s="84"/>
      <c r="F77" s="158">
        <v>87435</v>
      </c>
      <c r="G77" s="158"/>
      <c r="H77" s="158"/>
      <c r="I77" s="158"/>
      <c r="J77" s="159"/>
    </row>
    <row r="78" spans="2:10" ht="36" customHeight="1" outlineLevel="1" x14ac:dyDescent="0.25">
      <c r="B78" s="107" t="s">
        <v>181</v>
      </c>
      <c r="C78" s="117"/>
      <c r="D78" s="117"/>
      <c r="E78" s="84"/>
      <c r="F78" s="158">
        <v>93465</v>
      </c>
      <c r="G78" s="158"/>
      <c r="H78" s="158"/>
      <c r="I78" s="158"/>
      <c r="J78" s="159"/>
    </row>
    <row r="79" spans="2:10" ht="36" customHeight="1" outlineLevel="1" x14ac:dyDescent="0.25">
      <c r="B79" s="107" t="s">
        <v>182</v>
      </c>
      <c r="C79" s="117"/>
      <c r="D79" s="117"/>
      <c r="E79" s="84"/>
      <c r="F79" s="158">
        <v>99495</v>
      </c>
      <c r="G79" s="158"/>
      <c r="H79" s="158"/>
      <c r="I79" s="158"/>
      <c r="J79" s="159"/>
    </row>
    <row r="80" spans="2:10" ht="36" customHeight="1" outlineLevel="1" x14ac:dyDescent="0.25">
      <c r="B80" s="107" t="s">
        <v>183</v>
      </c>
      <c r="C80" s="117"/>
      <c r="D80" s="117"/>
      <c r="E80" s="84"/>
      <c r="F80" s="158">
        <v>105525</v>
      </c>
      <c r="G80" s="158"/>
      <c r="H80" s="158"/>
      <c r="I80" s="158"/>
      <c r="J80" s="159"/>
    </row>
    <row r="81" spans="2:10" ht="36" customHeight="1" outlineLevel="1" x14ac:dyDescent="0.25">
      <c r="B81" s="107" t="s">
        <v>184</v>
      </c>
      <c r="C81" s="117"/>
      <c r="D81" s="117"/>
      <c r="E81" s="84"/>
      <c r="F81" s="158">
        <v>111555</v>
      </c>
      <c r="G81" s="158"/>
      <c r="H81" s="158"/>
      <c r="I81" s="158"/>
      <c r="J81" s="159"/>
    </row>
    <row r="82" spans="2:10" ht="36" customHeight="1" outlineLevel="1" x14ac:dyDescent="0.25">
      <c r="B82" s="107" t="s">
        <v>185</v>
      </c>
      <c r="C82" s="117"/>
      <c r="D82" s="117"/>
      <c r="E82" s="84"/>
      <c r="F82" s="158">
        <v>117585</v>
      </c>
      <c r="G82" s="158"/>
      <c r="H82" s="158"/>
      <c r="I82" s="158"/>
      <c r="J82" s="159"/>
    </row>
    <row r="83" spans="2:10" ht="36" customHeight="1" outlineLevel="1" x14ac:dyDescent="0.25">
      <c r="B83" s="107" t="s">
        <v>186</v>
      </c>
      <c r="C83" s="117"/>
      <c r="D83" s="117"/>
      <c r="E83" s="84"/>
      <c r="F83" s="158">
        <v>123615</v>
      </c>
      <c r="G83" s="158"/>
      <c r="H83" s="158"/>
      <c r="I83" s="158"/>
      <c r="J83" s="159"/>
    </row>
    <row r="84" spans="2:10" ht="36" customHeight="1" outlineLevel="1" thickBot="1" x14ac:dyDescent="0.3">
      <c r="B84" s="107" t="s">
        <v>187</v>
      </c>
      <c r="C84" s="117"/>
      <c r="D84" s="117"/>
      <c r="E84" s="84"/>
      <c r="F84" s="318">
        <v>129645</v>
      </c>
      <c r="G84" s="318"/>
      <c r="H84" s="318"/>
      <c r="I84" s="318"/>
      <c r="J84" s="319"/>
    </row>
    <row r="85" spans="2:10" ht="36" customHeight="1" thickBot="1" x14ac:dyDescent="0.3">
      <c r="B85" s="118" t="s">
        <v>188</v>
      </c>
      <c r="C85" s="119"/>
      <c r="D85" s="119"/>
      <c r="E85" s="120"/>
      <c r="F85" s="339" t="str">
        <f>"Цена от "&amp;MIN(F86:F96)&amp;" до "&amp;MAX(F86:F96)</f>
        <v>Цена от 1440 до 30096</v>
      </c>
      <c r="G85" s="340"/>
      <c r="H85" s="340"/>
      <c r="I85" s="340"/>
      <c r="J85" s="341"/>
    </row>
    <row r="86" spans="2:10" ht="36" customHeight="1" x14ac:dyDescent="0.25">
      <c r="B86" s="82" t="s">
        <v>189</v>
      </c>
      <c r="C86" s="83"/>
      <c r="D86" s="83"/>
      <c r="E86" s="84"/>
      <c r="F86" s="337">
        <v>3780</v>
      </c>
      <c r="G86" s="337"/>
      <c r="H86" s="337"/>
      <c r="I86" s="337"/>
      <c r="J86" s="338"/>
    </row>
    <row r="87" spans="2:10" ht="36" customHeight="1" x14ac:dyDescent="0.25">
      <c r="B87" s="82" t="s">
        <v>190</v>
      </c>
      <c r="C87" s="83"/>
      <c r="D87" s="83"/>
      <c r="E87" s="84"/>
      <c r="F87" s="158">
        <v>12744</v>
      </c>
      <c r="G87" s="158"/>
      <c r="H87" s="158"/>
      <c r="I87" s="158"/>
      <c r="J87" s="159"/>
    </row>
    <row r="88" spans="2:10" ht="36" customHeight="1" x14ac:dyDescent="0.25">
      <c r="B88" s="82" t="s">
        <v>253</v>
      </c>
      <c r="C88" s="83"/>
      <c r="D88" s="83"/>
      <c r="E88" s="84"/>
      <c r="F88" s="158">
        <v>1620</v>
      </c>
      <c r="G88" s="158"/>
      <c r="H88" s="158"/>
      <c r="I88" s="158"/>
      <c r="J88" s="159"/>
    </row>
    <row r="89" spans="2:10" ht="36" customHeight="1" x14ac:dyDescent="0.25">
      <c r="B89" s="82" t="s">
        <v>192</v>
      </c>
      <c r="C89" s="83"/>
      <c r="D89" s="83"/>
      <c r="E89" s="84"/>
      <c r="F89" s="158">
        <v>15228</v>
      </c>
      <c r="G89" s="158"/>
      <c r="H89" s="158"/>
      <c r="I89" s="158"/>
      <c r="J89" s="159"/>
    </row>
    <row r="90" spans="2:10" ht="36" customHeight="1" x14ac:dyDescent="0.25">
      <c r="B90" s="82" t="s">
        <v>193</v>
      </c>
      <c r="C90" s="83"/>
      <c r="D90" s="83"/>
      <c r="E90" s="84"/>
      <c r="F90" s="158">
        <v>6048</v>
      </c>
      <c r="G90" s="158"/>
      <c r="H90" s="158"/>
      <c r="I90" s="158"/>
      <c r="J90" s="159"/>
    </row>
    <row r="91" spans="2:10" ht="36" customHeight="1" x14ac:dyDescent="0.25">
      <c r="B91" s="82" t="s">
        <v>194</v>
      </c>
      <c r="C91" s="83"/>
      <c r="D91" s="83"/>
      <c r="E91" s="84"/>
      <c r="F91" s="158">
        <v>9216</v>
      </c>
      <c r="G91" s="158"/>
      <c r="H91" s="158"/>
      <c r="I91" s="158"/>
      <c r="J91" s="159"/>
    </row>
    <row r="92" spans="2:10" ht="36" customHeight="1" x14ac:dyDescent="0.25">
      <c r="B92" s="82" t="s">
        <v>195</v>
      </c>
      <c r="C92" s="83"/>
      <c r="D92" s="83"/>
      <c r="E92" s="84"/>
      <c r="F92" s="158">
        <v>1440</v>
      </c>
      <c r="G92" s="158"/>
      <c r="H92" s="158"/>
      <c r="I92" s="158"/>
      <c r="J92" s="159"/>
    </row>
    <row r="93" spans="2:10" ht="36" customHeight="1" x14ac:dyDescent="0.25">
      <c r="B93" s="82" t="s">
        <v>196</v>
      </c>
      <c r="C93" s="83"/>
      <c r="D93" s="83"/>
      <c r="E93" s="84"/>
      <c r="F93" s="158">
        <v>1440</v>
      </c>
      <c r="G93" s="158"/>
      <c r="H93" s="158"/>
      <c r="I93" s="158"/>
      <c r="J93" s="159"/>
    </row>
    <row r="94" spans="2:10" ht="36" customHeight="1" x14ac:dyDescent="0.25">
      <c r="B94" s="82" t="s">
        <v>197</v>
      </c>
      <c r="C94" s="83"/>
      <c r="D94" s="83"/>
      <c r="E94" s="84"/>
      <c r="F94" s="158">
        <v>2880</v>
      </c>
      <c r="G94" s="158"/>
      <c r="H94" s="158"/>
      <c r="I94" s="158"/>
      <c r="J94" s="159"/>
    </row>
    <row r="95" spans="2:10" ht="36" customHeight="1" x14ac:dyDescent="0.25">
      <c r="B95" s="82" t="s">
        <v>198</v>
      </c>
      <c r="C95" s="83"/>
      <c r="D95" s="83"/>
      <c r="E95" s="84"/>
      <c r="F95" s="158">
        <v>4320</v>
      </c>
      <c r="G95" s="158"/>
      <c r="H95" s="158"/>
      <c r="I95" s="158"/>
      <c r="J95" s="159"/>
    </row>
    <row r="96" spans="2:10" ht="36" customHeight="1" thickBot="1" x14ac:dyDescent="0.3">
      <c r="B96" s="82" t="s">
        <v>199</v>
      </c>
      <c r="C96" s="83"/>
      <c r="D96" s="83"/>
      <c r="E96" s="84"/>
      <c r="F96" s="318">
        <v>30096</v>
      </c>
      <c r="G96" s="318"/>
      <c r="H96" s="318"/>
      <c r="I96" s="318"/>
      <c r="J96" s="319"/>
    </row>
    <row r="97" spans="1:10" ht="54" customHeight="1" thickBot="1" x14ac:dyDescent="0.3">
      <c r="B97" s="151" t="s">
        <v>254</v>
      </c>
      <c r="C97" s="152"/>
      <c r="D97" s="152"/>
      <c r="E97" s="153"/>
      <c r="F97" s="203" t="str">
        <f>"Цена от "&amp;MIN(F99,F103:J104,H105,F106:F119)&amp;" до "&amp;MAX(F99,F103:J104,H105,F106:F119)</f>
        <v>Цена от 3024 до 38952</v>
      </c>
      <c r="G97" s="335"/>
      <c r="H97" s="335"/>
      <c r="I97" s="335"/>
      <c r="J97" s="336"/>
    </row>
    <row r="98" spans="1:10" ht="24" thickBot="1" x14ac:dyDescent="0.3">
      <c r="B98" s="75"/>
      <c r="C98" s="76"/>
      <c r="D98" s="76"/>
      <c r="E98" s="77"/>
      <c r="F98" s="200"/>
      <c r="G98" s="250"/>
      <c r="H98" s="250"/>
      <c r="I98" s="250"/>
      <c r="J98" s="251"/>
    </row>
    <row r="99" spans="1:10" ht="36" customHeight="1" x14ac:dyDescent="0.25">
      <c r="B99" s="82" t="s">
        <v>201</v>
      </c>
      <c r="C99" s="83"/>
      <c r="D99" s="83"/>
      <c r="E99" s="84"/>
      <c r="F99" s="158">
        <v>19800</v>
      </c>
      <c r="G99" s="158"/>
      <c r="H99" s="158"/>
      <c r="I99" s="158"/>
      <c r="J99" s="159"/>
    </row>
    <row r="100" spans="1:10" ht="36" customHeight="1" x14ac:dyDescent="0.25">
      <c r="B100" s="82" t="s">
        <v>202</v>
      </c>
      <c r="C100" s="83"/>
      <c r="D100" s="83"/>
      <c r="E100" s="84"/>
      <c r="F100" s="158">
        <v>1980</v>
      </c>
      <c r="G100" s="158"/>
      <c r="H100" s="158"/>
      <c r="I100" s="158"/>
      <c r="J100" s="159"/>
    </row>
    <row r="101" spans="1:10" ht="36" customHeight="1" thickBot="1" x14ac:dyDescent="0.3">
      <c r="B101" s="82" t="s">
        <v>203</v>
      </c>
      <c r="C101" s="83"/>
      <c r="D101" s="83"/>
      <c r="E101" s="84"/>
      <c r="F101" s="158">
        <v>4950</v>
      </c>
      <c r="G101" s="158"/>
      <c r="H101" s="158"/>
      <c r="I101" s="158"/>
      <c r="J101" s="159"/>
    </row>
    <row r="102" spans="1:10" ht="24" thickBot="1" x14ac:dyDescent="0.3">
      <c r="B102" s="75"/>
      <c r="C102" s="76"/>
      <c r="D102" s="76"/>
      <c r="E102" s="77"/>
      <c r="F102" s="200"/>
      <c r="G102" s="250"/>
      <c r="H102" s="250"/>
      <c r="I102" s="250"/>
      <c r="J102" s="251"/>
    </row>
    <row r="103" spans="1:10" ht="36" customHeight="1" x14ac:dyDescent="0.25">
      <c r="A103" s="34" t="s">
        <v>112</v>
      </c>
      <c r="B103" s="82" t="s">
        <v>204</v>
      </c>
      <c r="C103" s="83"/>
      <c r="D103" s="83"/>
      <c r="E103" s="84"/>
      <c r="F103" s="158">
        <v>15228</v>
      </c>
      <c r="G103" s="158"/>
      <c r="H103" s="158"/>
      <c r="I103" s="158"/>
      <c r="J103" s="159"/>
    </row>
    <row r="104" spans="1:10" ht="36" customHeight="1" x14ac:dyDescent="0.25">
      <c r="A104" s="34" t="s">
        <v>112</v>
      </c>
      <c r="B104" s="107" t="s">
        <v>205</v>
      </c>
      <c r="C104" s="108"/>
      <c r="D104" s="108"/>
      <c r="E104" s="109"/>
      <c r="F104" s="158">
        <v>9216</v>
      </c>
      <c r="G104" s="158"/>
      <c r="H104" s="158"/>
      <c r="I104" s="158"/>
      <c r="J104" s="159"/>
    </row>
    <row r="105" spans="1:10" ht="36" customHeight="1" x14ac:dyDescent="0.25">
      <c r="A105" s="34" t="s">
        <v>112</v>
      </c>
      <c r="B105" s="82" t="s">
        <v>206</v>
      </c>
      <c r="C105" s="83"/>
      <c r="D105" s="83"/>
      <c r="E105" s="84"/>
      <c r="F105" s="37">
        <f>1.2*H105</f>
        <v>18360</v>
      </c>
      <c r="G105" s="38">
        <f>1.1*H105</f>
        <v>16830</v>
      </c>
      <c r="H105" s="37">
        <v>15300</v>
      </c>
      <c r="I105" s="38">
        <f>H105*0.75</f>
        <v>11475</v>
      </c>
      <c r="J105" s="39">
        <f>H105*0.5</f>
        <v>7650</v>
      </c>
    </row>
    <row r="106" spans="1:10" ht="36" customHeight="1" x14ac:dyDescent="0.25">
      <c r="A106" s="34" t="s">
        <v>112</v>
      </c>
      <c r="B106" s="82" t="s">
        <v>207</v>
      </c>
      <c r="C106" s="83"/>
      <c r="D106" s="83"/>
      <c r="E106" s="84"/>
      <c r="F106" s="158">
        <v>10620</v>
      </c>
      <c r="G106" s="158"/>
      <c r="H106" s="158"/>
      <c r="I106" s="158"/>
      <c r="J106" s="159"/>
    </row>
    <row r="107" spans="1:10" ht="36" customHeight="1" x14ac:dyDescent="0.25">
      <c r="A107" s="34" t="s">
        <v>112</v>
      </c>
      <c r="B107" s="82" t="s">
        <v>208</v>
      </c>
      <c r="C107" s="83"/>
      <c r="D107" s="83"/>
      <c r="E107" s="84"/>
      <c r="F107" s="158">
        <v>9216</v>
      </c>
      <c r="G107" s="158"/>
      <c r="H107" s="158"/>
      <c r="I107" s="158"/>
      <c r="J107" s="159"/>
    </row>
    <row r="108" spans="1:10" ht="36" customHeight="1" x14ac:dyDescent="0.25">
      <c r="A108" s="34" t="s">
        <v>112</v>
      </c>
      <c r="B108" s="82" t="s">
        <v>209</v>
      </c>
      <c r="C108" s="83"/>
      <c r="D108" s="83"/>
      <c r="E108" s="84"/>
      <c r="F108" s="158">
        <v>30096</v>
      </c>
      <c r="G108" s="158"/>
      <c r="H108" s="158"/>
      <c r="I108" s="158"/>
      <c r="J108" s="159"/>
    </row>
    <row r="109" spans="1:10" ht="36" customHeight="1" x14ac:dyDescent="0.25">
      <c r="A109" s="34" t="s">
        <v>112</v>
      </c>
      <c r="B109" s="82" t="s">
        <v>210</v>
      </c>
      <c r="C109" s="83"/>
      <c r="D109" s="83"/>
      <c r="E109" s="84"/>
      <c r="F109" s="158">
        <v>24120</v>
      </c>
      <c r="G109" s="158"/>
      <c r="H109" s="158"/>
      <c r="I109" s="158"/>
      <c r="J109" s="159"/>
    </row>
    <row r="110" spans="1:10" ht="36" customHeight="1" x14ac:dyDescent="0.25">
      <c r="A110" s="34" t="s">
        <v>112</v>
      </c>
      <c r="B110" s="82" t="s">
        <v>211</v>
      </c>
      <c r="C110" s="83"/>
      <c r="D110" s="83"/>
      <c r="E110" s="84"/>
      <c r="F110" s="158">
        <v>28944</v>
      </c>
      <c r="G110" s="158"/>
      <c r="H110" s="158"/>
      <c r="I110" s="158"/>
      <c r="J110" s="159"/>
    </row>
    <row r="111" spans="1:10" ht="36" customHeight="1" x14ac:dyDescent="0.25">
      <c r="A111" s="34" t="s">
        <v>112</v>
      </c>
      <c r="B111" s="82" t="s">
        <v>212</v>
      </c>
      <c r="C111" s="83"/>
      <c r="D111" s="83"/>
      <c r="E111" s="84"/>
      <c r="F111" s="158">
        <v>14868</v>
      </c>
      <c r="G111" s="158"/>
      <c r="H111" s="158"/>
      <c r="I111" s="158"/>
      <c r="J111" s="159"/>
    </row>
    <row r="112" spans="1:10" ht="36" customHeight="1" x14ac:dyDescent="0.25">
      <c r="A112" s="34" t="s">
        <v>112</v>
      </c>
      <c r="B112" s="82" t="s">
        <v>213</v>
      </c>
      <c r="C112" s="83"/>
      <c r="D112" s="83"/>
      <c r="E112" s="84"/>
      <c r="F112" s="158">
        <v>12060</v>
      </c>
      <c r="G112" s="158"/>
      <c r="H112" s="158"/>
      <c r="I112" s="158"/>
      <c r="J112" s="159"/>
    </row>
    <row r="113" spans="1:10" ht="36" customHeight="1" x14ac:dyDescent="0.25">
      <c r="A113" s="34" t="s">
        <v>112</v>
      </c>
      <c r="B113" s="82" t="s">
        <v>214</v>
      </c>
      <c r="C113" s="83"/>
      <c r="D113" s="83"/>
      <c r="E113" s="84"/>
      <c r="F113" s="158">
        <v>38952</v>
      </c>
      <c r="G113" s="158"/>
      <c r="H113" s="158"/>
      <c r="I113" s="158"/>
      <c r="J113" s="159"/>
    </row>
    <row r="114" spans="1:10" ht="36" customHeight="1" x14ac:dyDescent="0.25">
      <c r="B114" s="82" t="s">
        <v>215</v>
      </c>
      <c r="C114" s="83"/>
      <c r="D114" s="83"/>
      <c r="E114" s="84"/>
      <c r="F114" s="158">
        <v>30060</v>
      </c>
      <c r="G114" s="158"/>
      <c r="H114" s="158"/>
      <c r="I114" s="158"/>
      <c r="J114" s="159"/>
    </row>
    <row r="115" spans="1:10" ht="36" customHeight="1" x14ac:dyDescent="0.25">
      <c r="A115" s="34" t="s">
        <v>112</v>
      </c>
      <c r="B115" s="94" t="s">
        <v>216</v>
      </c>
      <c r="C115" s="95"/>
      <c r="D115" s="95"/>
      <c r="E115" s="96"/>
      <c r="F115" s="158">
        <v>3024</v>
      </c>
      <c r="G115" s="158"/>
      <c r="H115" s="158"/>
      <c r="I115" s="158"/>
      <c r="J115" s="159"/>
    </row>
    <row r="116" spans="1:10" ht="36" customHeight="1" x14ac:dyDescent="0.25">
      <c r="B116" s="107" t="s">
        <v>217</v>
      </c>
      <c r="C116" s="108"/>
      <c r="D116" s="108"/>
      <c r="E116" s="109"/>
      <c r="F116" s="158">
        <v>10620</v>
      </c>
      <c r="G116" s="158"/>
      <c r="H116" s="158"/>
      <c r="I116" s="158"/>
      <c r="J116" s="159"/>
    </row>
    <row r="117" spans="1:10" ht="36" customHeight="1" x14ac:dyDescent="0.25">
      <c r="A117" s="9"/>
      <c r="B117" s="107" t="s">
        <v>218</v>
      </c>
      <c r="C117" s="108"/>
      <c r="D117" s="108"/>
      <c r="E117" s="109"/>
      <c r="F117" s="158">
        <v>7092</v>
      </c>
      <c r="G117" s="158"/>
      <c r="H117" s="158"/>
      <c r="I117" s="158"/>
      <c r="J117" s="159"/>
    </row>
    <row r="118" spans="1:10" ht="36" customHeight="1" x14ac:dyDescent="0.25">
      <c r="A118" s="34" t="s">
        <v>112</v>
      </c>
      <c r="B118" s="107" t="s">
        <v>219</v>
      </c>
      <c r="C118" s="108"/>
      <c r="D118" s="108"/>
      <c r="E118" s="109"/>
      <c r="F118" s="158">
        <v>38952</v>
      </c>
      <c r="G118" s="158"/>
      <c r="H118" s="158"/>
      <c r="I118" s="158"/>
      <c r="J118" s="159"/>
    </row>
    <row r="119" spans="1:10" ht="36" customHeight="1" x14ac:dyDescent="0.25">
      <c r="A119" s="34" t="s">
        <v>112</v>
      </c>
      <c r="B119" s="82" t="s">
        <v>220</v>
      </c>
      <c r="C119" s="83"/>
      <c r="D119" s="83"/>
      <c r="E119" s="84"/>
      <c r="F119" s="158">
        <v>14868</v>
      </c>
      <c r="G119" s="158"/>
      <c r="H119" s="158"/>
      <c r="I119" s="158"/>
      <c r="J119" s="159"/>
    </row>
    <row r="120" spans="1:10" ht="36" customHeight="1" x14ac:dyDescent="0.25">
      <c r="A120" s="34" t="s">
        <v>114</v>
      </c>
      <c r="B120" s="82" t="s">
        <v>221</v>
      </c>
      <c r="C120" s="83"/>
      <c r="D120" s="83"/>
      <c r="E120" s="84"/>
      <c r="F120" s="158">
        <v>21600</v>
      </c>
      <c r="G120" s="158"/>
      <c r="H120" s="158"/>
      <c r="I120" s="158"/>
      <c r="J120" s="159"/>
    </row>
    <row r="121" spans="1:10" ht="36" customHeight="1" x14ac:dyDescent="0.25">
      <c r="A121" s="34" t="s">
        <v>114</v>
      </c>
      <c r="B121" s="107" t="s">
        <v>222</v>
      </c>
      <c r="C121" s="108"/>
      <c r="D121" s="108"/>
      <c r="E121" s="109"/>
      <c r="F121" s="158">
        <v>12960</v>
      </c>
      <c r="G121" s="158"/>
      <c r="H121" s="158"/>
      <c r="I121" s="158"/>
      <c r="J121" s="159"/>
    </row>
    <row r="122" spans="1:10" ht="36" customHeight="1" x14ac:dyDescent="0.25">
      <c r="A122" s="34" t="s">
        <v>114</v>
      </c>
      <c r="B122" s="82" t="s">
        <v>223</v>
      </c>
      <c r="C122" s="83"/>
      <c r="D122" s="83"/>
      <c r="E122" s="84"/>
      <c r="F122" s="37">
        <f>H122*1.2</f>
        <v>25920</v>
      </c>
      <c r="G122" s="38">
        <f>H122*1.1</f>
        <v>23760.000000000004</v>
      </c>
      <c r="H122" s="37">
        <v>21600</v>
      </c>
      <c r="I122" s="38">
        <f>H122*0.75</f>
        <v>16200</v>
      </c>
      <c r="J122" s="39">
        <f>H122*0.5</f>
        <v>10800</v>
      </c>
    </row>
    <row r="123" spans="1:10" ht="36" customHeight="1" x14ac:dyDescent="0.25">
      <c r="A123" s="34" t="s">
        <v>114</v>
      </c>
      <c r="B123" s="82" t="s">
        <v>224</v>
      </c>
      <c r="C123" s="83"/>
      <c r="D123" s="83"/>
      <c r="E123" s="84"/>
      <c r="F123" s="158">
        <v>15120</v>
      </c>
      <c r="G123" s="158"/>
      <c r="H123" s="158"/>
      <c r="I123" s="158"/>
      <c r="J123" s="159"/>
    </row>
    <row r="124" spans="1:10" ht="36" customHeight="1" x14ac:dyDescent="0.25">
      <c r="A124" s="34" t="s">
        <v>114</v>
      </c>
      <c r="B124" s="82" t="s">
        <v>225</v>
      </c>
      <c r="C124" s="83"/>
      <c r="D124" s="83"/>
      <c r="E124" s="84"/>
      <c r="F124" s="158">
        <v>12960</v>
      </c>
      <c r="G124" s="158"/>
      <c r="H124" s="158"/>
      <c r="I124" s="158"/>
      <c r="J124" s="159"/>
    </row>
    <row r="125" spans="1:10" ht="36" customHeight="1" x14ac:dyDescent="0.25">
      <c r="A125" s="34" t="s">
        <v>114</v>
      </c>
      <c r="B125" s="82" t="s">
        <v>226</v>
      </c>
      <c r="C125" s="83"/>
      <c r="D125" s="83"/>
      <c r="E125" s="84"/>
      <c r="F125" s="158">
        <v>42480</v>
      </c>
      <c r="G125" s="158"/>
      <c r="H125" s="158"/>
      <c r="I125" s="158"/>
      <c r="J125" s="159"/>
    </row>
    <row r="126" spans="1:10" ht="36" customHeight="1" x14ac:dyDescent="0.25">
      <c r="A126" s="34" t="s">
        <v>114</v>
      </c>
      <c r="B126" s="82" t="s">
        <v>227</v>
      </c>
      <c r="C126" s="83"/>
      <c r="D126" s="83"/>
      <c r="E126" s="84"/>
      <c r="F126" s="158">
        <v>33840</v>
      </c>
      <c r="G126" s="158"/>
      <c r="H126" s="158"/>
      <c r="I126" s="158"/>
      <c r="J126" s="159"/>
    </row>
    <row r="127" spans="1:10" ht="36" customHeight="1" x14ac:dyDescent="0.25">
      <c r="A127" s="34" t="s">
        <v>114</v>
      </c>
      <c r="B127" s="100" t="s">
        <v>228</v>
      </c>
      <c r="C127" s="101"/>
      <c r="D127" s="101"/>
      <c r="E127" s="102"/>
      <c r="F127" s="158">
        <v>40608</v>
      </c>
      <c r="G127" s="158"/>
      <c r="H127" s="158"/>
      <c r="I127" s="158"/>
      <c r="J127" s="159"/>
    </row>
    <row r="128" spans="1:10" ht="36" customHeight="1" x14ac:dyDescent="0.25">
      <c r="A128" s="34" t="s">
        <v>114</v>
      </c>
      <c r="B128" s="82" t="s">
        <v>229</v>
      </c>
      <c r="C128" s="83"/>
      <c r="D128" s="83"/>
      <c r="E128" s="84"/>
      <c r="F128" s="158">
        <v>20880</v>
      </c>
      <c r="G128" s="158"/>
      <c r="H128" s="158"/>
      <c r="I128" s="158"/>
      <c r="J128" s="159"/>
    </row>
    <row r="129" spans="1:10" ht="36" customHeight="1" x14ac:dyDescent="0.25">
      <c r="A129" s="34" t="s">
        <v>114</v>
      </c>
      <c r="B129" s="82" t="s">
        <v>230</v>
      </c>
      <c r="C129" s="83"/>
      <c r="D129" s="83"/>
      <c r="E129" s="84"/>
      <c r="F129" s="158">
        <v>17280</v>
      </c>
      <c r="G129" s="158"/>
      <c r="H129" s="158"/>
      <c r="I129" s="158"/>
      <c r="J129" s="159"/>
    </row>
    <row r="130" spans="1:10" ht="36" customHeight="1" x14ac:dyDescent="0.25">
      <c r="A130" s="34" t="s">
        <v>114</v>
      </c>
      <c r="B130" s="82" t="s">
        <v>231</v>
      </c>
      <c r="C130" s="83"/>
      <c r="D130" s="83"/>
      <c r="E130" s="84"/>
      <c r="F130" s="158">
        <v>54720</v>
      </c>
      <c r="G130" s="158"/>
      <c r="H130" s="158"/>
      <c r="I130" s="158"/>
      <c r="J130" s="159"/>
    </row>
    <row r="131" spans="1:10" ht="36" customHeight="1" x14ac:dyDescent="0.25">
      <c r="A131" s="34" t="s">
        <v>114</v>
      </c>
      <c r="B131" s="82" t="s">
        <v>232</v>
      </c>
      <c r="C131" s="83"/>
      <c r="D131" s="83"/>
      <c r="E131" s="84"/>
      <c r="F131" s="158">
        <v>4320</v>
      </c>
      <c r="G131" s="158"/>
      <c r="H131" s="158"/>
      <c r="I131" s="158"/>
      <c r="J131" s="159"/>
    </row>
    <row r="132" spans="1:10" ht="36" customHeight="1" x14ac:dyDescent="0.25">
      <c r="A132" s="34" t="s">
        <v>114</v>
      </c>
      <c r="B132" s="82" t="s">
        <v>233</v>
      </c>
      <c r="C132" s="83"/>
      <c r="D132" s="83"/>
      <c r="E132" s="84"/>
      <c r="F132" s="158">
        <v>54720</v>
      </c>
      <c r="G132" s="158"/>
      <c r="H132" s="158"/>
      <c r="I132" s="158"/>
      <c r="J132" s="159"/>
    </row>
    <row r="133" spans="1:10" ht="36" customHeight="1" thickBot="1" x14ac:dyDescent="0.3">
      <c r="A133" s="34" t="s">
        <v>114</v>
      </c>
      <c r="B133" s="82" t="s">
        <v>234</v>
      </c>
      <c r="C133" s="83"/>
      <c r="D133" s="83"/>
      <c r="E133" s="84"/>
      <c r="F133" s="318">
        <v>20880</v>
      </c>
      <c r="G133" s="318"/>
      <c r="H133" s="318"/>
      <c r="I133" s="318"/>
      <c r="J133" s="319"/>
    </row>
    <row r="134" spans="1:10" ht="54" customHeight="1" thickBot="1" x14ac:dyDescent="0.3">
      <c r="B134" s="88" t="s">
        <v>235</v>
      </c>
      <c r="C134" s="89"/>
      <c r="D134" s="89"/>
      <c r="E134" s="90"/>
      <c r="F134" s="203"/>
      <c r="G134" s="335"/>
      <c r="H134" s="335"/>
      <c r="I134" s="335"/>
      <c r="J134" s="336"/>
    </row>
    <row r="135" spans="1:10" ht="36" customHeight="1" x14ac:dyDescent="0.25">
      <c r="B135" s="94" t="s">
        <v>236</v>
      </c>
      <c r="C135" s="95"/>
      <c r="D135" s="95"/>
      <c r="E135" s="96"/>
      <c r="F135" s="337">
        <v>28332</v>
      </c>
      <c r="G135" s="337"/>
      <c r="H135" s="337"/>
      <c r="I135" s="337"/>
      <c r="J135" s="338"/>
    </row>
    <row r="136" spans="1:10" ht="36" customHeight="1" x14ac:dyDescent="0.25">
      <c r="B136" s="82" t="s">
        <v>237</v>
      </c>
      <c r="C136" s="83"/>
      <c r="D136" s="83"/>
      <c r="E136" s="84"/>
      <c r="F136" s="158">
        <v>56664</v>
      </c>
      <c r="G136" s="158"/>
      <c r="H136" s="158"/>
      <c r="I136" s="158"/>
      <c r="J136" s="159"/>
    </row>
    <row r="137" spans="1:10" ht="36" customHeight="1" x14ac:dyDescent="0.25">
      <c r="B137" s="82" t="s">
        <v>238</v>
      </c>
      <c r="C137" s="83"/>
      <c r="D137" s="83"/>
      <c r="E137" s="84"/>
      <c r="F137" s="158">
        <v>70920</v>
      </c>
      <c r="G137" s="158"/>
      <c r="H137" s="158"/>
      <c r="I137" s="158"/>
      <c r="J137" s="159"/>
    </row>
    <row r="138" spans="1:10" ht="36" customHeight="1" x14ac:dyDescent="0.25">
      <c r="B138" s="82" t="s">
        <v>239</v>
      </c>
      <c r="C138" s="83"/>
      <c r="D138" s="83"/>
      <c r="E138" s="84"/>
      <c r="F138" s="158">
        <v>1080</v>
      </c>
      <c r="G138" s="158"/>
      <c r="H138" s="158"/>
      <c r="I138" s="158"/>
      <c r="J138" s="159"/>
    </row>
    <row r="139" spans="1:10" ht="36" customHeight="1" x14ac:dyDescent="0.25">
      <c r="B139" s="82" t="s">
        <v>240</v>
      </c>
      <c r="C139" s="83"/>
      <c r="D139" s="83"/>
      <c r="E139" s="84"/>
      <c r="F139" s="158">
        <v>42480</v>
      </c>
      <c r="G139" s="158"/>
      <c r="H139" s="158"/>
      <c r="I139" s="158"/>
      <c r="J139" s="159"/>
    </row>
    <row r="140" spans="1:10" ht="36" customHeight="1" x14ac:dyDescent="0.25">
      <c r="B140" s="82" t="s">
        <v>241</v>
      </c>
      <c r="C140" s="83"/>
      <c r="D140" s="83"/>
      <c r="E140" s="84"/>
      <c r="F140" s="158">
        <v>84960</v>
      </c>
      <c r="G140" s="158"/>
      <c r="H140" s="158"/>
      <c r="I140" s="158"/>
      <c r="J140" s="159"/>
    </row>
    <row r="141" spans="1:10" ht="36" customHeight="1" x14ac:dyDescent="0.25">
      <c r="B141" s="82" t="s">
        <v>242</v>
      </c>
      <c r="C141" s="83"/>
      <c r="D141" s="83"/>
      <c r="E141" s="84"/>
      <c r="F141" s="158">
        <v>106200</v>
      </c>
      <c r="G141" s="158"/>
      <c r="H141" s="158"/>
      <c r="I141" s="158"/>
      <c r="J141" s="159"/>
    </row>
    <row r="142" spans="1:10" ht="36" customHeight="1" thickBot="1" x14ac:dyDescent="0.3">
      <c r="B142" s="69" t="s">
        <v>243</v>
      </c>
      <c r="C142" s="70"/>
      <c r="D142" s="70"/>
      <c r="E142" s="71"/>
      <c r="F142" s="318">
        <v>1440</v>
      </c>
      <c r="G142" s="318"/>
      <c r="H142" s="318"/>
      <c r="I142" s="318"/>
      <c r="J142" s="319"/>
    </row>
    <row r="143" spans="1:10" ht="24" thickBot="1" x14ac:dyDescent="0.3">
      <c r="B143" s="75"/>
      <c r="C143" s="76"/>
      <c r="D143" s="76"/>
      <c r="E143" s="77"/>
      <c r="F143" s="200"/>
      <c r="G143" s="250"/>
      <c r="H143" s="250"/>
      <c r="I143" s="250"/>
      <c r="J143" s="251"/>
    </row>
    <row r="144" spans="1:10" ht="18" customHeight="1" x14ac:dyDescent="0.25">
      <c r="A144" s="8"/>
      <c r="B144" s="26"/>
      <c r="C144" s="27"/>
      <c r="D144" s="27"/>
      <c r="E144" s="27"/>
      <c r="F144" s="28"/>
      <c r="G144" s="28"/>
      <c r="H144" s="28"/>
      <c r="I144" s="28"/>
    </row>
    <row r="145" spans="1:10" ht="67.5" customHeight="1" x14ac:dyDescent="0.25">
      <c r="A145" s="8"/>
      <c r="B145" s="81" t="s">
        <v>293</v>
      </c>
      <c r="C145" s="81"/>
      <c r="D145" s="81"/>
      <c r="E145" s="81"/>
      <c r="F145" s="81"/>
      <c r="G145" s="81"/>
      <c r="H145" s="81"/>
      <c r="I145" s="81"/>
      <c r="J145" s="81"/>
    </row>
    <row r="146" spans="1:10" ht="40.5" customHeight="1" x14ac:dyDescent="0.25">
      <c r="A146" s="8"/>
      <c r="B146" s="81" t="s">
        <v>245</v>
      </c>
      <c r="C146" s="81"/>
      <c r="D146" s="81"/>
      <c r="E146" s="81"/>
      <c r="F146" s="81"/>
      <c r="G146" s="81"/>
      <c r="H146" s="81"/>
      <c r="I146" s="81"/>
      <c r="J146" s="81"/>
    </row>
    <row r="147" spans="1:10" ht="27" customHeight="1" x14ac:dyDescent="0.25">
      <c r="A147" s="8" t="s">
        <v>114</v>
      </c>
      <c r="B147" s="67" t="s">
        <v>246</v>
      </c>
      <c r="C147" s="67"/>
      <c r="D147" s="67"/>
      <c r="E147" s="67"/>
      <c r="F147" s="67"/>
      <c r="G147" s="67"/>
      <c r="H147" s="67"/>
      <c r="I147" s="67"/>
      <c r="J147" s="67"/>
    </row>
    <row r="148" spans="1:10" ht="40.5" customHeight="1" x14ac:dyDescent="0.25">
      <c r="A148" s="8"/>
      <c r="B148" s="68" t="s">
        <v>247</v>
      </c>
      <c r="C148" s="68"/>
      <c r="D148" s="68"/>
      <c r="E148" s="68"/>
      <c r="F148" s="68"/>
      <c r="G148" s="68"/>
      <c r="H148" s="68"/>
      <c r="I148" s="68"/>
      <c r="J148" s="68"/>
    </row>
    <row r="149" spans="1:10" ht="18" customHeight="1" x14ac:dyDescent="0.25">
      <c r="A149" s="9"/>
    </row>
  </sheetData>
  <sheetProtection selectLockedCells="1" selectUnlockedCells="1"/>
  <mergeCells count="279">
    <mergeCell ref="B6:E6"/>
    <mergeCell ref="B7:E7"/>
    <mergeCell ref="F7:J7"/>
    <mergeCell ref="B8:E8"/>
    <mergeCell ref="B9:E9"/>
    <mergeCell ref="B10:E10"/>
    <mergeCell ref="B1:I1"/>
    <mergeCell ref="F2:I2"/>
    <mergeCell ref="B3:E3"/>
    <mergeCell ref="B4:I4"/>
    <mergeCell ref="B5:E5"/>
    <mergeCell ref="F5:J5"/>
    <mergeCell ref="B15:E15"/>
    <mergeCell ref="F15:I15"/>
    <mergeCell ref="B16:E16"/>
    <mergeCell ref="F16:J16"/>
    <mergeCell ref="B17:E17"/>
    <mergeCell ref="F17:J17"/>
    <mergeCell ref="B11:E11"/>
    <mergeCell ref="B12:E12"/>
    <mergeCell ref="F12:I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91" activePane="bottomLeft" state="frozen"/>
      <selection activeCell="A198" sqref="A198:XFD198"/>
      <selection pane="bottomLeft" activeCell="F101" sqref="F101:J101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34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272</v>
      </c>
      <c r="C3" s="145"/>
      <c r="D3" s="145"/>
      <c r="E3" s="145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90"/>
      <c r="C7" s="191"/>
      <c r="D7" s="191"/>
      <c r="E7" s="192"/>
      <c r="F7" s="193"/>
      <c r="G7" s="194"/>
      <c r="H7" s="194"/>
      <c r="I7" s="194"/>
      <c r="J7" s="195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15868.8</v>
      </c>
      <c r="G8" s="17">
        <f>H8*1.1</f>
        <v>14546.400000000001</v>
      </c>
      <c r="H8" s="17">
        <v>13224</v>
      </c>
      <c r="I8" s="17">
        <f>H8*0.75</f>
        <v>9918</v>
      </c>
      <c r="J8" s="17">
        <f>H8*0.5</f>
        <v>6612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22464</v>
      </c>
      <c r="G9" s="19">
        <f>H9*1.1</f>
        <v>20592</v>
      </c>
      <c r="H9" s="19">
        <v>18720</v>
      </c>
      <c r="I9" s="19">
        <f>H9*0.75</f>
        <v>14040</v>
      </c>
      <c r="J9" s="19">
        <f>H9*0.5</f>
        <v>9360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20390.399999999998</v>
      </c>
      <c r="G10" s="19">
        <f>H10*1.1</f>
        <v>18691.2</v>
      </c>
      <c r="H10" s="19">
        <v>16992</v>
      </c>
      <c r="I10" s="19">
        <f>H10*0.75</f>
        <v>12744</v>
      </c>
      <c r="J10" s="19">
        <f>H10*0.5</f>
        <v>8496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28800</v>
      </c>
      <c r="G11" s="21">
        <f>H11*1.1</f>
        <v>26400.000000000004</v>
      </c>
      <c r="H11" s="21">
        <v>24000</v>
      </c>
      <c r="I11" s="21">
        <f>H11*0.75</f>
        <v>18000</v>
      </c>
      <c r="J11" s="21">
        <f>H11*0.5</f>
        <v>12000</v>
      </c>
    </row>
    <row r="12" spans="1:10" ht="24" thickBot="1" x14ac:dyDescent="0.3">
      <c r="A12" s="8"/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4032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5760</v>
      </c>
      <c r="G14" s="149"/>
      <c r="H14" s="149"/>
      <c r="I14" s="149"/>
      <c r="J14" s="150"/>
    </row>
    <row r="15" spans="1:10" ht="24" thickBot="1" x14ac:dyDescent="0.3">
      <c r="A15" s="8"/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960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1344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1416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2016</v>
      </c>
      <c r="G19" s="149"/>
      <c r="H19" s="149"/>
      <c r="I19" s="149"/>
      <c r="J19" s="150"/>
    </row>
    <row r="20" spans="1:10" ht="24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"&amp;MIN($F$22:F61)&amp;" до "&amp;MAX($F$22:F61)</f>
        <v>Цена от 4224 до 168960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4224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8448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12672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16896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21120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25344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29568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33792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38016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42240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46464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50688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54912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59136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63360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67584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71808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76032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80256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84480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145</v>
      </c>
      <c r="C42" s="117"/>
      <c r="D42" s="117"/>
      <c r="E42" s="84"/>
      <c r="F42" s="85">
        <v>8448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146</v>
      </c>
      <c r="C43" s="117"/>
      <c r="D43" s="117"/>
      <c r="E43" s="84"/>
      <c r="F43" s="85">
        <v>16896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147</v>
      </c>
      <c r="C44" s="117"/>
      <c r="D44" s="117"/>
      <c r="E44" s="84"/>
      <c r="F44" s="85">
        <v>25344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148</v>
      </c>
      <c r="C45" s="117"/>
      <c r="D45" s="117"/>
      <c r="E45" s="84"/>
      <c r="F45" s="85">
        <v>33792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149</v>
      </c>
      <c r="C46" s="117"/>
      <c r="D46" s="117"/>
      <c r="E46" s="84"/>
      <c r="F46" s="85">
        <v>42240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150</v>
      </c>
      <c r="C47" s="117"/>
      <c r="D47" s="117"/>
      <c r="E47" s="84"/>
      <c r="F47" s="85">
        <v>50688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151</v>
      </c>
      <c r="C48" s="117"/>
      <c r="D48" s="117"/>
      <c r="E48" s="84"/>
      <c r="F48" s="85">
        <v>59136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152</v>
      </c>
      <c r="C49" s="117"/>
      <c r="D49" s="117"/>
      <c r="E49" s="84"/>
      <c r="F49" s="85">
        <v>67584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153</v>
      </c>
      <c r="C50" s="117"/>
      <c r="D50" s="117"/>
      <c r="E50" s="84"/>
      <c r="F50" s="85">
        <v>76032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154</v>
      </c>
      <c r="C51" s="117"/>
      <c r="D51" s="117"/>
      <c r="E51" s="84"/>
      <c r="F51" s="85">
        <v>84480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155</v>
      </c>
      <c r="C52" s="117"/>
      <c r="D52" s="117"/>
      <c r="E52" s="84"/>
      <c r="F52" s="85">
        <v>92928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156</v>
      </c>
      <c r="C53" s="117"/>
      <c r="D53" s="117"/>
      <c r="E53" s="84"/>
      <c r="F53" s="85">
        <v>101376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157</v>
      </c>
      <c r="C54" s="117"/>
      <c r="D54" s="117"/>
      <c r="E54" s="84"/>
      <c r="F54" s="85">
        <v>109824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158</v>
      </c>
      <c r="C55" s="117"/>
      <c r="D55" s="117"/>
      <c r="E55" s="84"/>
      <c r="F55" s="85">
        <v>118272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159</v>
      </c>
      <c r="C56" s="117"/>
      <c r="D56" s="117"/>
      <c r="E56" s="84"/>
      <c r="F56" s="85">
        <v>126720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160</v>
      </c>
      <c r="C57" s="117"/>
      <c r="D57" s="117"/>
      <c r="E57" s="84"/>
      <c r="F57" s="85">
        <v>135168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161</v>
      </c>
      <c r="C58" s="117"/>
      <c r="D58" s="117"/>
      <c r="E58" s="84"/>
      <c r="F58" s="85">
        <v>143616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162</v>
      </c>
      <c r="C59" s="117"/>
      <c r="D59" s="117"/>
      <c r="E59" s="84"/>
      <c r="F59" s="85">
        <v>152064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163</v>
      </c>
      <c r="C60" s="117"/>
      <c r="D60" s="117"/>
      <c r="E60" s="84"/>
      <c r="F60" s="85">
        <v>160512</v>
      </c>
      <c r="G60" s="86"/>
      <c r="H60" s="86"/>
      <c r="I60" s="86"/>
      <c r="J60" s="87"/>
    </row>
    <row r="61" spans="1:10" ht="36" customHeight="1" outlineLevel="1" thickBot="1" x14ac:dyDescent="0.3">
      <c r="A61" s="8"/>
      <c r="B61" s="107" t="s">
        <v>164</v>
      </c>
      <c r="C61" s="117"/>
      <c r="D61" s="117"/>
      <c r="E61" s="84"/>
      <c r="F61" s="85">
        <v>168960</v>
      </c>
      <c r="G61" s="86"/>
      <c r="H61" s="86"/>
      <c r="I61" s="86"/>
      <c r="J61" s="87"/>
    </row>
    <row r="62" spans="1:10" ht="36" customHeight="1" thickBot="1" x14ac:dyDescent="0.3">
      <c r="A62" s="8"/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5208 до 90816</v>
      </c>
      <c r="G62" s="122"/>
      <c r="H62" s="122"/>
      <c r="I62" s="122"/>
      <c r="J62" s="123"/>
    </row>
    <row r="63" spans="1:10" ht="36" customHeight="1" outlineLevel="1" x14ac:dyDescent="0.25">
      <c r="A63" s="8"/>
      <c r="B63" s="124" t="s">
        <v>166</v>
      </c>
      <c r="C63" s="125"/>
      <c r="D63" s="125"/>
      <c r="E63" s="126"/>
      <c r="F63" s="127">
        <v>5208</v>
      </c>
      <c r="G63" s="128"/>
      <c r="H63" s="128"/>
      <c r="I63" s="128"/>
      <c r="J63" s="129"/>
    </row>
    <row r="64" spans="1:10" ht="36" customHeight="1" outlineLevel="1" x14ac:dyDescent="0.25">
      <c r="A64" s="8"/>
      <c r="B64" s="107" t="s">
        <v>167</v>
      </c>
      <c r="C64" s="117"/>
      <c r="D64" s="117"/>
      <c r="E64" s="84"/>
      <c r="F64" s="85">
        <v>8040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168</v>
      </c>
      <c r="C65" s="117"/>
      <c r="D65" s="117"/>
      <c r="E65" s="84"/>
      <c r="F65" s="85">
        <v>10560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169</v>
      </c>
      <c r="C66" s="117"/>
      <c r="D66" s="117"/>
      <c r="E66" s="84"/>
      <c r="F66" s="85">
        <v>14784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170</v>
      </c>
      <c r="C67" s="117"/>
      <c r="D67" s="117"/>
      <c r="E67" s="84"/>
      <c r="F67" s="85">
        <v>19008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171</v>
      </c>
      <c r="C68" s="117"/>
      <c r="D68" s="117"/>
      <c r="E68" s="84"/>
      <c r="F68" s="85">
        <v>23232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172</v>
      </c>
      <c r="C69" s="117"/>
      <c r="D69" s="117"/>
      <c r="E69" s="84"/>
      <c r="F69" s="85">
        <v>27456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173</v>
      </c>
      <c r="C70" s="117"/>
      <c r="D70" s="117"/>
      <c r="E70" s="84"/>
      <c r="F70" s="85">
        <v>31680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174</v>
      </c>
      <c r="C71" s="117"/>
      <c r="D71" s="117"/>
      <c r="E71" s="84"/>
      <c r="F71" s="85">
        <v>35904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175</v>
      </c>
      <c r="C72" s="117"/>
      <c r="D72" s="117"/>
      <c r="E72" s="84"/>
      <c r="F72" s="85">
        <v>40128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176</v>
      </c>
      <c r="C73" s="117"/>
      <c r="D73" s="117"/>
      <c r="E73" s="84"/>
      <c r="F73" s="85">
        <v>44352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177</v>
      </c>
      <c r="C74" s="117"/>
      <c r="D74" s="117"/>
      <c r="E74" s="84"/>
      <c r="F74" s="85">
        <v>48576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178</v>
      </c>
      <c r="C75" s="117"/>
      <c r="D75" s="117"/>
      <c r="E75" s="84"/>
      <c r="F75" s="85">
        <v>52800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179</v>
      </c>
      <c r="C76" s="117"/>
      <c r="D76" s="117"/>
      <c r="E76" s="84"/>
      <c r="F76" s="85">
        <v>57024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180</v>
      </c>
      <c r="C77" s="117"/>
      <c r="D77" s="117"/>
      <c r="E77" s="84"/>
      <c r="F77" s="85">
        <v>61248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181</v>
      </c>
      <c r="C78" s="117"/>
      <c r="D78" s="117"/>
      <c r="E78" s="84"/>
      <c r="F78" s="85">
        <v>65472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182</v>
      </c>
      <c r="C79" s="117"/>
      <c r="D79" s="117"/>
      <c r="E79" s="84"/>
      <c r="F79" s="85">
        <v>69696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183</v>
      </c>
      <c r="C80" s="117"/>
      <c r="D80" s="117"/>
      <c r="E80" s="84"/>
      <c r="F80" s="85">
        <v>73920</v>
      </c>
      <c r="G80" s="86"/>
      <c r="H80" s="86"/>
      <c r="I80" s="86"/>
      <c r="J80" s="87"/>
    </row>
    <row r="81" spans="1:10" ht="36" customHeight="1" outlineLevel="1" x14ac:dyDescent="0.25">
      <c r="A81" s="8"/>
      <c r="B81" s="107" t="s">
        <v>184</v>
      </c>
      <c r="C81" s="117"/>
      <c r="D81" s="117"/>
      <c r="E81" s="84"/>
      <c r="F81" s="85">
        <v>78144</v>
      </c>
      <c r="G81" s="86"/>
      <c r="H81" s="86"/>
      <c r="I81" s="86"/>
      <c r="J81" s="87"/>
    </row>
    <row r="82" spans="1:10" ht="36" customHeight="1" outlineLevel="1" x14ac:dyDescent="0.25">
      <c r="A82" s="8"/>
      <c r="B82" s="107" t="s">
        <v>185</v>
      </c>
      <c r="C82" s="117"/>
      <c r="D82" s="117"/>
      <c r="E82" s="84"/>
      <c r="F82" s="85">
        <v>82368</v>
      </c>
      <c r="G82" s="86"/>
      <c r="H82" s="86"/>
      <c r="I82" s="86"/>
      <c r="J82" s="87"/>
    </row>
    <row r="83" spans="1:10" ht="36" customHeight="1" outlineLevel="1" x14ac:dyDescent="0.25">
      <c r="A83" s="8"/>
      <c r="B83" s="107" t="s">
        <v>186</v>
      </c>
      <c r="C83" s="117"/>
      <c r="D83" s="117"/>
      <c r="E83" s="84"/>
      <c r="F83" s="85">
        <v>86592</v>
      </c>
      <c r="G83" s="86"/>
      <c r="H83" s="86"/>
      <c r="I83" s="86"/>
      <c r="J83" s="87"/>
    </row>
    <row r="84" spans="1:10" ht="36" customHeight="1" outlineLevel="1" thickBot="1" x14ac:dyDescent="0.3">
      <c r="A84" s="8"/>
      <c r="B84" s="107" t="s">
        <v>187</v>
      </c>
      <c r="C84" s="117"/>
      <c r="D84" s="117"/>
      <c r="E84" s="84"/>
      <c r="F84" s="85">
        <v>90816</v>
      </c>
      <c r="G84" s="86"/>
      <c r="H84" s="86"/>
      <c r="I84" s="86"/>
      <c r="J84" s="87"/>
    </row>
    <row r="85" spans="1:10" ht="36" customHeight="1" thickBot="1" x14ac:dyDescent="0.3">
      <c r="A85" s="8"/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960 до 22416</v>
      </c>
      <c r="G85" s="122"/>
      <c r="H85" s="122"/>
      <c r="I85" s="122"/>
      <c r="J85" s="123"/>
    </row>
    <row r="86" spans="1:10" ht="36" customHeight="1" x14ac:dyDescent="0.25">
      <c r="A86" s="8"/>
      <c r="B86" s="82" t="s">
        <v>189</v>
      </c>
      <c r="C86" s="83"/>
      <c r="D86" s="83"/>
      <c r="E86" s="84"/>
      <c r="F86" s="85">
        <v>2832</v>
      </c>
      <c r="G86" s="86"/>
      <c r="H86" s="86"/>
      <c r="I86" s="86"/>
      <c r="J86" s="87"/>
    </row>
    <row r="87" spans="1:10" ht="36" customHeight="1" x14ac:dyDescent="0.25">
      <c r="A87" s="8"/>
      <c r="B87" s="82" t="s">
        <v>190</v>
      </c>
      <c r="C87" s="83"/>
      <c r="D87" s="83"/>
      <c r="E87" s="84"/>
      <c r="F87" s="85">
        <v>5208</v>
      </c>
      <c r="G87" s="86"/>
      <c r="H87" s="86"/>
      <c r="I87" s="86"/>
      <c r="J87" s="87"/>
    </row>
    <row r="88" spans="1:10" ht="36" customHeight="1" x14ac:dyDescent="0.25">
      <c r="A88" s="8"/>
      <c r="B88" s="82" t="s">
        <v>253</v>
      </c>
      <c r="C88" s="83"/>
      <c r="D88" s="83"/>
      <c r="E88" s="84"/>
      <c r="F88" s="85">
        <v>1416</v>
      </c>
      <c r="G88" s="86"/>
      <c r="H88" s="86"/>
      <c r="I88" s="86"/>
      <c r="J88" s="87"/>
    </row>
    <row r="89" spans="1:10" ht="36" customHeight="1" x14ac:dyDescent="0.25">
      <c r="A89" s="8"/>
      <c r="B89" s="94" t="s">
        <v>192</v>
      </c>
      <c r="C89" s="95"/>
      <c r="D89" s="95"/>
      <c r="E89" s="96"/>
      <c r="F89" s="97">
        <v>22416</v>
      </c>
      <c r="G89" s="98"/>
      <c r="H89" s="98"/>
      <c r="I89" s="98"/>
      <c r="J89" s="99"/>
    </row>
    <row r="90" spans="1:10" ht="36" customHeight="1" x14ac:dyDescent="0.25">
      <c r="A90" s="8"/>
      <c r="B90" s="82" t="s">
        <v>193</v>
      </c>
      <c r="C90" s="83"/>
      <c r="D90" s="83"/>
      <c r="E90" s="84"/>
      <c r="F90" s="85">
        <v>4488</v>
      </c>
      <c r="G90" s="86"/>
      <c r="H90" s="86"/>
      <c r="I90" s="86"/>
      <c r="J90" s="87"/>
    </row>
    <row r="91" spans="1:10" ht="36" customHeight="1" x14ac:dyDescent="0.25">
      <c r="A91" s="8"/>
      <c r="B91" s="82" t="s">
        <v>194</v>
      </c>
      <c r="C91" s="83"/>
      <c r="D91" s="83"/>
      <c r="E91" s="84"/>
      <c r="F91" s="85">
        <v>13440</v>
      </c>
      <c r="G91" s="86"/>
      <c r="H91" s="86"/>
      <c r="I91" s="86"/>
      <c r="J91" s="87"/>
    </row>
    <row r="92" spans="1:10" ht="36" customHeight="1" x14ac:dyDescent="0.25">
      <c r="A92" s="8"/>
      <c r="B92" s="82" t="s">
        <v>195</v>
      </c>
      <c r="C92" s="83"/>
      <c r="D92" s="83"/>
      <c r="E92" s="84"/>
      <c r="F92" s="85">
        <v>960</v>
      </c>
      <c r="G92" s="86"/>
      <c r="H92" s="86"/>
      <c r="I92" s="86"/>
      <c r="J92" s="87"/>
    </row>
    <row r="93" spans="1:10" ht="36" customHeight="1" x14ac:dyDescent="0.25">
      <c r="A93" s="8"/>
      <c r="B93" s="82" t="s">
        <v>196</v>
      </c>
      <c r="C93" s="83"/>
      <c r="D93" s="83"/>
      <c r="E93" s="84"/>
      <c r="F93" s="85">
        <v>960</v>
      </c>
      <c r="G93" s="86"/>
      <c r="H93" s="86"/>
      <c r="I93" s="86"/>
      <c r="J93" s="87"/>
    </row>
    <row r="94" spans="1:10" ht="36" customHeight="1" x14ac:dyDescent="0.25">
      <c r="A94" s="8"/>
      <c r="B94" s="82" t="s">
        <v>197</v>
      </c>
      <c r="C94" s="83"/>
      <c r="D94" s="83"/>
      <c r="E94" s="84"/>
      <c r="F94" s="85">
        <v>1920</v>
      </c>
      <c r="G94" s="86"/>
      <c r="H94" s="86"/>
      <c r="I94" s="86"/>
      <c r="J94" s="87"/>
    </row>
    <row r="95" spans="1:10" ht="36" customHeight="1" x14ac:dyDescent="0.25">
      <c r="A95" s="8"/>
      <c r="B95" s="82" t="s">
        <v>198</v>
      </c>
      <c r="C95" s="83"/>
      <c r="D95" s="83"/>
      <c r="E95" s="84"/>
      <c r="F95" s="85">
        <v>2880</v>
      </c>
      <c r="G95" s="86"/>
      <c r="H95" s="86"/>
      <c r="I95" s="86"/>
      <c r="J95" s="87"/>
    </row>
    <row r="96" spans="1:10" ht="36" customHeight="1" thickBot="1" x14ac:dyDescent="0.3">
      <c r="A96" s="8"/>
      <c r="B96" s="82" t="s">
        <v>199</v>
      </c>
      <c r="C96" s="83"/>
      <c r="D96" s="83"/>
      <c r="E96" s="84"/>
      <c r="F96" s="85">
        <v>15816</v>
      </c>
      <c r="G96" s="86"/>
      <c r="H96" s="86"/>
      <c r="I96" s="86"/>
      <c r="J96" s="87"/>
    </row>
    <row r="97" spans="1:10" ht="54" customHeight="1" thickBot="1" x14ac:dyDescent="0.3">
      <c r="A97" s="8"/>
      <c r="B97" s="207" t="s">
        <v>254</v>
      </c>
      <c r="C97" s="208"/>
      <c r="D97" s="208"/>
      <c r="E97" s="209"/>
      <c r="F97" s="232" t="str">
        <f>"Цена от "&amp;MIN(F99,F103:J104,H105,F106:J119)&amp;" до "&amp;MAX(F99,F103:J104,H105,F106:J119)</f>
        <v>Цена от 2016 до 47664</v>
      </c>
      <c r="G97" s="233"/>
      <c r="H97" s="233"/>
      <c r="I97" s="233"/>
      <c r="J97" s="234"/>
    </row>
    <row r="98" spans="1:10" ht="24" thickBot="1" x14ac:dyDescent="0.3">
      <c r="A98" s="8"/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A99" s="8"/>
      <c r="B99" s="82" t="s">
        <v>201</v>
      </c>
      <c r="C99" s="83"/>
      <c r="D99" s="83"/>
      <c r="E99" s="84"/>
      <c r="F99" s="85">
        <v>5040</v>
      </c>
      <c r="G99" s="86"/>
      <c r="H99" s="86"/>
      <c r="I99" s="86"/>
      <c r="J99" s="87"/>
    </row>
    <row r="100" spans="1:10" ht="36" customHeight="1" x14ac:dyDescent="0.25">
      <c r="A100" s="8"/>
      <c r="B100" s="100" t="s">
        <v>202</v>
      </c>
      <c r="C100" s="101"/>
      <c r="D100" s="101"/>
      <c r="E100" s="102"/>
      <c r="F100" s="103">
        <v>504</v>
      </c>
      <c r="G100" s="104"/>
      <c r="H100" s="104"/>
      <c r="I100" s="104"/>
      <c r="J100" s="105"/>
    </row>
    <row r="101" spans="1:10" ht="36" customHeight="1" thickBot="1" x14ac:dyDescent="0.3">
      <c r="A101" s="8"/>
      <c r="B101" s="100" t="s">
        <v>203</v>
      </c>
      <c r="C101" s="101"/>
      <c r="D101" s="101"/>
      <c r="E101" s="102"/>
      <c r="F101" s="103">
        <v>1260</v>
      </c>
      <c r="G101" s="104"/>
      <c r="H101" s="104"/>
      <c r="I101" s="104"/>
      <c r="J101" s="105"/>
    </row>
    <row r="102" spans="1:10" ht="24" thickBot="1" x14ac:dyDescent="0.3">
      <c r="A102" s="8"/>
      <c r="B102" s="75"/>
      <c r="C102" s="76"/>
      <c r="D102" s="76"/>
      <c r="E102" s="77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94" t="s">
        <v>204</v>
      </c>
      <c r="C103" s="95"/>
      <c r="D103" s="95"/>
      <c r="E103" s="96"/>
      <c r="F103" s="97">
        <v>7080</v>
      </c>
      <c r="G103" s="98"/>
      <c r="H103" s="98"/>
      <c r="I103" s="98"/>
      <c r="J103" s="99"/>
    </row>
    <row r="104" spans="1:10" ht="36" customHeight="1" x14ac:dyDescent="0.25">
      <c r="A104" s="8" t="s">
        <v>112</v>
      </c>
      <c r="B104" s="107" t="s">
        <v>205</v>
      </c>
      <c r="C104" s="108"/>
      <c r="D104" s="108"/>
      <c r="E104" s="109"/>
      <c r="F104" s="85">
        <v>15120</v>
      </c>
      <c r="G104" s="86"/>
      <c r="H104" s="86"/>
      <c r="I104" s="86"/>
      <c r="J104" s="87"/>
    </row>
    <row r="105" spans="1:10" ht="36" customHeight="1" x14ac:dyDescent="0.25">
      <c r="A105" s="8" t="s">
        <v>112</v>
      </c>
      <c r="B105" s="82" t="s">
        <v>206</v>
      </c>
      <c r="C105" s="83"/>
      <c r="D105" s="83"/>
      <c r="E105" s="84"/>
      <c r="F105" s="37">
        <f>H105*1.2</f>
        <v>14745.599999999999</v>
      </c>
      <c r="G105" s="38">
        <f>H105*1.1</f>
        <v>13516.800000000001</v>
      </c>
      <c r="H105" s="38">
        <v>12288</v>
      </c>
      <c r="I105" s="38">
        <f>H105*0.75</f>
        <v>9216</v>
      </c>
      <c r="J105" s="39">
        <f>H105*0.5</f>
        <v>6144</v>
      </c>
    </row>
    <row r="106" spans="1:10" ht="36" customHeight="1" x14ac:dyDescent="0.25">
      <c r="A106" s="8" t="s">
        <v>112</v>
      </c>
      <c r="B106" s="82" t="s">
        <v>207</v>
      </c>
      <c r="C106" s="83"/>
      <c r="D106" s="83"/>
      <c r="E106" s="84"/>
      <c r="F106" s="85">
        <v>13800</v>
      </c>
      <c r="G106" s="86"/>
      <c r="H106" s="86"/>
      <c r="I106" s="86"/>
      <c r="J106" s="87"/>
    </row>
    <row r="107" spans="1:10" ht="36" customHeight="1" x14ac:dyDescent="0.25">
      <c r="A107" s="8" t="s">
        <v>112</v>
      </c>
      <c r="B107" s="82" t="s">
        <v>208</v>
      </c>
      <c r="C107" s="83"/>
      <c r="D107" s="83"/>
      <c r="E107" s="84"/>
      <c r="F107" s="85">
        <v>15120</v>
      </c>
      <c r="G107" s="86"/>
      <c r="H107" s="86"/>
      <c r="I107" s="86"/>
      <c r="J107" s="87"/>
    </row>
    <row r="108" spans="1:10" ht="36" customHeight="1" x14ac:dyDescent="0.25">
      <c r="A108" s="8" t="s">
        <v>112</v>
      </c>
      <c r="B108" s="82" t="s">
        <v>209</v>
      </c>
      <c r="C108" s="83"/>
      <c r="D108" s="83"/>
      <c r="E108" s="84"/>
      <c r="F108" s="85">
        <v>39648</v>
      </c>
      <c r="G108" s="86"/>
      <c r="H108" s="86"/>
      <c r="I108" s="86"/>
      <c r="J108" s="87"/>
    </row>
    <row r="109" spans="1:10" ht="36" customHeight="1" x14ac:dyDescent="0.25">
      <c r="A109" s="8" t="s">
        <v>112</v>
      </c>
      <c r="B109" s="82" t="s">
        <v>210</v>
      </c>
      <c r="C109" s="83"/>
      <c r="D109" s="83"/>
      <c r="E109" s="84"/>
      <c r="F109" s="85">
        <v>14640</v>
      </c>
      <c r="G109" s="86"/>
      <c r="H109" s="86"/>
      <c r="I109" s="86"/>
      <c r="J109" s="87"/>
    </row>
    <row r="110" spans="1:10" ht="36" customHeight="1" x14ac:dyDescent="0.25">
      <c r="A110" s="8" t="s">
        <v>112</v>
      </c>
      <c r="B110" s="82" t="s">
        <v>211</v>
      </c>
      <c r="C110" s="83"/>
      <c r="D110" s="83"/>
      <c r="E110" s="84"/>
      <c r="F110" s="85">
        <v>17568</v>
      </c>
      <c r="G110" s="86"/>
      <c r="H110" s="86"/>
      <c r="I110" s="86"/>
      <c r="J110" s="87"/>
    </row>
    <row r="111" spans="1:10" ht="36" customHeight="1" x14ac:dyDescent="0.25">
      <c r="A111" s="8" t="s">
        <v>112</v>
      </c>
      <c r="B111" s="82" t="s">
        <v>212</v>
      </c>
      <c r="C111" s="83"/>
      <c r="D111" s="83"/>
      <c r="E111" s="84"/>
      <c r="F111" s="85">
        <v>21000</v>
      </c>
      <c r="G111" s="86"/>
      <c r="H111" s="86"/>
      <c r="I111" s="86"/>
      <c r="J111" s="87"/>
    </row>
    <row r="112" spans="1:10" ht="36" customHeight="1" x14ac:dyDescent="0.25">
      <c r="A112" s="8" t="s">
        <v>112</v>
      </c>
      <c r="B112" s="82" t="s">
        <v>213</v>
      </c>
      <c r="C112" s="83"/>
      <c r="D112" s="83"/>
      <c r="E112" s="84"/>
      <c r="F112" s="85">
        <v>28080</v>
      </c>
      <c r="G112" s="86"/>
      <c r="H112" s="86"/>
      <c r="I112" s="86"/>
      <c r="J112" s="87"/>
    </row>
    <row r="113" spans="1:10" ht="36" customHeight="1" x14ac:dyDescent="0.25">
      <c r="A113" s="8" t="s">
        <v>112</v>
      </c>
      <c r="B113" s="82" t="s">
        <v>214</v>
      </c>
      <c r="C113" s="83"/>
      <c r="D113" s="83"/>
      <c r="E113" s="84"/>
      <c r="F113" s="85">
        <v>47664</v>
      </c>
      <c r="G113" s="86"/>
      <c r="H113" s="86"/>
      <c r="I113" s="86"/>
      <c r="J113" s="87"/>
    </row>
    <row r="114" spans="1:10" ht="36" customHeight="1" x14ac:dyDescent="0.25">
      <c r="A114" s="8"/>
      <c r="B114" s="82" t="s">
        <v>215</v>
      </c>
      <c r="C114" s="83"/>
      <c r="D114" s="83"/>
      <c r="E114" s="84"/>
      <c r="F114" s="85">
        <v>12840</v>
      </c>
      <c r="G114" s="86"/>
      <c r="H114" s="86"/>
      <c r="I114" s="86"/>
      <c r="J114" s="87"/>
    </row>
    <row r="115" spans="1:10" ht="36" customHeight="1" x14ac:dyDescent="0.25">
      <c r="A115" s="8" t="s">
        <v>112</v>
      </c>
      <c r="B115" s="94" t="s">
        <v>216</v>
      </c>
      <c r="C115" s="95"/>
      <c r="D115" s="95"/>
      <c r="E115" s="96"/>
      <c r="F115" s="85">
        <v>2016</v>
      </c>
      <c r="G115" s="86"/>
      <c r="H115" s="86"/>
      <c r="I115" s="86"/>
      <c r="J115" s="87"/>
    </row>
    <row r="116" spans="1:10" ht="36" customHeight="1" x14ac:dyDescent="0.25">
      <c r="A116" s="8"/>
      <c r="B116" s="107" t="s">
        <v>217</v>
      </c>
      <c r="C116" s="108"/>
      <c r="D116" s="108"/>
      <c r="E116" s="109"/>
      <c r="F116" s="85">
        <v>9912</v>
      </c>
      <c r="G116" s="86"/>
      <c r="H116" s="86"/>
      <c r="I116" s="86"/>
      <c r="J116" s="87"/>
    </row>
    <row r="117" spans="1:10" ht="36" customHeight="1" x14ac:dyDescent="0.25">
      <c r="A117" s="8"/>
      <c r="B117" s="107" t="s">
        <v>218</v>
      </c>
      <c r="C117" s="108"/>
      <c r="D117" s="108"/>
      <c r="E117" s="109"/>
      <c r="F117" s="85">
        <v>8040</v>
      </c>
      <c r="G117" s="86"/>
      <c r="H117" s="86"/>
      <c r="I117" s="86"/>
      <c r="J117" s="87"/>
    </row>
    <row r="118" spans="1:10" ht="36" customHeight="1" x14ac:dyDescent="0.25">
      <c r="A118" s="8" t="s">
        <v>112</v>
      </c>
      <c r="B118" s="107" t="s">
        <v>219</v>
      </c>
      <c r="C118" s="108"/>
      <c r="D118" s="108"/>
      <c r="E118" s="109"/>
      <c r="F118" s="85">
        <v>47664</v>
      </c>
      <c r="G118" s="86"/>
      <c r="H118" s="86"/>
      <c r="I118" s="86"/>
      <c r="J118" s="87"/>
    </row>
    <row r="119" spans="1:10" ht="36" customHeight="1" x14ac:dyDescent="0.25">
      <c r="A119" s="8" t="s">
        <v>112</v>
      </c>
      <c r="B119" s="82" t="s">
        <v>220</v>
      </c>
      <c r="C119" s="83"/>
      <c r="D119" s="83"/>
      <c r="E119" s="84"/>
      <c r="F119" s="85">
        <v>21000</v>
      </c>
      <c r="G119" s="86"/>
      <c r="H119" s="86"/>
      <c r="I119" s="86"/>
      <c r="J119" s="87"/>
    </row>
    <row r="120" spans="1:10" ht="36" customHeight="1" x14ac:dyDescent="0.25">
      <c r="A120" s="8" t="s">
        <v>114</v>
      </c>
      <c r="B120" s="82" t="s">
        <v>221</v>
      </c>
      <c r="C120" s="83"/>
      <c r="D120" s="83"/>
      <c r="E120" s="84"/>
      <c r="F120" s="85">
        <v>10080</v>
      </c>
      <c r="G120" s="86"/>
      <c r="H120" s="86"/>
      <c r="I120" s="86"/>
      <c r="J120" s="87"/>
    </row>
    <row r="121" spans="1:10" ht="36" customHeight="1" x14ac:dyDescent="0.25">
      <c r="A121" s="8" t="s">
        <v>114</v>
      </c>
      <c r="B121" s="82" t="s">
        <v>222</v>
      </c>
      <c r="C121" s="83"/>
      <c r="D121" s="83"/>
      <c r="E121" s="84"/>
      <c r="F121" s="85">
        <v>21600</v>
      </c>
      <c r="G121" s="86"/>
      <c r="H121" s="86"/>
      <c r="I121" s="86"/>
      <c r="J121" s="87"/>
    </row>
    <row r="122" spans="1:10" ht="36" customHeight="1" x14ac:dyDescent="0.25">
      <c r="A122" s="8" t="s">
        <v>114</v>
      </c>
      <c r="B122" s="82" t="s">
        <v>223</v>
      </c>
      <c r="C122" s="83"/>
      <c r="D122" s="83"/>
      <c r="E122" s="84"/>
      <c r="F122" s="37">
        <f>H122*1.2</f>
        <v>20736</v>
      </c>
      <c r="G122" s="38">
        <f>H122*1.1</f>
        <v>19008</v>
      </c>
      <c r="H122" s="38">
        <v>17280</v>
      </c>
      <c r="I122" s="38">
        <f>H122*0.75</f>
        <v>12960</v>
      </c>
      <c r="J122" s="39">
        <f>H122*0.5</f>
        <v>8640</v>
      </c>
    </row>
    <row r="123" spans="1:10" ht="36" customHeight="1" x14ac:dyDescent="0.25">
      <c r="A123" s="8" t="s">
        <v>114</v>
      </c>
      <c r="B123" s="82" t="s">
        <v>224</v>
      </c>
      <c r="C123" s="83"/>
      <c r="D123" s="83"/>
      <c r="E123" s="84"/>
      <c r="F123" s="85">
        <v>19680</v>
      </c>
      <c r="G123" s="86"/>
      <c r="H123" s="86"/>
      <c r="I123" s="86"/>
      <c r="J123" s="87"/>
    </row>
    <row r="124" spans="1:10" ht="36" customHeight="1" x14ac:dyDescent="0.25">
      <c r="A124" s="8" t="s">
        <v>114</v>
      </c>
      <c r="B124" s="82" t="s">
        <v>225</v>
      </c>
      <c r="C124" s="83"/>
      <c r="D124" s="83"/>
      <c r="E124" s="84"/>
      <c r="F124" s="85">
        <v>21600</v>
      </c>
      <c r="G124" s="86"/>
      <c r="H124" s="86"/>
      <c r="I124" s="86"/>
      <c r="J124" s="87"/>
    </row>
    <row r="125" spans="1:10" ht="36" customHeight="1" x14ac:dyDescent="0.25">
      <c r="A125" s="8" t="s">
        <v>114</v>
      </c>
      <c r="B125" s="82" t="s">
        <v>226</v>
      </c>
      <c r="C125" s="83"/>
      <c r="D125" s="83"/>
      <c r="E125" s="84"/>
      <c r="F125" s="85">
        <v>55680</v>
      </c>
      <c r="G125" s="86"/>
      <c r="H125" s="86"/>
      <c r="I125" s="86"/>
      <c r="J125" s="87"/>
    </row>
    <row r="126" spans="1:10" ht="36" customHeight="1" x14ac:dyDescent="0.25">
      <c r="A126" s="8" t="s">
        <v>114</v>
      </c>
      <c r="B126" s="82" t="s">
        <v>227</v>
      </c>
      <c r="C126" s="83"/>
      <c r="D126" s="83"/>
      <c r="E126" s="84"/>
      <c r="F126" s="85">
        <v>20640</v>
      </c>
      <c r="G126" s="86"/>
      <c r="H126" s="86"/>
      <c r="I126" s="86"/>
      <c r="J126" s="87"/>
    </row>
    <row r="127" spans="1:10" ht="36" customHeight="1" x14ac:dyDescent="0.25">
      <c r="A127" s="8" t="s">
        <v>114</v>
      </c>
      <c r="B127" s="100" t="s">
        <v>228</v>
      </c>
      <c r="C127" s="101"/>
      <c r="D127" s="101"/>
      <c r="E127" s="102"/>
      <c r="F127" s="103">
        <v>24768</v>
      </c>
      <c r="G127" s="104"/>
      <c r="H127" s="104"/>
      <c r="I127" s="104"/>
      <c r="J127" s="105"/>
    </row>
    <row r="128" spans="1:10" ht="36" customHeight="1" x14ac:dyDescent="0.25">
      <c r="A128" s="8" t="s">
        <v>114</v>
      </c>
      <c r="B128" s="82" t="s">
        <v>229</v>
      </c>
      <c r="C128" s="83"/>
      <c r="D128" s="83"/>
      <c r="E128" s="84"/>
      <c r="F128" s="85">
        <v>29760</v>
      </c>
      <c r="G128" s="86"/>
      <c r="H128" s="86"/>
      <c r="I128" s="86"/>
      <c r="J128" s="87"/>
    </row>
    <row r="129" spans="1:10" ht="36" customHeight="1" x14ac:dyDescent="0.25">
      <c r="A129" s="8" t="s">
        <v>114</v>
      </c>
      <c r="B129" s="82" t="s">
        <v>230</v>
      </c>
      <c r="C129" s="83"/>
      <c r="D129" s="83"/>
      <c r="E129" s="84"/>
      <c r="F129" s="85">
        <v>39360</v>
      </c>
      <c r="G129" s="86"/>
      <c r="H129" s="86"/>
      <c r="I129" s="86"/>
      <c r="J129" s="87"/>
    </row>
    <row r="130" spans="1:10" ht="36" customHeight="1" x14ac:dyDescent="0.25">
      <c r="A130" s="8" t="s">
        <v>114</v>
      </c>
      <c r="B130" s="82" t="s">
        <v>231</v>
      </c>
      <c r="C130" s="83"/>
      <c r="D130" s="83"/>
      <c r="E130" s="84"/>
      <c r="F130" s="85">
        <v>67200</v>
      </c>
      <c r="G130" s="86"/>
      <c r="H130" s="86"/>
      <c r="I130" s="86"/>
      <c r="J130" s="87"/>
    </row>
    <row r="131" spans="1:10" ht="36" customHeight="1" x14ac:dyDescent="0.25">
      <c r="A131" s="8" t="s">
        <v>114</v>
      </c>
      <c r="B131" s="82" t="s">
        <v>232</v>
      </c>
      <c r="C131" s="83"/>
      <c r="D131" s="83"/>
      <c r="E131" s="84"/>
      <c r="F131" s="85">
        <v>2880</v>
      </c>
      <c r="G131" s="86"/>
      <c r="H131" s="86"/>
      <c r="I131" s="86"/>
      <c r="J131" s="87"/>
    </row>
    <row r="132" spans="1:10" ht="36" customHeight="1" x14ac:dyDescent="0.25">
      <c r="A132" s="8" t="s">
        <v>114</v>
      </c>
      <c r="B132" s="82" t="s">
        <v>233</v>
      </c>
      <c r="C132" s="83"/>
      <c r="D132" s="83"/>
      <c r="E132" s="84"/>
      <c r="F132" s="85">
        <v>67200</v>
      </c>
      <c r="G132" s="86"/>
      <c r="H132" s="86"/>
      <c r="I132" s="86"/>
      <c r="J132" s="87"/>
    </row>
    <row r="133" spans="1:10" ht="36" customHeight="1" thickBot="1" x14ac:dyDescent="0.3">
      <c r="A133" s="8" t="s">
        <v>114</v>
      </c>
      <c r="B133" s="82" t="s">
        <v>234</v>
      </c>
      <c r="C133" s="83"/>
      <c r="D133" s="83"/>
      <c r="E133" s="84"/>
      <c r="F133" s="85">
        <v>29760</v>
      </c>
      <c r="G133" s="86"/>
      <c r="H133" s="86"/>
      <c r="I133" s="86"/>
      <c r="J133" s="87"/>
    </row>
    <row r="134" spans="1:10" ht="54" customHeight="1" thickBot="1" x14ac:dyDescent="0.3">
      <c r="A134" s="8"/>
      <c r="B134" s="88" t="s">
        <v>235</v>
      </c>
      <c r="C134" s="89"/>
      <c r="D134" s="89"/>
      <c r="E134" s="90"/>
      <c r="F134" s="91"/>
      <c r="G134" s="92"/>
      <c r="H134" s="92"/>
      <c r="I134" s="92"/>
      <c r="J134" s="93"/>
    </row>
    <row r="135" spans="1:10" ht="36" customHeight="1" x14ac:dyDescent="0.25">
      <c r="A135" s="8"/>
      <c r="B135" s="94" t="s">
        <v>236</v>
      </c>
      <c r="C135" s="95"/>
      <c r="D135" s="95"/>
      <c r="E135" s="96"/>
      <c r="F135" s="97">
        <v>22176</v>
      </c>
      <c r="G135" s="98"/>
      <c r="H135" s="98"/>
      <c r="I135" s="98"/>
      <c r="J135" s="99"/>
    </row>
    <row r="136" spans="1:10" ht="36" customHeight="1" x14ac:dyDescent="0.25">
      <c r="A136" s="8"/>
      <c r="B136" s="82" t="s">
        <v>237</v>
      </c>
      <c r="C136" s="83"/>
      <c r="D136" s="83"/>
      <c r="E136" s="84"/>
      <c r="F136" s="85">
        <v>44400</v>
      </c>
      <c r="G136" s="86"/>
      <c r="H136" s="86"/>
      <c r="I136" s="86"/>
      <c r="J136" s="87"/>
    </row>
    <row r="137" spans="1:10" ht="36" customHeight="1" x14ac:dyDescent="0.25">
      <c r="A137" s="8"/>
      <c r="B137" s="82" t="s">
        <v>238</v>
      </c>
      <c r="C137" s="83"/>
      <c r="D137" s="83"/>
      <c r="E137" s="84"/>
      <c r="F137" s="85">
        <v>55464</v>
      </c>
      <c r="G137" s="86"/>
      <c r="H137" s="86"/>
      <c r="I137" s="86"/>
      <c r="J137" s="87"/>
    </row>
    <row r="138" spans="1:10" ht="36" customHeight="1" x14ac:dyDescent="0.25">
      <c r="A138" s="8"/>
      <c r="B138" s="82" t="s">
        <v>239</v>
      </c>
      <c r="C138" s="83"/>
      <c r="D138" s="83"/>
      <c r="E138" s="84"/>
      <c r="F138" s="85">
        <v>720</v>
      </c>
      <c r="G138" s="86"/>
      <c r="H138" s="86"/>
      <c r="I138" s="86"/>
      <c r="J138" s="87"/>
    </row>
    <row r="139" spans="1:10" ht="36" customHeight="1" x14ac:dyDescent="0.25">
      <c r="A139" s="8"/>
      <c r="B139" s="82" t="s">
        <v>240</v>
      </c>
      <c r="C139" s="83"/>
      <c r="D139" s="83"/>
      <c r="E139" s="84"/>
      <c r="F139" s="85">
        <v>33360</v>
      </c>
      <c r="G139" s="86"/>
      <c r="H139" s="86"/>
      <c r="I139" s="86"/>
      <c r="J139" s="87"/>
    </row>
    <row r="140" spans="1:10" ht="36" customHeight="1" x14ac:dyDescent="0.25">
      <c r="A140" s="8"/>
      <c r="B140" s="82" t="s">
        <v>241</v>
      </c>
      <c r="C140" s="83"/>
      <c r="D140" s="83"/>
      <c r="E140" s="84"/>
      <c r="F140" s="85">
        <v>66552</v>
      </c>
      <c r="G140" s="86"/>
      <c r="H140" s="86"/>
      <c r="I140" s="86"/>
      <c r="J140" s="87"/>
    </row>
    <row r="141" spans="1:10" ht="36" customHeight="1" x14ac:dyDescent="0.25">
      <c r="A141" s="8"/>
      <c r="B141" s="82" t="s">
        <v>242</v>
      </c>
      <c r="C141" s="83"/>
      <c r="D141" s="83"/>
      <c r="E141" s="84"/>
      <c r="F141" s="85">
        <v>83304</v>
      </c>
      <c r="G141" s="86"/>
      <c r="H141" s="86"/>
      <c r="I141" s="86"/>
      <c r="J141" s="87"/>
    </row>
    <row r="142" spans="1:10" ht="36" customHeight="1" thickBot="1" x14ac:dyDescent="0.3">
      <c r="A142" s="8"/>
      <c r="B142" s="69" t="s">
        <v>243</v>
      </c>
      <c r="C142" s="70"/>
      <c r="D142" s="70"/>
      <c r="E142" s="71"/>
      <c r="F142" s="72">
        <v>1200</v>
      </c>
      <c r="G142" s="73"/>
      <c r="H142" s="73"/>
      <c r="I142" s="73"/>
      <c r="J142" s="74"/>
    </row>
    <row r="143" spans="1:10" ht="24" customHeight="1" thickBot="1" x14ac:dyDescent="0.3">
      <c r="A143" s="8"/>
      <c r="B143" s="75"/>
      <c r="C143" s="76"/>
      <c r="D143" s="76"/>
      <c r="E143" s="77"/>
      <c r="F143" s="78"/>
      <c r="G143" s="79"/>
      <c r="H143" s="79"/>
      <c r="I143" s="79"/>
      <c r="J143" s="80"/>
    </row>
    <row r="144" spans="1:10" ht="18" customHeight="1" x14ac:dyDescent="0.25">
      <c r="A144" s="8"/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ht="67.5" customHeight="1" x14ac:dyDescent="0.25">
      <c r="A145" s="8"/>
      <c r="B145" s="81" t="s">
        <v>293</v>
      </c>
      <c r="C145" s="81"/>
      <c r="D145" s="81"/>
      <c r="E145" s="81"/>
      <c r="F145" s="81"/>
      <c r="G145" s="81"/>
      <c r="H145" s="81"/>
      <c r="I145" s="81"/>
      <c r="J145" s="81"/>
    </row>
    <row r="146" spans="1:10" ht="40.5" customHeight="1" x14ac:dyDescent="0.25">
      <c r="A146" s="8"/>
      <c r="B146" s="81" t="s">
        <v>245</v>
      </c>
      <c r="C146" s="81"/>
      <c r="D146" s="81"/>
      <c r="E146" s="81"/>
      <c r="F146" s="81"/>
      <c r="G146" s="81"/>
      <c r="H146" s="81"/>
      <c r="I146" s="81"/>
      <c r="J146" s="81"/>
    </row>
    <row r="147" spans="1:10" ht="27" customHeight="1" x14ac:dyDescent="0.25">
      <c r="A147" s="8" t="s">
        <v>114</v>
      </c>
      <c r="B147" s="67" t="s">
        <v>246</v>
      </c>
      <c r="C147" s="67"/>
      <c r="D147" s="67"/>
      <c r="E147" s="67"/>
      <c r="F147" s="67"/>
      <c r="G147" s="67"/>
      <c r="H147" s="67"/>
      <c r="I147" s="67"/>
      <c r="J147" s="67"/>
    </row>
    <row r="148" spans="1:10" ht="40.5" customHeight="1" x14ac:dyDescent="0.25">
      <c r="A148" s="8"/>
      <c r="B148" s="68" t="s">
        <v>247</v>
      </c>
      <c r="C148" s="68"/>
      <c r="D148" s="68"/>
      <c r="E148" s="68"/>
      <c r="F148" s="68"/>
      <c r="G148" s="68"/>
      <c r="H148" s="68"/>
      <c r="I148" s="68"/>
      <c r="J148" s="68"/>
    </row>
    <row r="149" spans="1:10" ht="18" customHeight="1" x14ac:dyDescent="0.25">
      <c r="A149" s="8"/>
    </row>
  </sheetData>
  <sheetProtection selectLockedCells="1" selectUnlockedCells="1"/>
  <mergeCells count="27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91" activePane="bottomLeft" state="frozen"/>
      <selection activeCell="A198" sqref="A198:XFD198"/>
      <selection pane="bottomLeft" activeCell="F101" sqref="F101:J101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35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90"/>
      <c r="C7" s="191"/>
      <c r="D7" s="191"/>
      <c r="E7" s="192"/>
      <c r="F7" s="193"/>
      <c r="G7" s="194"/>
      <c r="H7" s="194"/>
      <c r="I7" s="194"/>
      <c r="J7" s="195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32313.599999999999</v>
      </c>
      <c r="G8" s="17">
        <f>H8*1.1</f>
        <v>29620.800000000003</v>
      </c>
      <c r="H8" s="17">
        <v>26928</v>
      </c>
      <c r="I8" s="17">
        <f>H8*0.75</f>
        <v>20196</v>
      </c>
      <c r="J8" s="17">
        <f>H8*0.5</f>
        <v>13464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45792</v>
      </c>
      <c r="G9" s="19">
        <f>H9*1.1</f>
        <v>41976</v>
      </c>
      <c r="H9" s="19">
        <v>38160</v>
      </c>
      <c r="I9" s="19">
        <f>H9*0.75</f>
        <v>28620</v>
      </c>
      <c r="J9" s="19">
        <f>H9*0.5</f>
        <v>19080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39096</v>
      </c>
      <c r="G10" s="19">
        <f>H10*1.1</f>
        <v>35838</v>
      </c>
      <c r="H10" s="19">
        <v>32580</v>
      </c>
      <c r="I10" s="19">
        <f>H10*0.75</f>
        <v>24435</v>
      </c>
      <c r="J10" s="19">
        <f>H10*0.5</f>
        <v>16290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55296</v>
      </c>
      <c r="G11" s="21">
        <f>H11*1.1</f>
        <v>50688.000000000007</v>
      </c>
      <c r="H11" s="21">
        <v>46080</v>
      </c>
      <c r="I11" s="21">
        <f>H11*0.75</f>
        <v>34560</v>
      </c>
      <c r="J11" s="21">
        <f>H11*0.5</f>
        <v>23040</v>
      </c>
    </row>
    <row r="12" spans="1:10" ht="24" thickBot="1" x14ac:dyDescent="0.3">
      <c r="A12" s="8"/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6048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8640</v>
      </c>
      <c r="G14" s="149"/>
      <c r="H14" s="149"/>
      <c r="I14" s="149"/>
      <c r="J14" s="150"/>
    </row>
    <row r="15" spans="1:10" ht="24" thickBot="1" x14ac:dyDescent="0.3">
      <c r="A15" s="8"/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720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1008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1440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2016</v>
      </c>
      <c r="G19" s="149"/>
      <c r="H19" s="149"/>
      <c r="I19" s="149"/>
      <c r="J19" s="150"/>
    </row>
    <row r="20" spans="1:10" ht="24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"&amp;MIN($F$22:F61)&amp;" до "&amp;MAX($F$22:F61)</f>
        <v>Цена от 3456 до 138240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3456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6912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10368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13824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17280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20736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24192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27648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31104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34560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38016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41472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44928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48384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51840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55296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58752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62208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65664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69120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145</v>
      </c>
      <c r="C42" s="117"/>
      <c r="D42" s="117"/>
      <c r="E42" s="84"/>
      <c r="F42" s="85">
        <v>6912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146</v>
      </c>
      <c r="C43" s="117"/>
      <c r="D43" s="117"/>
      <c r="E43" s="84"/>
      <c r="F43" s="85">
        <v>13824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147</v>
      </c>
      <c r="C44" s="117"/>
      <c r="D44" s="117"/>
      <c r="E44" s="84"/>
      <c r="F44" s="85">
        <v>20736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148</v>
      </c>
      <c r="C45" s="117"/>
      <c r="D45" s="117"/>
      <c r="E45" s="84"/>
      <c r="F45" s="85">
        <v>27648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149</v>
      </c>
      <c r="C46" s="117"/>
      <c r="D46" s="117"/>
      <c r="E46" s="84"/>
      <c r="F46" s="85">
        <v>34560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150</v>
      </c>
      <c r="C47" s="117"/>
      <c r="D47" s="117"/>
      <c r="E47" s="84"/>
      <c r="F47" s="85">
        <v>41472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151</v>
      </c>
      <c r="C48" s="117"/>
      <c r="D48" s="117"/>
      <c r="E48" s="84"/>
      <c r="F48" s="85">
        <v>48384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152</v>
      </c>
      <c r="C49" s="117"/>
      <c r="D49" s="117"/>
      <c r="E49" s="84"/>
      <c r="F49" s="85">
        <v>55296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153</v>
      </c>
      <c r="C50" s="117"/>
      <c r="D50" s="117"/>
      <c r="E50" s="84"/>
      <c r="F50" s="85">
        <v>62208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154</v>
      </c>
      <c r="C51" s="117"/>
      <c r="D51" s="117"/>
      <c r="E51" s="84"/>
      <c r="F51" s="85">
        <v>69120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155</v>
      </c>
      <c r="C52" s="117"/>
      <c r="D52" s="117"/>
      <c r="E52" s="84"/>
      <c r="F52" s="85">
        <v>76032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156</v>
      </c>
      <c r="C53" s="117"/>
      <c r="D53" s="117"/>
      <c r="E53" s="84"/>
      <c r="F53" s="85">
        <v>82944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157</v>
      </c>
      <c r="C54" s="117"/>
      <c r="D54" s="117"/>
      <c r="E54" s="84"/>
      <c r="F54" s="85">
        <v>89856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158</v>
      </c>
      <c r="C55" s="117"/>
      <c r="D55" s="117"/>
      <c r="E55" s="84"/>
      <c r="F55" s="85">
        <v>96768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159</v>
      </c>
      <c r="C56" s="117"/>
      <c r="D56" s="117"/>
      <c r="E56" s="84"/>
      <c r="F56" s="85">
        <v>103680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160</v>
      </c>
      <c r="C57" s="117"/>
      <c r="D57" s="117"/>
      <c r="E57" s="84"/>
      <c r="F57" s="85">
        <v>110592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161</v>
      </c>
      <c r="C58" s="117"/>
      <c r="D58" s="117"/>
      <c r="E58" s="84"/>
      <c r="F58" s="85">
        <v>117504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162</v>
      </c>
      <c r="C59" s="117"/>
      <c r="D59" s="117"/>
      <c r="E59" s="84"/>
      <c r="F59" s="85">
        <v>124416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163</v>
      </c>
      <c r="C60" s="117"/>
      <c r="D60" s="117"/>
      <c r="E60" s="84"/>
      <c r="F60" s="85">
        <v>131328</v>
      </c>
      <c r="G60" s="86"/>
      <c r="H60" s="86"/>
      <c r="I60" s="86"/>
      <c r="J60" s="87"/>
    </row>
    <row r="61" spans="1:10" ht="36" customHeight="1" outlineLevel="1" thickBot="1" x14ac:dyDescent="0.3">
      <c r="A61" s="8"/>
      <c r="B61" s="107" t="s">
        <v>164</v>
      </c>
      <c r="C61" s="117"/>
      <c r="D61" s="117"/>
      <c r="E61" s="84"/>
      <c r="F61" s="85">
        <v>138240</v>
      </c>
      <c r="G61" s="86"/>
      <c r="H61" s="86"/>
      <c r="I61" s="86"/>
      <c r="J61" s="87"/>
    </row>
    <row r="62" spans="1:10" ht="36" customHeight="1" thickBot="1" x14ac:dyDescent="0.3">
      <c r="A62" s="8"/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7812 до 74304</v>
      </c>
      <c r="G62" s="122"/>
      <c r="H62" s="122"/>
      <c r="I62" s="122"/>
      <c r="J62" s="123"/>
    </row>
    <row r="63" spans="1:10" ht="36" customHeight="1" outlineLevel="1" x14ac:dyDescent="0.25">
      <c r="A63" s="8"/>
      <c r="B63" s="124" t="s">
        <v>166</v>
      </c>
      <c r="C63" s="125"/>
      <c r="D63" s="125"/>
      <c r="E63" s="126"/>
      <c r="F63" s="127">
        <v>7812</v>
      </c>
      <c r="G63" s="128"/>
      <c r="H63" s="128"/>
      <c r="I63" s="128"/>
      <c r="J63" s="129"/>
    </row>
    <row r="64" spans="1:10" ht="36" customHeight="1" outlineLevel="1" x14ac:dyDescent="0.25">
      <c r="A64" s="8"/>
      <c r="B64" s="107" t="s">
        <v>167</v>
      </c>
      <c r="C64" s="117"/>
      <c r="D64" s="117"/>
      <c r="E64" s="84"/>
      <c r="F64" s="85">
        <v>12060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168</v>
      </c>
      <c r="C65" s="117"/>
      <c r="D65" s="117"/>
      <c r="E65" s="84"/>
      <c r="F65" s="85">
        <v>8640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169</v>
      </c>
      <c r="C66" s="117"/>
      <c r="D66" s="117"/>
      <c r="E66" s="84"/>
      <c r="F66" s="85">
        <v>12096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170</v>
      </c>
      <c r="C67" s="117"/>
      <c r="D67" s="117"/>
      <c r="E67" s="84"/>
      <c r="F67" s="85">
        <v>15552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171</v>
      </c>
      <c r="C68" s="117"/>
      <c r="D68" s="117"/>
      <c r="E68" s="84"/>
      <c r="F68" s="85">
        <v>19008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172</v>
      </c>
      <c r="C69" s="117"/>
      <c r="D69" s="117"/>
      <c r="E69" s="84"/>
      <c r="F69" s="85">
        <v>22464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173</v>
      </c>
      <c r="C70" s="117"/>
      <c r="D70" s="117"/>
      <c r="E70" s="84"/>
      <c r="F70" s="85">
        <v>25920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174</v>
      </c>
      <c r="C71" s="117"/>
      <c r="D71" s="117"/>
      <c r="E71" s="84"/>
      <c r="F71" s="85">
        <v>29376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175</v>
      </c>
      <c r="C72" s="117"/>
      <c r="D72" s="117"/>
      <c r="E72" s="84"/>
      <c r="F72" s="85">
        <v>32832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176</v>
      </c>
      <c r="C73" s="117"/>
      <c r="D73" s="117"/>
      <c r="E73" s="84"/>
      <c r="F73" s="85">
        <v>36288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177</v>
      </c>
      <c r="C74" s="117"/>
      <c r="D74" s="117"/>
      <c r="E74" s="84"/>
      <c r="F74" s="85">
        <v>39744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178</v>
      </c>
      <c r="C75" s="117"/>
      <c r="D75" s="117"/>
      <c r="E75" s="84"/>
      <c r="F75" s="85">
        <v>43200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179</v>
      </c>
      <c r="C76" s="117"/>
      <c r="D76" s="117"/>
      <c r="E76" s="84"/>
      <c r="F76" s="85">
        <v>46656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180</v>
      </c>
      <c r="C77" s="117"/>
      <c r="D77" s="117"/>
      <c r="E77" s="84"/>
      <c r="F77" s="85">
        <v>50112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181</v>
      </c>
      <c r="C78" s="117"/>
      <c r="D78" s="117"/>
      <c r="E78" s="84"/>
      <c r="F78" s="85">
        <v>53568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182</v>
      </c>
      <c r="C79" s="117"/>
      <c r="D79" s="117"/>
      <c r="E79" s="84"/>
      <c r="F79" s="85">
        <v>57024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183</v>
      </c>
      <c r="C80" s="117"/>
      <c r="D80" s="117"/>
      <c r="E80" s="84"/>
      <c r="F80" s="85">
        <v>60480</v>
      </c>
      <c r="G80" s="86"/>
      <c r="H80" s="86"/>
      <c r="I80" s="86"/>
      <c r="J80" s="87"/>
    </row>
    <row r="81" spans="1:10" ht="36" customHeight="1" outlineLevel="1" x14ac:dyDescent="0.25">
      <c r="A81" s="8"/>
      <c r="B81" s="107" t="s">
        <v>184</v>
      </c>
      <c r="C81" s="117"/>
      <c r="D81" s="117"/>
      <c r="E81" s="84"/>
      <c r="F81" s="85">
        <v>63936</v>
      </c>
      <c r="G81" s="86"/>
      <c r="H81" s="86"/>
      <c r="I81" s="86"/>
      <c r="J81" s="87"/>
    </row>
    <row r="82" spans="1:10" ht="36" customHeight="1" outlineLevel="1" x14ac:dyDescent="0.25">
      <c r="A82" s="8"/>
      <c r="B82" s="107" t="s">
        <v>185</v>
      </c>
      <c r="C82" s="117"/>
      <c r="D82" s="117"/>
      <c r="E82" s="84"/>
      <c r="F82" s="85">
        <v>67392</v>
      </c>
      <c r="G82" s="86"/>
      <c r="H82" s="86"/>
      <c r="I82" s="86"/>
      <c r="J82" s="87"/>
    </row>
    <row r="83" spans="1:10" ht="36" customHeight="1" outlineLevel="1" x14ac:dyDescent="0.25">
      <c r="A83" s="8"/>
      <c r="B83" s="107" t="s">
        <v>186</v>
      </c>
      <c r="C83" s="117"/>
      <c r="D83" s="117"/>
      <c r="E83" s="84"/>
      <c r="F83" s="85">
        <v>70848</v>
      </c>
      <c r="G83" s="86"/>
      <c r="H83" s="86"/>
      <c r="I83" s="86"/>
      <c r="J83" s="87"/>
    </row>
    <row r="84" spans="1:10" ht="36" customHeight="1" outlineLevel="1" thickBot="1" x14ac:dyDescent="0.3">
      <c r="A84" s="8"/>
      <c r="B84" s="107" t="s">
        <v>187</v>
      </c>
      <c r="C84" s="117"/>
      <c r="D84" s="117"/>
      <c r="E84" s="84"/>
      <c r="F84" s="85">
        <v>74304</v>
      </c>
      <c r="G84" s="86"/>
      <c r="H84" s="86"/>
      <c r="I84" s="86"/>
      <c r="J84" s="87"/>
    </row>
    <row r="85" spans="1:10" ht="36" customHeight="1" thickBot="1" x14ac:dyDescent="0.3">
      <c r="A85" s="8"/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1080 до 33624</v>
      </c>
      <c r="G85" s="122"/>
      <c r="H85" s="122"/>
      <c r="I85" s="122"/>
      <c r="J85" s="123"/>
    </row>
    <row r="86" spans="1:10" ht="36" customHeight="1" x14ac:dyDescent="0.25">
      <c r="A86" s="8"/>
      <c r="B86" s="82" t="s">
        <v>189</v>
      </c>
      <c r="C86" s="83"/>
      <c r="D86" s="83"/>
      <c r="E86" s="84"/>
      <c r="F86" s="85">
        <v>4248</v>
      </c>
      <c r="G86" s="86"/>
      <c r="H86" s="86"/>
      <c r="I86" s="86"/>
      <c r="J86" s="87"/>
    </row>
    <row r="87" spans="1:10" ht="36" customHeight="1" x14ac:dyDescent="0.25">
      <c r="A87" s="8"/>
      <c r="B87" s="82" t="s">
        <v>190</v>
      </c>
      <c r="C87" s="83"/>
      <c r="D87" s="83"/>
      <c r="E87" s="84"/>
      <c r="F87" s="85">
        <v>16992</v>
      </c>
      <c r="G87" s="86"/>
      <c r="H87" s="86"/>
      <c r="I87" s="86"/>
      <c r="J87" s="87"/>
    </row>
    <row r="88" spans="1:10" ht="36" customHeight="1" x14ac:dyDescent="0.25">
      <c r="A88" s="8"/>
      <c r="B88" s="82" t="s">
        <v>253</v>
      </c>
      <c r="C88" s="83"/>
      <c r="D88" s="83"/>
      <c r="E88" s="84"/>
      <c r="F88" s="85">
        <v>1080</v>
      </c>
      <c r="G88" s="86"/>
      <c r="H88" s="86"/>
      <c r="I88" s="86"/>
      <c r="J88" s="87"/>
    </row>
    <row r="89" spans="1:10" ht="36" customHeight="1" x14ac:dyDescent="0.25">
      <c r="A89" s="8"/>
      <c r="B89" s="94" t="s">
        <v>192</v>
      </c>
      <c r="C89" s="95"/>
      <c r="D89" s="95"/>
      <c r="E89" s="96"/>
      <c r="F89" s="97">
        <v>33624</v>
      </c>
      <c r="G89" s="98"/>
      <c r="H89" s="98"/>
      <c r="I89" s="98"/>
      <c r="J89" s="99"/>
    </row>
    <row r="90" spans="1:10" ht="36" customHeight="1" x14ac:dyDescent="0.25">
      <c r="A90" s="8"/>
      <c r="B90" s="82" t="s">
        <v>193</v>
      </c>
      <c r="C90" s="83"/>
      <c r="D90" s="83"/>
      <c r="E90" s="84"/>
      <c r="F90" s="85">
        <v>6732</v>
      </c>
      <c r="G90" s="86"/>
      <c r="H90" s="86"/>
      <c r="I90" s="86"/>
      <c r="J90" s="87"/>
    </row>
    <row r="91" spans="1:10" ht="36" customHeight="1" x14ac:dyDescent="0.25">
      <c r="A91" s="8"/>
      <c r="B91" s="82" t="s">
        <v>194</v>
      </c>
      <c r="C91" s="83"/>
      <c r="D91" s="83"/>
      <c r="E91" s="84"/>
      <c r="F91" s="85">
        <v>20160</v>
      </c>
      <c r="G91" s="86"/>
      <c r="H91" s="86"/>
      <c r="I91" s="86"/>
      <c r="J91" s="87"/>
    </row>
    <row r="92" spans="1:10" ht="36" customHeight="1" x14ac:dyDescent="0.25">
      <c r="A92" s="8"/>
      <c r="B92" s="82" t="s">
        <v>195</v>
      </c>
      <c r="C92" s="83"/>
      <c r="D92" s="83"/>
      <c r="E92" s="84"/>
      <c r="F92" s="85">
        <v>1440</v>
      </c>
      <c r="G92" s="86"/>
      <c r="H92" s="86"/>
      <c r="I92" s="86"/>
      <c r="J92" s="87"/>
    </row>
    <row r="93" spans="1:10" ht="36" customHeight="1" x14ac:dyDescent="0.25">
      <c r="A93" s="8"/>
      <c r="B93" s="82" t="s">
        <v>196</v>
      </c>
      <c r="C93" s="83"/>
      <c r="D93" s="83"/>
      <c r="E93" s="84"/>
      <c r="F93" s="85">
        <v>1440</v>
      </c>
      <c r="G93" s="86"/>
      <c r="H93" s="86"/>
      <c r="I93" s="86"/>
      <c r="J93" s="87"/>
    </row>
    <row r="94" spans="1:10" ht="36" customHeight="1" x14ac:dyDescent="0.25">
      <c r="A94" s="8"/>
      <c r="B94" s="82" t="s">
        <v>197</v>
      </c>
      <c r="C94" s="83"/>
      <c r="D94" s="83"/>
      <c r="E94" s="84"/>
      <c r="F94" s="85">
        <v>2880</v>
      </c>
      <c r="G94" s="86"/>
      <c r="H94" s="86"/>
      <c r="I94" s="86"/>
      <c r="J94" s="87"/>
    </row>
    <row r="95" spans="1:10" ht="36" customHeight="1" x14ac:dyDescent="0.25">
      <c r="A95" s="8"/>
      <c r="B95" s="82" t="s">
        <v>198</v>
      </c>
      <c r="C95" s="83"/>
      <c r="D95" s="83"/>
      <c r="E95" s="84"/>
      <c r="F95" s="85">
        <v>4320</v>
      </c>
      <c r="G95" s="86"/>
      <c r="H95" s="86"/>
      <c r="I95" s="86"/>
      <c r="J95" s="87"/>
    </row>
    <row r="96" spans="1:10" ht="36" customHeight="1" thickBot="1" x14ac:dyDescent="0.3">
      <c r="A96" s="8"/>
      <c r="B96" s="82" t="s">
        <v>199</v>
      </c>
      <c r="C96" s="83"/>
      <c r="D96" s="83"/>
      <c r="E96" s="84"/>
      <c r="F96" s="85">
        <v>23724</v>
      </c>
      <c r="G96" s="86"/>
      <c r="H96" s="86"/>
      <c r="I96" s="86"/>
      <c r="J96" s="87"/>
    </row>
    <row r="97" spans="1:10" ht="54" customHeight="1" thickBot="1" x14ac:dyDescent="0.3">
      <c r="A97" s="8"/>
      <c r="B97" s="207" t="s">
        <v>254</v>
      </c>
      <c r="C97" s="208"/>
      <c r="D97" s="208"/>
      <c r="E97" s="209"/>
      <c r="F97" s="232" t="str">
        <f>"Цена от "&amp;MIN(F99,F103:J104,H105,F106:J119)&amp;" до "&amp;MAX(F99,F103:J104,H105,F106:J119)</f>
        <v>Цена от 3024 до 50544</v>
      </c>
      <c r="G97" s="233"/>
      <c r="H97" s="233"/>
      <c r="I97" s="233"/>
      <c r="J97" s="234"/>
    </row>
    <row r="98" spans="1:10" ht="24" thickBot="1" x14ac:dyDescent="0.3">
      <c r="A98" s="8"/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A99" s="8"/>
      <c r="B99" s="82" t="s">
        <v>201</v>
      </c>
      <c r="C99" s="83"/>
      <c r="D99" s="83"/>
      <c r="E99" s="84"/>
      <c r="F99" s="85">
        <v>17280</v>
      </c>
      <c r="G99" s="86"/>
      <c r="H99" s="86"/>
      <c r="I99" s="86"/>
      <c r="J99" s="87"/>
    </row>
    <row r="100" spans="1:10" ht="36" customHeight="1" x14ac:dyDescent="0.25">
      <c r="A100" s="8"/>
      <c r="B100" s="100" t="s">
        <v>202</v>
      </c>
      <c r="C100" s="101"/>
      <c r="D100" s="101"/>
      <c r="E100" s="102"/>
      <c r="F100" s="103">
        <v>1728</v>
      </c>
      <c r="G100" s="104"/>
      <c r="H100" s="104"/>
      <c r="I100" s="104"/>
      <c r="J100" s="105"/>
    </row>
    <row r="101" spans="1:10" ht="36" customHeight="1" thickBot="1" x14ac:dyDescent="0.3">
      <c r="A101" s="8"/>
      <c r="B101" s="100" t="s">
        <v>203</v>
      </c>
      <c r="C101" s="101"/>
      <c r="D101" s="101"/>
      <c r="E101" s="102"/>
      <c r="F101" s="103">
        <v>4320</v>
      </c>
      <c r="G101" s="104"/>
      <c r="H101" s="104"/>
      <c r="I101" s="104"/>
      <c r="J101" s="105"/>
    </row>
    <row r="102" spans="1:10" ht="24" thickBot="1" x14ac:dyDescent="0.3">
      <c r="A102" s="8"/>
      <c r="B102" s="75"/>
      <c r="C102" s="76"/>
      <c r="D102" s="76"/>
      <c r="E102" s="77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94" t="s">
        <v>204</v>
      </c>
      <c r="C103" s="95"/>
      <c r="D103" s="95"/>
      <c r="E103" s="96"/>
      <c r="F103" s="97">
        <v>24840</v>
      </c>
      <c r="G103" s="98"/>
      <c r="H103" s="98"/>
      <c r="I103" s="98"/>
      <c r="J103" s="99"/>
    </row>
    <row r="104" spans="1:10" ht="36" customHeight="1" x14ac:dyDescent="0.25">
      <c r="A104" s="8" t="s">
        <v>112</v>
      </c>
      <c r="B104" s="107" t="s">
        <v>205</v>
      </c>
      <c r="C104" s="108"/>
      <c r="D104" s="108"/>
      <c r="E104" s="109"/>
      <c r="F104" s="85">
        <v>18072</v>
      </c>
      <c r="G104" s="86"/>
      <c r="H104" s="86"/>
      <c r="I104" s="86"/>
      <c r="J104" s="87"/>
    </row>
    <row r="105" spans="1:10" ht="36" customHeight="1" x14ac:dyDescent="0.25">
      <c r="A105" s="8" t="s">
        <v>112</v>
      </c>
      <c r="B105" s="82" t="s">
        <v>206</v>
      </c>
      <c r="C105" s="83"/>
      <c r="D105" s="83"/>
      <c r="E105" s="84"/>
      <c r="F105" s="37">
        <f>H105*1.2</f>
        <v>12744</v>
      </c>
      <c r="G105" s="38">
        <f>H105*1.1</f>
        <v>11682.000000000002</v>
      </c>
      <c r="H105" s="38">
        <v>10620</v>
      </c>
      <c r="I105" s="38">
        <f>H105*0.75</f>
        <v>7965</v>
      </c>
      <c r="J105" s="39">
        <f>H105*0.5</f>
        <v>5310</v>
      </c>
    </row>
    <row r="106" spans="1:10" ht="36" customHeight="1" x14ac:dyDescent="0.25">
      <c r="A106" s="8" t="s">
        <v>112</v>
      </c>
      <c r="B106" s="82" t="s">
        <v>207</v>
      </c>
      <c r="C106" s="83"/>
      <c r="D106" s="83"/>
      <c r="E106" s="84"/>
      <c r="F106" s="85">
        <v>13464</v>
      </c>
      <c r="G106" s="86"/>
      <c r="H106" s="86"/>
      <c r="I106" s="86"/>
      <c r="J106" s="87"/>
    </row>
    <row r="107" spans="1:10" ht="36" customHeight="1" x14ac:dyDescent="0.25">
      <c r="A107" s="8" t="s">
        <v>112</v>
      </c>
      <c r="B107" s="82" t="s">
        <v>208</v>
      </c>
      <c r="C107" s="83"/>
      <c r="D107" s="83"/>
      <c r="E107" s="84"/>
      <c r="F107" s="85">
        <v>18072</v>
      </c>
      <c r="G107" s="86"/>
      <c r="H107" s="86"/>
      <c r="I107" s="86"/>
      <c r="J107" s="87"/>
    </row>
    <row r="108" spans="1:10" ht="36" customHeight="1" x14ac:dyDescent="0.25">
      <c r="A108" s="8" t="s">
        <v>112</v>
      </c>
      <c r="B108" s="82" t="s">
        <v>209</v>
      </c>
      <c r="C108" s="83"/>
      <c r="D108" s="83"/>
      <c r="E108" s="84"/>
      <c r="F108" s="85">
        <v>14868</v>
      </c>
      <c r="G108" s="86"/>
      <c r="H108" s="86"/>
      <c r="I108" s="86"/>
      <c r="J108" s="87"/>
    </row>
    <row r="109" spans="1:10" ht="36" customHeight="1" x14ac:dyDescent="0.25">
      <c r="A109" s="8" t="s">
        <v>112</v>
      </c>
      <c r="B109" s="82" t="s">
        <v>210</v>
      </c>
      <c r="C109" s="83"/>
      <c r="D109" s="83"/>
      <c r="E109" s="84"/>
      <c r="F109" s="85">
        <v>42120</v>
      </c>
      <c r="G109" s="86"/>
      <c r="H109" s="86"/>
      <c r="I109" s="86"/>
      <c r="J109" s="87"/>
    </row>
    <row r="110" spans="1:10" ht="36" customHeight="1" x14ac:dyDescent="0.25">
      <c r="A110" s="8" t="s">
        <v>112</v>
      </c>
      <c r="B110" s="82" t="s">
        <v>211</v>
      </c>
      <c r="C110" s="83"/>
      <c r="D110" s="83"/>
      <c r="E110" s="84"/>
      <c r="F110" s="85">
        <v>50544</v>
      </c>
      <c r="G110" s="86"/>
      <c r="H110" s="86"/>
      <c r="I110" s="86"/>
      <c r="J110" s="87"/>
    </row>
    <row r="111" spans="1:10" ht="36" customHeight="1" x14ac:dyDescent="0.25">
      <c r="A111" s="8" t="s">
        <v>112</v>
      </c>
      <c r="B111" s="82" t="s">
        <v>212</v>
      </c>
      <c r="C111" s="83"/>
      <c r="D111" s="83"/>
      <c r="E111" s="84"/>
      <c r="F111" s="85">
        <v>10620</v>
      </c>
      <c r="G111" s="86"/>
      <c r="H111" s="86"/>
      <c r="I111" s="86"/>
      <c r="J111" s="87"/>
    </row>
    <row r="112" spans="1:10" ht="36" customHeight="1" x14ac:dyDescent="0.25">
      <c r="A112" s="8" t="s">
        <v>112</v>
      </c>
      <c r="B112" s="82" t="s">
        <v>213</v>
      </c>
      <c r="C112" s="83"/>
      <c r="D112" s="83"/>
      <c r="E112" s="84"/>
      <c r="F112" s="85">
        <v>14868</v>
      </c>
      <c r="G112" s="86"/>
      <c r="H112" s="86"/>
      <c r="I112" s="86"/>
      <c r="J112" s="87"/>
    </row>
    <row r="113" spans="1:10" ht="36" customHeight="1" x14ac:dyDescent="0.25">
      <c r="A113" s="8" t="s">
        <v>112</v>
      </c>
      <c r="B113" s="82" t="s">
        <v>214</v>
      </c>
      <c r="C113" s="83"/>
      <c r="D113" s="83"/>
      <c r="E113" s="84"/>
      <c r="F113" s="85">
        <v>20880</v>
      </c>
      <c r="G113" s="86"/>
      <c r="H113" s="86"/>
      <c r="I113" s="86"/>
      <c r="J113" s="87"/>
    </row>
    <row r="114" spans="1:10" ht="36" customHeight="1" x14ac:dyDescent="0.25">
      <c r="A114" s="8"/>
      <c r="B114" s="82" t="s">
        <v>215</v>
      </c>
      <c r="C114" s="83"/>
      <c r="D114" s="83"/>
      <c r="E114" s="84"/>
      <c r="F114" s="85">
        <v>18000</v>
      </c>
      <c r="G114" s="86"/>
      <c r="H114" s="86"/>
      <c r="I114" s="86"/>
      <c r="J114" s="87"/>
    </row>
    <row r="115" spans="1:10" ht="36" customHeight="1" x14ac:dyDescent="0.25">
      <c r="A115" s="8" t="s">
        <v>112</v>
      </c>
      <c r="B115" s="94" t="s">
        <v>216</v>
      </c>
      <c r="C115" s="95"/>
      <c r="D115" s="95"/>
      <c r="E115" s="96"/>
      <c r="F115" s="85">
        <v>3024</v>
      </c>
      <c r="G115" s="86"/>
      <c r="H115" s="86"/>
      <c r="I115" s="86"/>
      <c r="J115" s="87"/>
    </row>
    <row r="116" spans="1:10" ht="36" customHeight="1" x14ac:dyDescent="0.25">
      <c r="A116" s="8"/>
      <c r="B116" s="107" t="s">
        <v>217</v>
      </c>
      <c r="C116" s="108"/>
      <c r="D116" s="108"/>
      <c r="E116" s="109"/>
      <c r="F116" s="85">
        <v>10620</v>
      </c>
      <c r="G116" s="86"/>
      <c r="H116" s="86"/>
      <c r="I116" s="86"/>
      <c r="J116" s="87"/>
    </row>
    <row r="117" spans="1:10" ht="36" customHeight="1" x14ac:dyDescent="0.25">
      <c r="A117" s="8"/>
      <c r="B117" s="107" t="s">
        <v>218</v>
      </c>
      <c r="C117" s="108"/>
      <c r="D117" s="108"/>
      <c r="E117" s="109"/>
      <c r="F117" s="85">
        <v>7092</v>
      </c>
      <c r="G117" s="86"/>
      <c r="H117" s="86"/>
      <c r="I117" s="86"/>
      <c r="J117" s="87"/>
    </row>
    <row r="118" spans="1:10" ht="36" customHeight="1" x14ac:dyDescent="0.25">
      <c r="A118" s="8" t="s">
        <v>112</v>
      </c>
      <c r="B118" s="107" t="s">
        <v>219</v>
      </c>
      <c r="C118" s="108"/>
      <c r="D118" s="108"/>
      <c r="E118" s="109"/>
      <c r="F118" s="85">
        <v>36108</v>
      </c>
      <c r="G118" s="86"/>
      <c r="H118" s="86"/>
      <c r="I118" s="86"/>
      <c r="J118" s="87"/>
    </row>
    <row r="119" spans="1:10" ht="36" customHeight="1" x14ac:dyDescent="0.25">
      <c r="A119" s="8" t="s">
        <v>112</v>
      </c>
      <c r="B119" s="82" t="s">
        <v>220</v>
      </c>
      <c r="C119" s="83"/>
      <c r="D119" s="83"/>
      <c r="E119" s="84"/>
      <c r="F119" s="85">
        <v>8856</v>
      </c>
      <c r="G119" s="86"/>
      <c r="H119" s="86"/>
      <c r="I119" s="86"/>
      <c r="J119" s="87"/>
    </row>
    <row r="120" spans="1:10" ht="36" customHeight="1" x14ac:dyDescent="0.25">
      <c r="A120" s="8" t="s">
        <v>114</v>
      </c>
      <c r="B120" s="82" t="s">
        <v>221</v>
      </c>
      <c r="C120" s="83"/>
      <c r="D120" s="83"/>
      <c r="E120" s="84"/>
      <c r="F120" s="85">
        <v>35280</v>
      </c>
      <c r="G120" s="86"/>
      <c r="H120" s="86"/>
      <c r="I120" s="86"/>
      <c r="J120" s="87"/>
    </row>
    <row r="121" spans="1:10" ht="36" customHeight="1" x14ac:dyDescent="0.25">
      <c r="A121" s="8" t="s">
        <v>114</v>
      </c>
      <c r="B121" s="82" t="s">
        <v>222</v>
      </c>
      <c r="C121" s="83"/>
      <c r="D121" s="83"/>
      <c r="E121" s="84"/>
      <c r="F121" s="85">
        <v>25920</v>
      </c>
      <c r="G121" s="86"/>
      <c r="H121" s="86"/>
      <c r="I121" s="86"/>
      <c r="J121" s="87"/>
    </row>
    <row r="122" spans="1:10" ht="36" customHeight="1" x14ac:dyDescent="0.25">
      <c r="A122" s="8" t="s">
        <v>114</v>
      </c>
      <c r="B122" s="82" t="s">
        <v>223</v>
      </c>
      <c r="C122" s="83"/>
      <c r="D122" s="83"/>
      <c r="E122" s="84"/>
      <c r="F122" s="37">
        <f>H122*1.2</f>
        <v>18144</v>
      </c>
      <c r="G122" s="38">
        <f>H122*1.1</f>
        <v>16632</v>
      </c>
      <c r="H122" s="38">
        <v>15120</v>
      </c>
      <c r="I122" s="38">
        <f>H122*0.75</f>
        <v>11340</v>
      </c>
      <c r="J122" s="39">
        <f>H122*0.5</f>
        <v>7560</v>
      </c>
    </row>
    <row r="123" spans="1:10" ht="36" customHeight="1" x14ac:dyDescent="0.25">
      <c r="A123" s="8" t="s">
        <v>114</v>
      </c>
      <c r="B123" s="82" t="s">
        <v>224</v>
      </c>
      <c r="C123" s="83"/>
      <c r="D123" s="83"/>
      <c r="E123" s="84"/>
      <c r="F123" s="85">
        <v>19440</v>
      </c>
      <c r="G123" s="86"/>
      <c r="H123" s="86"/>
      <c r="I123" s="86"/>
      <c r="J123" s="87"/>
    </row>
    <row r="124" spans="1:10" ht="36" customHeight="1" x14ac:dyDescent="0.25">
      <c r="A124" s="8" t="s">
        <v>114</v>
      </c>
      <c r="B124" s="82" t="s">
        <v>225</v>
      </c>
      <c r="C124" s="83"/>
      <c r="D124" s="83"/>
      <c r="E124" s="84"/>
      <c r="F124" s="85">
        <v>25920</v>
      </c>
      <c r="G124" s="86"/>
      <c r="H124" s="86"/>
      <c r="I124" s="86"/>
      <c r="J124" s="87"/>
    </row>
    <row r="125" spans="1:10" ht="36" customHeight="1" x14ac:dyDescent="0.25">
      <c r="A125" s="8" t="s">
        <v>114</v>
      </c>
      <c r="B125" s="82" t="s">
        <v>226</v>
      </c>
      <c r="C125" s="83"/>
      <c r="D125" s="83"/>
      <c r="E125" s="84"/>
      <c r="F125" s="85">
        <v>20880</v>
      </c>
      <c r="G125" s="86"/>
      <c r="H125" s="86"/>
      <c r="I125" s="86"/>
      <c r="J125" s="87"/>
    </row>
    <row r="126" spans="1:10" ht="36" customHeight="1" x14ac:dyDescent="0.25">
      <c r="A126" s="8" t="s">
        <v>114</v>
      </c>
      <c r="B126" s="82" t="s">
        <v>227</v>
      </c>
      <c r="C126" s="83"/>
      <c r="D126" s="83"/>
      <c r="E126" s="84"/>
      <c r="F126" s="85">
        <v>59040</v>
      </c>
      <c r="G126" s="86"/>
      <c r="H126" s="86"/>
      <c r="I126" s="86"/>
      <c r="J126" s="87"/>
    </row>
    <row r="127" spans="1:10" ht="36" customHeight="1" x14ac:dyDescent="0.25">
      <c r="A127" s="8" t="s">
        <v>114</v>
      </c>
      <c r="B127" s="100" t="s">
        <v>228</v>
      </c>
      <c r="C127" s="101"/>
      <c r="D127" s="101"/>
      <c r="E127" s="102"/>
      <c r="F127" s="103">
        <v>70848</v>
      </c>
      <c r="G127" s="104"/>
      <c r="H127" s="104"/>
      <c r="I127" s="104"/>
      <c r="J127" s="105"/>
    </row>
    <row r="128" spans="1:10" ht="36" customHeight="1" x14ac:dyDescent="0.25">
      <c r="A128" s="8" t="s">
        <v>114</v>
      </c>
      <c r="B128" s="82" t="s">
        <v>229</v>
      </c>
      <c r="C128" s="83"/>
      <c r="D128" s="83"/>
      <c r="E128" s="84"/>
      <c r="F128" s="85">
        <v>15120</v>
      </c>
      <c r="G128" s="86"/>
      <c r="H128" s="86"/>
      <c r="I128" s="86"/>
      <c r="J128" s="87"/>
    </row>
    <row r="129" spans="1:10" ht="36" customHeight="1" x14ac:dyDescent="0.25">
      <c r="A129" s="8" t="s">
        <v>114</v>
      </c>
      <c r="B129" s="82" t="s">
        <v>230</v>
      </c>
      <c r="C129" s="83"/>
      <c r="D129" s="83"/>
      <c r="E129" s="84"/>
      <c r="F129" s="85">
        <v>20880</v>
      </c>
      <c r="G129" s="86"/>
      <c r="H129" s="86"/>
      <c r="I129" s="86"/>
      <c r="J129" s="87"/>
    </row>
    <row r="130" spans="1:10" ht="36" customHeight="1" x14ac:dyDescent="0.25">
      <c r="A130" s="8" t="s">
        <v>114</v>
      </c>
      <c r="B130" s="82" t="s">
        <v>231</v>
      </c>
      <c r="C130" s="83"/>
      <c r="D130" s="83"/>
      <c r="E130" s="84"/>
      <c r="F130" s="85">
        <v>29520</v>
      </c>
      <c r="G130" s="86"/>
      <c r="H130" s="86"/>
      <c r="I130" s="86"/>
      <c r="J130" s="87"/>
    </row>
    <row r="131" spans="1:10" ht="36" customHeight="1" x14ac:dyDescent="0.25">
      <c r="A131" s="8" t="s">
        <v>114</v>
      </c>
      <c r="B131" s="82" t="s">
        <v>232</v>
      </c>
      <c r="C131" s="83"/>
      <c r="D131" s="83"/>
      <c r="E131" s="84"/>
      <c r="F131" s="85">
        <v>4320</v>
      </c>
      <c r="G131" s="86"/>
      <c r="H131" s="86"/>
      <c r="I131" s="86"/>
      <c r="J131" s="87"/>
    </row>
    <row r="132" spans="1:10" ht="36" customHeight="1" x14ac:dyDescent="0.25">
      <c r="A132" s="8" t="s">
        <v>114</v>
      </c>
      <c r="B132" s="82" t="s">
        <v>233</v>
      </c>
      <c r="C132" s="83"/>
      <c r="D132" s="83"/>
      <c r="E132" s="84"/>
      <c r="F132" s="85">
        <v>51120</v>
      </c>
      <c r="G132" s="86"/>
      <c r="H132" s="86"/>
      <c r="I132" s="86"/>
      <c r="J132" s="87"/>
    </row>
    <row r="133" spans="1:10" ht="36" customHeight="1" thickBot="1" x14ac:dyDescent="0.3">
      <c r="A133" s="8" t="s">
        <v>114</v>
      </c>
      <c r="B133" s="82" t="s">
        <v>234</v>
      </c>
      <c r="C133" s="83"/>
      <c r="D133" s="83"/>
      <c r="E133" s="84"/>
      <c r="F133" s="85">
        <v>12960</v>
      </c>
      <c r="G133" s="86"/>
      <c r="H133" s="86"/>
      <c r="I133" s="86"/>
      <c r="J133" s="87"/>
    </row>
    <row r="134" spans="1:10" ht="54" customHeight="1" thickBot="1" x14ac:dyDescent="0.3">
      <c r="A134" s="8"/>
      <c r="B134" s="88" t="s">
        <v>235</v>
      </c>
      <c r="C134" s="89"/>
      <c r="D134" s="89"/>
      <c r="E134" s="90"/>
      <c r="F134" s="91"/>
      <c r="G134" s="92"/>
      <c r="H134" s="92"/>
      <c r="I134" s="92"/>
      <c r="J134" s="93"/>
    </row>
    <row r="135" spans="1:10" ht="36" customHeight="1" x14ac:dyDescent="0.25">
      <c r="A135" s="8"/>
      <c r="B135" s="94" t="s">
        <v>236</v>
      </c>
      <c r="C135" s="95"/>
      <c r="D135" s="95"/>
      <c r="E135" s="96"/>
      <c r="F135" s="97">
        <v>33264</v>
      </c>
      <c r="G135" s="98"/>
      <c r="H135" s="98"/>
      <c r="I135" s="98"/>
      <c r="J135" s="99"/>
    </row>
    <row r="136" spans="1:10" ht="36" customHeight="1" x14ac:dyDescent="0.25">
      <c r="A136" s="8"/>
      <c r="B136" s="82" t="s">
        <v>237</v>
      </c>
      <c r="C136" s="83"/>
      <c r="D136" s="83"/>
      <c r="E136" s="84"/>
      <c r="F136" s="85">
        <v>66600</v>
      </c>
      <c r="G136" s="86"/>
      <c r="H136" s="86"/>
      <c r="I136" s="86"/>
      <c r="J136" s="87"/>
    </row>
    <row r="137" spans="1:10" ht="36" customHeight="1" x14ac:dyDescent="0.25">
      <c r="A137" s="8"/>
      <c r="B137" s="82" t="s">
        <v>238</v>
      </c>
      <c r="C137" s="83"/>
      <c r="D137" s="83"/>
      <c r="E137" s="84"/>
      <c r="F137" s="85">
        <v>83196</v>
      </c>
      <c r="G137" s="86"/>
      <c r="H137" s="86"/>
      <c r="I137" s="86"/>
      <c r="J137" s="87"/>
    </row>
    <row r="138" spans="1:10" ht="36" customHeight="1" x14ac:dyDescent="0.25">
      <c r="A138" s="8"/>
      <c r="B138" s="82" t="s">
        <v>239</v>
      </c>
      <c r="C138" s="83"/>
      <c r="D138" s="83"/>
      <c r="E138" s="84"/>
      <c r="F138" s="85">
        <v>1080</v>
      </c>
      <c r="G138" s="86"/>
      <c r="H138" s="86"/>
      <c r="I138" s="86"/>
      <c r="J138" s="87"/>
    </row>
    <row r="139" spans="1:10" ht="36" customHeight="1" x14ac:dyDescent="0.25">
      <c r="A139" s="8"/>
      <c r="B139" s="82" t="s">
        <v>240</v>
      </c>
      <c r="C139" s="83"/>
      <c r="D139" s="83"/>
      <c r="E139" s="84"/>
      <c r="F139" s="85">
        <v>50040</v>
      </c>
      <c r="G139" s="86"/>
      <c r="H139" s="86"/>
      <c r="I139" s="86"/>
      <c r="J139" s="87"/>
    </row>
    <row r="140" spans="1:10" ht="36" customHeight="1" x14ac:dyDescent="0.25">
      <c r="A140" s="8"/>
      <c r="B140" s="82" t="s">
        <v>241</v>
      </c>
      <c r="C140" s="83"/>
      <c r="D140" s="83"/>
      <c r="E140" s="84"/>
      <c r="F140" s="85">
        <v>99828</v>
      </c>
      <c r="G140" s="86"/>
      <c r="H140" s="86"/>
      <c r="I140" s="86"/>
      <c r="J140" s="87"/>
    </row>
    <row r="141" spans="1:10" ht="36" customHeight="1" x14ac:dyDescent="0.25">
      <c r="A141" s="8"/>
      <c r="B141" s="82" t="s">
        <v>242</v>
      </c>
      <c r="C141" s="83"/>
      <c r="D141" s="83"/>
      <c r="E141" s="84"/>
      <c r="F141" s="85">
        <v>124956</v>
      </c>
      <c r="G141" s="86"/>
      <c r="H141" s="86"/>
      <c r="I141" s="86"/>
      <c r="J141" s="87"/>
    </row>
    <row r="142" spans="1:10" ht="36" customHeight="1" thickBot="1" x14ac:dyDescent="0.3">
      <c r="A142" s="8"/>
      <c r="B142" s="69" t="s">
        <v>243</v>
      </c>
      <c r="C142" s="70"/>
      <c r="D142" s="70"/>
      <c r="E142" s="71"/>
      <c r="F142" s="72">
        <v>1800</v>
      </c>
      <c r="G142" s="73"/>
      <c r="H142" s="73"/>
      <c r="I142" s="73"/>
      <c r="J142" s="74"/>
    </row>
    <row r="143" spans="1:10" ht="24" thickBot="1" x14ac:dyDescent="0.3">
      <c r="A143" s="8"/>
      <c r="B143" s="75"/>
      <c r="C143" s="76"/>
      <c r="D143" s="76"/>
      <c r="E143" s="77"/>
      <c r="F143" s="78"/>
      <c r="G143" s="79"/>
      <c r="H143" s="79"/>
      <c r="I143" s="79"/>
      <c r="J143" s="80"/>
    </row>
    <row r="144" spans="1:10" ht="18" customHeight="1" x14ac:dyDescent="0.25">
      <c r="A144" s="8"/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ht="67.5" customHeight="1" x14ac:dyDescent="0.25">
      <c r="A145" s="8"/>
      <c r="B145" s="81" t="s">
        <v>293</v>
      </c>
      <c r="C145" s="81"/>
      <c r="D145" s="81"/>
      <c r="E145" s="81"/>
      <c r="F145" s="81"/>
      <c r="G145" s="81"/>
      <c r="H145" s="81"/>
      <c r="I145" s="81"/>
      <c r="J145" s="81"/>
    </row>
    <row r="146" spans="1:10" ht="40.5" customHeight="1" x14ac:dyDescent="0.25">
      <c r="A146" s="8"/>
      <c r="B146" s="81" t="s">
        <v>245</v>
      </c>
      <c r="C146" s="81"/>
      <c r="D146" s="81"/>
      <c r="E146" s="81"/>
      <c r="F146" s="81"/>
      <c r="G146" s="81"/>
      <c r="H146" s="81"/>
      <c r="I146" s="81"/>
      <c r="J146" s="81"/>
    </row>
    <row r="147" spans="1:10" ht="27" customHeight="1" x14ac:dyDescent="0.25">
      <c r="A147" s="8" t="s">
        <v>114</v>
      </c>
      <c r="B147" s="67" t="s">
        <v>246</v>
      </c>
      <c r="C147" s="67"/>
      <c r="D147" s="67"/>
      <c r="E147" s="67"/>
      <c r="F147" s="67"/>
      <c r="G147" s="67"/>
      <c r="H147" s="67"/>
      <c r="I147" s="67"/>
      <c r="J147" s="67"/>
    </row>
    <row r="148" spans="1:10" ht="40.5" customHeight="1" x14ac:dyDescent="0.25">
      <c r="A148" s="8"/>
      <c r="B148" s="68" t="s">
        <v>247</v>
      </c>
      <c r="C148" s="68"/>
      <c r="D148" s="68"/>
      <c r="E148" s="68"/>
      <c r="F148" s="68"/>
      <c r="G148" s="68"/>
      <c r="H148" s="68"/>
      <c r="I148" s="68"/>
      <c r="J148" s="68"/>
    </row>
    <row r="149" spans="1:10" ht="18" customHeight="1" x14ac:dyDescent="0.25">
      <c r="A149" s="8"/>
    </row>
  </sheetData>
  <sheetProtection selectLockedCells="1" selectUnlockedCells="1"/>
  <mergeCells count="27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209"/>
  <sheetViews>
    <sheetView view="pageBreakPreview" topLeftCell="B1" zoomScale="65" zoomScaleNormal="60" zoomScaleSheetLayoutView="65" workbookViewId="0">
      <pane ySplit="4" topLeftCell="A151" activePane="bottomLeft" state="frozen"/>
      <selection activeCell="A198" sqref="A198:XFD198"/>
      <selection pane="bottomLeft" activeCell="F161" sqref="F161:J161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36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5"/>
      <c r="C7" s="76"/>
      <c r="D7" s="76"/>
      <c r="E7" s="77"/>
      <c r="F7" s="78"/>
      <c r="G7" s="79"/>
      <c r="H7" s="79"/>
      <c r="I7" s="79"/>
      <c r="J7" s="80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31104</v>
      </c>
      <c r="G8" s="17">
        <f>H8*1.1</f>
        <v>28512.000000000004</v>
      </c>
      <c r="H8" s="17">
        <v>25920</v>
      </c>
      <c r="I8" s="17">
        <f>H8*0.75</f>
        <v>19440</v>
      </c>
      <c r="J8" s="17">
        <f>H8*0.5</f>
        <v>12960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44064</v>
      </c>
      <c r="G9" s="19">
        <f>H9*1.1</f>
        <v>40392</v>
      </c>
      <c r="H9" s="19">
        <v>36720</v>
      </c>
      <c r="I9" s="19">
        <f>H9*0.75</f>
        <v>27540</v>
      </c>
      <c r="J9" s="19">
        <f>H9*0.5</f>
        <v>18360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40608</v>
      </c>
      <c r="G10" s="19">
        <f>H10*1.1</f>
        <v>37224</v>
      </c>
      <c r="H10" s="19">
        <v>33840</v>
      </c>
      <c r="I10" s="19">
        <f>H10*0.75</f>
        <v>25380</v>
      </c>
      <c r="J10" s="19">
        <f>H10*0.5</f>
        <v>16920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57024</v>
      </c>
      <c r="G11" s="21">
        <f>H11*1.1</f>
        <v>52272.000000000007</v>
      </c>
      <c r="H11" s="21">
        <v>47520</v>
      </c>
      <c r="I11" s="21">
        <f>H11*0.75</f>
        <v>35640</v>
      </c>
      <c r="J11" s="21">
        <f>H11*0.5</f>
        <v>23760</v>
      </c>
    </row>
    <row r="12" spans="1:10" ht="24" customHeight="1" thickBot="1" x14ac:dyDescent="0.3">
      <c r="A12" s="8" t="s">
        <v>114</v>
      </c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7560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10800</v>
      </c>
      <c r="G14" s="149"/>
      <c r="H14" s="149"/>
      <c r="I14" s="149"/>
      <c r="J14" s="150"/>
    </row>
    <row r="15" spans="1:10" ht="24" customHeight="1" thickBot="1" x14ac:dyDescent="0.3">
      <c r="A15" s="8" t="s">
        <v>114</v>
      </c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900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1296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1080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1512</v>
      </c>
      <c r="G19" s="149"/>
      <c r="H19" s="149"/>
      <c r="I19" s="149"/>
      <c r="J19" s="150"/>
    </row>
    <row r="20" spans="1:10" ht="24" customHeight="1" thickBot="1" x14ac:dyDescent="0.3">
      <c r="A20" s="8" t="s">
        <v>114</v>
      </c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"&amp;MIN(F22:F121)&amp;" до "&amp;MAX(F22:F121)</f>
        <v>Цена от 5760 до 576000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5760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11520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17280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23040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28800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34560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40320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46080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51840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57600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63360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69120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74880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80640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86400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92160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97920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103680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109440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115200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273</v>
      </c>
      <c r="C42" s="117"/>
      <c r="D42" s="117"/>
      <c r="E42" s="84"/>
      <c r="F42" s="85">
        <v>120960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274</v>
      </c>
      <c r="C43" s="117"/>
      <c r="D43" s="117"/>
      <c r="E43" s="84"/>
      <c r="F43" s="85">
        <v>126720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275</v>
      </c>
      <c r="C44" s="117"/>
      <c r="D44" s="117"/>
      <c r="E44" s="84"/>
      <c r="F44" s="85">
        <v>132480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276</v>
      </c>
      <c r="C45" s="117"/>
      <c r="D45" s="117"/>
      <c r="E45" s="84"/>
      <c r="F45" s="85">
        <v>138240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277</v>
      </c>
      <c r="C46" s="117"/>
      <c r="D46" s="117"/>
      <c r="E46" s="84"/>
      <c r="F46" s="85">
        <v>144000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278</v>
      </c>
      <c r="C47" s="117"/>
      <c r="D47" s="117"/>
      <c r="E47" s="84"/>
      <c r="F47" s="85">
        <v>149760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279</v>
      </c>
      <c r="C48" s="117"/>
      <c r="D48" s="117"/>
      <c r="E48" s="84"/>
      <c r="F48" s="85">
        <v>155520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280</v>
      </c>
      <c r="C49" s="117"/>
      <c r="D49" s="117"/>
      <c r="E49" s="84"/>
      <c r="F49" s="85">
        <v>161280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281</v>
      </c>
      <c r="C50" s="117"/>
      <c r="D50" s="117"/>
      <c r="E50" s="84"/>
      <c r="F50" s="85">
        <v>167040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282</v>
      </c>
      <c r="C51" s="117"/>
      <c r="D51" s="117"/>
      <c r="E51" s="84"/>
      <c r="F51" s="85">
        <v>172800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298</v>
      </c>
      <c r="C52" s="117"/>
      <c r="D52" s="117"/>
      <c r="E52" s="84"/>
      <c r="F52" s="85">
        <v>178560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299</v>
      </c>
      <c r="C53" s="117"/>
      <c r="D53" s="117"/>
      <c r="E53" s="84"/>
      <c r="F53" s="85">
        <v>184320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300</v>
      </c>
      <c r="C54" s="117"/>
      <c r="D54" s="117"/>
      <c r="E54" s="84"/>
      <c r="F54" s="85">
        <v>190080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301</v>
      </c>
      <c r="C55" s="117"/>
      <c r="D55" s="117"/>
      <c r="E55" s="84"/>
      <c r="F55" s="85">
        <v>195840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302</v>
      </c>
      <c r="C56" s="117"/>
      <c r="D56" s="117"/>
      <c r="E56" s="84"/>
      <c r="F56" s="85">
        <v>201600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303</v>
      </c>
      <c r="C57" s="117"/>
      <c r="D57" s="117"/>
      <c r="E57" s="84"/>
      <c r="F57" s="85">
        <v>207360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304</v>
      </c>
      <c r="C58" s="117"/>
      <c r="D58" s="117"/>
      <c r="E58" s="84"/>
      <c r="F58" s="85">
        <v>213120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305</v>
      </c>
      <c r="C59" s="117"/>
      <c r="D59" s="117"/>
      <c r="E59" s="84"/>
      <c r="F59" s="85">
        <v>218880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306</v>
      </c>
      <c r="C60" s="117"/>
      <c r="D60" s="117"/>
      <c r="E60" s="84"/>
      <c r="F60" s="85">
        <v>224640</v>
      </c>
      <c r="G60" s="86"/>
      <c r="H60" s="86"/>
      <c r="I60" s="86"/>
      <c r="J60" s="87"/>
    </row>
    <row r="61" spans="1:10" ht="36" customHeight="1" outlineLevel="1" x14ac:dyDescent="0.25">
      <c r="A61" s="8"/>
      <c r="B61" s="107" t="s">
        <v>307</v>
      </c>
      <c r="C61" s="117"/>
      <c r="D61" s="117"/>
      <c r="E61" s="84"/>
      <c r="F61" s="85">
        <v>230400</v>
      </c>
      <c r="G61" s="86"/>
      <c r="H61" s="86"/>
      <c r="I61" s="86"/>
      <c r="J61" s="87"/>
    </row>
    <row r="62" spans="1:10" ht="36" customHeight="1" outlineLevel="1" x14ac:dyDescent="0.25">
      <c r="A62" s="8"/>
      <c r="B62" s="107" t="s">
        <v>351</v>
      </c>
      <c r="C62" s="117"/>
      <c r="D62" s="117"/>
      <c r="E62" s="84"/>
      <c r="F62" s="85">
        <v>236160</v>
      </c>
      <c r="G62" s="86"/>
      <c r="H62" s="86"/>
      <c r="I62" s="86"/>
      <c r="J62" s="87"/>
    </row>
    <row r="63" spans="1:10" ht="36" customHeight="1" outlineLevel="1" x14ac:dyDescent="0.25">
      <c r="A63" s="8"/>
      <c r="B63" s="107" t="s">
        <v>352</v>
      </c>
      <c r="C63" s="117"/>
      <c r="D63" s="117"/>
      <c r="E63" s="84"/>
      <c r="F63" s="85">
        <v>241920</v>
      </c>
      <c r="G63" s="86"/>
      <c r="H63" s="86"/>
      <c r="I63" s="86"/>
      <c r="J63" s="87"/>
    </row>
    <row r="64" spans="1:10" ht="36" customHeight="1" outlineLevel="1" x14ac:dyDescent="0.25">
      <c r="A64" s="8"/>
      <c r="B64" s="107" t="s">
        <v>353</v>
      </c>
      <c r="C64" s="117"/>
      <c r="D64" s="117"/>
      <c r="E64" s="84"/>
      <c r="F64" s="85">
        <v>247680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354</v>
      </c>
      <c r="C65" s="117"/>
      <c r="D65" s="117"/>
      <c r="E65" s="84"/>
      <c r="F65" s="85">
        <v>253440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355</v>
      </c>
      <c r="C66" s="117"/>
      <c r="D66" s="117"/>
      <c r="E66" s="84"/>
      <c r="F66" s="85">
        <v>259200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356</v>
      </c>
      <c r="C67" s="117"/>
      <c r="D67" s="117"/>
      <c r="E67" s="84"/>
      <c r="F67" s="85">
        <v>264960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357</v>
      </c>
      <c r="C68" s="117"/>
      <c r="D68" s="117"/>
      <c r="E68" s="84"/>
      <c r="F68" s="85">
        <v>270720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358</v>
      </c>
      <c r="C69" s="117"/>
      <c r="D69" s="117"/>
      <c r="E69" s="84"/>
      <c r="F69" s="85">
        <v>276480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359</v>
      </c>
      <c r="C70" s="117"/>
      <c r="D70" s="117"/>
      <c r="E70" s="84"/>
      <c r="F70" s="85">
        <v>282240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360</v>
      </c>
      <c r="C71" s="117"/>
      <c r="D71" s="117"/>
      <c r="E71" s="84"/>
      <c r="F71" s="85">
        <v>288000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145</v>
      </c>
      <c r="C72" s="117"/>
      <c r="D72" s="117"/>
      <c r="E72" s="84"/>
      <c r="F72" s="85">
        <v>11520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146</v>
      </c>
      <c r="C73" s="117"/>
      <c r="D73" s="117"/>
      <c r="E73" s="84"/>
      <c r="F73" s="85">
        <v>23040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147</v>
      </c>
      <c r="C74" s="117"/>
      <c r="D74" s="117"/>
      <c r="E74" s="84"/>
      <c r="F74" s="85">
        <v>34560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148</v>
      </c>
      <c r="C75" s="117"/>
      <c r="D75" s="117"/>
      <c r="E75" s="84"/>
      <c r="F75" s="85">
        <v>46080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149</v>
      </c>
      <c r="C76" s="117"/>
      <c r="D76" s="117"/>
      <c r="E76" s="84"/>
      <c r="F76" s="85">
        <v>57600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150</v>
      </c>
      <c r="C77" s="117"/>
      <c r="D77" s="117"/>
      <c r="E77" s="84"/>
      <c r="F77" s="85">
        <v>69120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151</v>
      </c>
      <c r="C78" s="117"/>
      <c r="D78" s="117"/>
      <c r="E78" s="84"/>
      <c r="F78" s="85">
        <v>80640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152</v>
      </c>
      <c r="C79" s="117"/>
      <c r="D79" s="117"/>
      <c r="E79" s="84"/>
      <c r="F79" s="85">
        <v>92160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153</v>
      </c>
      <c r="C80" s="117"/>
      <c r="D80" s="117"/>
      <c r="E80" s="84"/>
      <c r="F80" s="85">
        <v>103680</v>
      </c>
      <c r="G80" s="86"/>
      <c r="H80" s="86"/>
      <c r="I80" s="86"/>
      <c r="J80" s="87"/>
    </row>
    <row r="81" spans="1:10" ht="36" customHeight="1" outlineLevel="1" x14ac:dyDescent="0.25">
      <c r="A81" s="8"/>
      <c r="B81" s="107" t="s">
        <v>154</v>
      </c>
      <c r="C81" s="117"/>
      <c r="D81" s="117"/>
      <c r="E81" s="84"/>
      <c r="F81" s="85">
        <v>115200</v>
      </c>
      <c r="G81" s="86"/>
      <c r="H81" s="86"/>
      <c r="I81" s="86"/>
      <c r="J81" s="87"/>
    </row>
    <row r="82" spans="1:10" ht="36" customHeight="1" outlineLevel="1" x14ac:dyDescent="0.25">
      <c r="A82" s="8"/>
      <c r="B82" s="107" t="s">
        <v>155</v>
      </c>
      <c r="C82" s="117"/>
      <c r="D82" s="117"/>
      <c r="E82" s="84"/>
      <c r="F82" s="85">
        <v>126720</v>
      </c>
      <c r="G82" s="86"/>
      <c r="H82" s="86"/>
      <c r="I82" s="86"/>
      <c r="J82" s="87"/>
    </row>
    <row r="83" spans="1:10" ht="36" customHeight="1" outlineLevel="1" x14ac:dyDescent="0.25">
      <c r="A83" s="8"/>
      <c r="B83" s="107" t="s">
        <v>156</v>
      </c>
      <c r="C83" s="117"/>
      <c r="D83" s="117"/>
      <c r="E83" s="84"/>
      <c r="F83" s="85">
        <v>138240</v>
      </c>
      <c r="G83" s="86"/>
      <c r="H83" s="86"/>
      <c r="I83" s="86"/>
      <c r="J83" s="87"/>
    </row>
    <row r="84" spans="1:10" ht="36" customHeight="1" outlineLevel="1" x14ac:dyDescent="0.25">
      <c r="A84" s="8"/>
      <c r="B84" s="107" t="s">
        <v>157</v>
      </c>
      <c r="C84" s="117"/>
      <c r="D84" s="117"/>
      <c r="E84" s="84"/>
      <c r="F84" s="85">
        <v>149760</v>
      </c>
      <c r="G84" s="86"/>
      <c r="H84" s="86"/>
      <c r="I84" s="86"/>
      <c r="J84" s="87"/>
    </row>
    <row r="85" spans="1:10" ht="36" customHeight="1" outlineLevel="1" x14ac:dyDescent="0.25">
      <c r="A85" s="8"/>
      <c r="B85" s="107" t="s">
        <v>158</v>
      </c>
      <c r="C85" s="117"/>
      <c r="D85" s="117"/>
      <c r="E85" s="84"/>
      <c r="F85" s="85">
        <v>161280</v>
      </c>
      <c r="G85" s="86"/>
      <c r="H85" s="86"/>
      <c r="I85" s="86"/>
      <c r="J85" s="87"/>
    </row>
    <row r="86" spans="1:10" ht="36" customHeight="1" outlineLevel="1" x14ac:dyDescent="0.25">
      <c r="A86" s="8"/>
      <c r="B86" s="107" t="s">
        <v>159</v>
      </c>
      <c r="C86" s="117"/>
      <c r="D86" s="117"/>
      <c r="E86" s="84"/>
      <c r="F86" s="85">
        <v>172800</v>
      </c>
      <c r="G86" s="86"/>
      <c r="H86" s="86"/>
      <c r="I86" s="86"/>
      <c r="J86" s="87"/>
    </row>
    <row r="87" spans="1:10" ht="36" customHeight="1" outlineLevel="1" x14ac:dyDescent="0.25">
      <c r="A87" s="8"/>
      <c r="B87" s="107" t="s">
        <v>160</v>
      </c>
      <c r="C87" s="117"/>
      <c r="D87" s="117"/>
      <c r="E87" s="84"/>
      <c r="F87" s="85">
        <v>184320</v>
      </c>
      <c r="G87" s="86"/>
      <c r="H87" s="86"/>
      <c r="I87" s="86"/>
      <c r="J87" s="87"/>
    </row>
    <row r="88" spans="1:10" ht="36" customHeight="1" outlineLevel="1" x14ac:dyDescent="0.25">
      <c r="A88" s="8"/>
      <c r="B88" s="107" t="s">
        <v>161</v>
      </c>
      <c r="C88" s="117"/>
      <c r="D88" s="117"/>
      <c r="E88" s="84"/>
      <c r="F88" s="85">
        <v>195840</v>
      </c>
      <c r="G88" s="86"/>
      <c r="H88" s="86"/>
      <c r="I88" s="86"/>
      <c r="J88" s="87"/>
    </row>
    <row r="89" spans="1:10" ht="36" customHeight="1" outlineLevel="1" x14ac:dyDescent="0.25">
      <c r="A89" s="8"/>
      <c r="B89" s="107" t="s">
        <v>162</v>
      </c>
      <c r="C89" s="117"/>
      <c r="D89" s="117"/>
      <c r="E89" s="84"/>
      <c r="F89" s="85">
        <v>207360</v>
      </c>
      <c r="G89" s="86"/>
      <c r="H89" s="86"/>
      <c r="I89" s="86"/>
      <c r="J89" s="87"/>
    </row>
    <row r="90" spans="1:10" ht="36" customHeight="1" outlineLevel="1" x14ac:dyDescent="0.25">
      <c r="A90" s="8"/>
      <c r="B90" s="107" t="s">
        <v>163</v>
      </c>
      <c r="C90" s="117"/>
      <c r="D90" s="117"/>
      <c r="E90" s="84"/>
      <c r="F90" s="85">
        <v>218880</v>
      </c>
      <c r="G90" s="86"/>
      <c r="H90" s="86"/>
      <c r="I90" s="86"/>
      <c r="J90" s="87"/>
    </row>
    <row r="91" spans="1:10" ht="36" customHeight="1" outlineLevel="1" x14ac:dyDescent="0.25">
      <c r="A91" s="8"/>
      <c r="B91" s="107" t="s">
        <v>164</v>
      </c>
      <c r="C91" s="117"/>
      <c r="D91" s="117"/>
      <c r="E91" s="84"/>
      <c r="F91" s="85">
        <v>230400</v>
      </c>
      <c r="G91" s="86"/>
      <c r="H91" s="86"/>
      <c r="I91" s="86"/>
      <c r="J91" s="87"/>
    </row>
    <row r="92" spans="1:10" ht="36" customHeight="1" outlineLevel="1" x14ac:dyDescent="0.25">
      <c r="A92" s="8"/>
      <c r="B92" s="107" t="s">
        <v>283</v>
      </c>
      <c r="C92" s="117"/>
      <c r="D92" s="117"/>
      <c r="E92" s="84"/>
      <c r="F92" s="85">
        <v>241920</v>
      </c>
      <c r="G92" s="86"/>
      <c r="H92" s="86"/>
      <c r="I92" s="86"/>
      <c r="J92" s="87"/>
    </row>
    <row r="93" spans="1:10" ht="36" customHeight="1" outlineLevel="1" x14ac:dyDescent="0.25">
      <c r="A93" s="8"/>
      <c r="B93" s="107" t="s">
        <v>284</v>
      </c>
      <c r="C93" s="117"/>
      <c r="D93" s="117"/>
      <c r="E93" s="84"/>
      <c r="F93" s="85">
        <v>253440</v>
      </c>
      <c r="G93" s="86"/>
      <c r="H93" s="86"/>
      <c r="I93" s="86"/>
      <c r="J93" s="87"/>
    </row>
    <row r="94" spans="1:10" ht="36" customHeight="1" outlineLevel="1" x14ac:dyDescent="0.25">
      <c r="A94" s="8"/>
      <c r="B94" s="107" t="s">
        <v>285</v>
      </c>
      <c r="C94" s="117"/>
      <c r="D94" s="117"/>
      <c r="E94" s="84"/>
      <c r="F94" s="85">
        <v>264960</v>
      </c>
      <c r="G94" s="86"/>
      <c r="H94" s="86"/>
      <c r="I94" s="86"/>
      <c r="J94" s="87"/>
    </row>
    <row r="95" spans="1:10" ht="36" customHeight="1" outlineLevel="1" x14ac:dyDescent="0.25">
      <c r="A95" s="8"/>
      <c r="B95" s="107" t="s">
        <v>286</v>
      </c>
      <c r="C95" s="117"/>
      <c r="D95" s="117"/>
      <c r="E95" s="84"/>
      <c r="F95" s="85">
        <v>276480</v>
      </c>
      <c r="G95" s="86"/>
      <c r="H95" s="86"/>
      <c r="I95" s="86"/>
      <c r="J95" s="87"/>
    </row>
    <row r="96" spans="1:10" ht="36" customHeight="1" outlineLevel="1" x14ac:dyDescent="0.25">
      <c r="A96" s="8"/>
      <c r="B96" s="107" t="s">
        <v>287</v>
      </c>
      <c r="C96" s="117"/>
      <c r="D96" s="117"/>
      <c r="E96" s="84"/>
      <c r="F96" s="85">
        <v>288000</v>
      </c>
      <c r="G96" s="86"/>
      <c r="H96" s="86"/>
      <c r="I96" s="86"/>
      <c r="J96" s="87"/>
    </row>
    <row r="97" spans="1:10" ht="36" customHeight="1" outlineLevel="1" x14ac:dyDescent="0.25">
      <c r="A97" s="8"/>
      <c r="B97" s="107" t="s">
        <v>288</v>
      </c>
      <c r="C97" s="117"/>
      <c r="D97" s="117"/>
      <c r="E97" s="84"/>
      <c r="F97" s="85">
        <v>299520</v>
      </c>
      <c r="G97" s="86"/>
      <c r="H97" s="86"/>
      <c r="I97" s="86"/>
      <c r="J97" s="87"/>
    </row>
    <row r="98" spans="1:10" ht="36" customHeight="1" outlineLevel="1" x14ac:dyDescent="0.25">
      <c r="A98" s="8"/>
      <c r="B98" s="107" t="s">
        <v>289</v>
      </c>
      <c r="C98" s="117"/>
      <c r="D98" s="117"/>
      <c r="E98" s="84"/>
      <c r="F98" s="85">
        <v>311040</v>
      </c>
      <c r="G98" s="86"/>
      <c r="H98" s="86"/>
      <c r="I98" s="86"/>
      <c r="J98" s="87"/>
    </row>
    <row r="99" spans="1:10" ht="36" customHeight="1" outlineLevel="1" x14ac:dyDescent="0.25">
      <c r="A99" s="8"/>
      <c r="B99" s="107" t="s">
        <v>290</v>
      </c>
      <c r="C99" s="117"/>
      <c r="D99" s="117"/>
      <c r="E99" s="84"/>
      <c r="F99" s="85">
        <v>322560</v>
      </c>
      <c r="G99" s="86"/>
      <c r="H99" s="86"/>
      <c r="I99" s="86"/>
      <c r="J99" s="87"/>
    </row>
    <row r="100" spans="1:10" ht="36" customHeight="1" outlineLevel="1" x14ac:dyDescent="0.25">
      <c r="A100" s="8"/>
      <c r="B100" s="107" t="s">
        <v>291</v>
      </c>
      <c r="C100" s="117"/>
      <c r="D100" s="117"/>
      <c r="E100" s="84"/>
      <c r="F100" s="85">
        <v>334080</v>
      </c>
      <c r="G100" s="86"/>
      <c r="H100" s="86"/>
      <c r="I100" s="86"/>
      <c r="J100" s="87"/>
    </row>
    <row r="101" spans="1:10" ht="36" customHeight="1" outlineLevel="1" x14ac:dyDescent="0.25">
      <c r="A101" s="8"/>
      <c r="B101" s="107" t="s">
        <v>292</v>
      </c>
      <c r="C101" s="117"/>
      <c r="D101" s="117"/>
      <c r="E101" s="84"/>
      <c r="F101" s="85">
        <v>345600</v>
      </c>
      <c r="G101" s="86"/>
      <c r="H101" s="86"/>
      <c r="I101" s="86"/>
      <c r="J101" s="87"/>
    </row>
    <row r="102" spans="1:10" ht="36" customHeight="1" outlineLevel="1" x14ac:dyDescent="0.25">
      <c r="A102" s="8"/>
      <c r="B102" s="107" t="s">
        <v>308</v>
      </c>
      <c r="C102" s="117"/>
      <c r="D102" s="117"/>
      <c r="E102" s="84"/>
      <c r="F102" s="85">
        <v>357120</v>
      </c>
      <c r="G102" s="86"/>
      <c r="H102" s="86"/>
      <c r="I102" s="86"/>
      <c r="J102" s="87"/>
    </row>
    <row r="103" spans="1:10" ht="36" customHeight="1" outlineLevel="1" x14ac:dyDescent="0.25">
      <c r="A103" s="8"/>
      <c r="B103" s="107" t="s">
        <v>309</v>
      </c>
      <c r="C103" s="117"/>
      <c r="D103" s="117"/>
      <c r="E103" s="84"/>
      <c r="F103" s="85">
        <v>368640</v>
      </c>
      <c r="G103" s="86"/>
      <c r="H103" s="86"/>
      <c r="I103" s="86"/>
      <c r="J103" s="87"/>
    </row>
    <row r="104" spans="1:10" ht="36" customHeight="1" outlineLevel="1" x14ac:dyDescent="0.25">
      <c r="A104" s="8"/>
      <c r="B104" s="107" t="s">
        <v>310</v>
      </c>
      <c r="C104" s="117"/>
      <c r="D104" s="117"/>
      <c r="E104" s="84"/>
      <c r="F104" s="85">
        <v>380160</v>
      </c>
      <c r="G104" s="86"/>
      <c r="H104" s="86"/>
      <c r="I104" s="86"/>
      <c r="J104" s="87"/>
    </row>
    <row r="105" spans="1:10" ht="36" customHeight="1" outlineLevel="1" x14ac:dyDescent="0.25">
      <c r="A105" s="8"/>
      <c r="B105" s="107" t="s">
        <v>311</v>
      </c>
      <c r="C105" s="117"/>
      <c r="D105" s="117"/>
      <c r="E105" s="84"/>
      <c r="F105" s="85">
        <v>391680</v>
      </c>
      <c r="G105" s="86"/>
      <c r="H105" s="86"/>
      <c r="I105" s="86"/>
      <c r="J105" s="87"/>
    </row>
    <row r="106" spans="1:10" ht="36" customHeight="1" outlineLevel="1" x14ac:dyDescent="0.25">
      <c r="A106" s="8"/>
      <c r="B106" s="107" t="s">
        <v>312</v>
      </c>
      <c r="C106" s="117"/>
      <c r="D106" s="117"/>
      <c r="E106" s="84"/>
      <c r="F106" s="85">
        <v>403200</v>
      </c>
      <c r="G106" s="86"/>
      <c r="H106" s="86"/>
      <c r="I106" s="86"/>
      <c r="J106" s="87"/>
    </row>
    <row r="107" spans="1:10" ht="36" customHeight="1" outlineLevel="1" x14ac:dyDescent="0.25">
      <c r="A107" s="8"/>
      <c r="B107" s="107" t="s">
        <v>313</v>
      </c>
      <c r="C107" s="117"/>
      <c r="D107" s="117"/>
      <c r="E107" s="84"/>
      <c r="F107" s="85">
        <v>414720</v>
      </c>
      <c r="G107" s="86"/>
      <c r="H107" s="86"/>
      <c r="I107" s="86"/>
      <c r="J107" s="87"/>
    </row>
    <row r="108" spans="1:10" ht="36" customHeight="1" outlineLevel="1" x14ac:dyDescent="0.25">
      <c r="A108" s="8"/>
      <c r="B108" s="107" t="s">
        <v>314</v>
      </c>
      <c r="C108" s="117"/>
      <c r="D108" s="117"/>
      <c r="E108" s="84"/>
      <c r="F108" s="85">
        <v>426240</v>
      </c>
      <c r="G108" s="86"/>
      <c r="H108" s="86"/>
      <c r="I108" s="86"/>
      <c r="J108" s="87"/>
    </row>
    <row r="109" spans="1:10" ht="36" customHeight="1" outlineLevel="1" x14ac:dyDescent="0.25">
      <c r="A109" s="8"/>
      <c r="B109" s="107" t="s">
        <v>315</v>
      </c>
      <c r="C109" s="117"/>
      <c r="D109" s="117"/>
      <c r="E109" s="84"/>
      <c r="F109" s="85">
        <v>437760</v>
      </c>
      <c r="G109" s="86"/>
      <c r="H109" s="86"/>
      <c r="I109" s="86"/>
      <c r="J109" s="87"/>
    </row>
    <row r="110" spans="1:10" ht="36" customHeight="1" outlineLevel="1" x14ac:dyDescent="0.25">
      <c r="A110" s="8"/>
      <c r="B110" s="107" t="s">
        <v>316</v>
      </c>
      <c r="C110" s="117"/>
      <c r="D110" s="117"/>
      <c r="E110" s="84"/>
      <c r="F110" s="85">
        <v>449280</v>
      </c>
      <c r="G110" s="86"/>
      <c r="H110" s="86"/>
      <c r="I110" s="86"/>
      <c r="J110" s="87"/>
    </row>
    <row r="111" spans="1:10" ht="36" customHeight="1" outlineLevel="1" x14ac:dyDescent="0.25">
      <c r="A111" s="8"/>
      <c r="B111" s="107" t="s">
        <v>317</v>
      </c>
      <c r="C111" s="117"/>
      <c r="D111" s="117"/>
      <c r="E111" s="84"/>
      <c r="F111" s="85">
        <v>460800</v>
      </c>
      <c r="G111" s="86"/>
      <c r="H111" s="86"/>
      <c r="I111" s="86"/>
      <c r="J111" s="87"/>
    </row>
    <row r="112" spans="1:10" ht="36" customHeight="1" outlineLevel="1" x14ac:dyDescent="0.25">
      <c r="A112" s="8"/>
      <c r="B112" s="107" t="s">
        <v>361</v>
      </c>
      <c r="C112" s="117"/>
      <c r="D112" s="117"/>
      <c r="E112" s="84"/>
      <c r="F112" s="85">
        <v>472320</v>
      </c>
      <c r="G112" s="86"/>
      <c r="H112" s="86"/>
      <c r="I112" s="86"/>
      <c r="J112" s="87"/>
    </row>
    <row r="113" spans="1:10" ht="36" customHeight="1" outlineLevel="1" x14ac:dyDescent="0.25">
      <c r="A113" s="8"/>
      <c r="B113" s="107" t="s">
        <v>362</v>
      </c>
      <c r="C113" s="117"/>
      <c r="D113" s="117"/>
      <c r="E113" s="84"/>
      <c r="F113" s="85">
        <v>483840</v>
      </c>
      <c r="G113" s="86"/>
      <c r="H113" s="86"/>
      <c r="I113" s="86"/>
      <c r="J113" s="87"/>
    </row>
    <row r="114" spans="1:10" ht="36" customHeight="1" outlineLevel="1" x14ac:dyDescent="0.25">
      <c r="A114" s="8"/>
      <c r="B114" s="107" t="s">
        <v>363</v>
      </c>
      <c r="C114" s="117"/>
      <c r="D114" s="117"/>
      <c r="E114" s="84"/>
      <c r="F114" s="85">
        <v>495360</v>
      </c>
      <c r="G114" s="86"/>
      <c r="H114" s="86"/>
      <c r="I114" s="86"/>
      <c r="J114" s="87"/>
    </row>
    <row r="115" spans="1:10" ht="36" customHeight="1" outlineLevel="1" x14ac:dyDescent="0.25">
      <c r="A115" s="8"/>
      <c r="B115" s="107" t="s">
        <v>364</v>
      </c>
      <c r="C115" s="117"/>
      <c r="D115" s="117"/>
      <c r="E115" s="84"/>
      <c r="F115" s="85">
        <v>506880</v>
      </c>
      <c r="G115" s="86"/>
      <c r="H115" s="86"/>
      <c r="I115" s="86"/>
      <c r="J115" s="87"/>
    </row>
    <row r="116" spans="1:10" ht="36" customHeight="1" outlineLevel="1" x14ac:dyDescent="0.25">
      <c r="A116" s="8"/>
      <c r="B116" s="107" t="s">
        <v>365</v>
      </c>
      <c r="C116" s="117"/>
      <c r="D116" s="117"/>
      <c r="E116" s="84"/>
      <c r="F116" s="85">
        <v>518400</v>
      </c>
      <c r="G116" s="86"/>
      <c r="H116" s="86"/>
      <c r="I116" s="86"/>
      <c r="J116" s="87"/>
    </row>
    <row r="117" spans="1:10" ht="36" customHeight="1" outlineLevel="1" x14ac:dyDescent="0.25">
      <c r="A117" s="8"/>
      <c r="B117" s="107" t="s">
        <v>366</v>
      </c>
      <c r="C117" s="117"/>
      <c r="D117" s="117"/>
      <c r="E117" s="84"/>
      <c r="F117" s="85">
        <v>529920</v>
      </c>
      <c r="G117" s="86"/>
      <c r="H117" s="86"/>
      <c r="I117" s="86"/>
      <c r="J117" s="87"/>
    </row>
    <row r="118" spans="1:10" ht="36" customHeight="1" outlineLevel="1" x14ac:dyDescent="0.25">
      <c r="A118" s="8"/>
      <c r="B118" s="107" t="s">
        <v>367</v>
      </c>
      <c r="C118" s="117"/>
      <c r="D118" s="117"/>
      <c r="E118" s="84"/>
      <c r="F118" s="85">
        <v>541440</v>
      </c>
      <c r="G118" s="86"/>
      <c r="H118" s="86"/>
      <c r="I118" s="86"/>
      <c r="J118" s="87"/>
    </row>
    <row r="119" spans="1:10" ht="36" customHeight="1" outlineLevel="1" x14ac:dyDescent="0.25">
      <c r="A119" s="8"/>
      <c r="B119" s="107" t="s">
        <v>368</v>
      </c>
      <c r="C119" s="117"/>
      <c r="D119" s="117"/>
      <c r="E119" s="84"/>
      <c r="F119" s="85">
        <v>552960</v>
      </c>
      <c r="G119" s="86"/>
      <c r="H119" s="86"/>
      <c r="I119" s="86"/>
      <c r="J119" s="87"/>
    </row>
    <row r="120" spans="1:10" ht="36" customHeight="1" outlineLevel="1" x14ac:dyDescent="0.25">
      <c r="A120" s="8"/>
      <c r="B120" s="107" t="s">
        <v>369</v>
      </c>
      <c r="C120" s="117"/>
      <c r="D120" s="117"/>
      <c r="E120" s="84"/>
      <c r="F120" s="85">
        <v>564480</v>
      </c>
      <c r="G120" s="86"/>
      <c r="H120" s="86"/>
      <c r="I120" s="86"/>
      <c r="J120" s="87"/>
    </row>
    <row r="121" spans="1:10" ht="36" customHeight="1" outlineLevel="1" thickBot="1" x14ac:dyDescent="0.3">
      <c r="A121" s="8"/>
      <c r="B121" s="107" t="s">
        <v>370</v>
      </c>
      <c r="C121" s="117"/>
      <c r="D121" s="117"/>
      <c r="E121" s="84"/>
      <c r="F121" s="85">
        <v>576000</v>
      </c>
      <c r="G121" s="86"/>
      <c r="H121" s="86"/>
      <c r="I121" s="86"/>
      <c r="J121" s="87"/>
    </row>
    <row r="122" spans="1:10" ht="36" customHeight="1" thickBot="1" x14ac:dyDescent="0.3">
      <c r="A122" s="8"/>
      <c r="B122" s="118" t="s">
        <v>165</v>
      </c>
      <c r="C122" s="119"/>
      <c r="D122" s="119"/>
      <c r="E122" s="120"/>
      <c r="F122" s="121" t="str">
        <f>"Цена от "&amp;MIN(F123:F144)&amp;" до "&amp;MAX(F123:F144)</f>
        <v>Цена от 12240 до 123840</v>
      </c>
      <c r="G122" s="122"/>
      <c r="H122" s="122"/>
      <c r="I122" s="122"/>
      <c r="J122" s="123"/>
    </row>
    <row r="123" spans="1:10" ht="36" customHeight="1" outlineLevel="1" x14ac:dyDescent="0.25">
      <c r="A123" s="8"/>
      <c r="B123" s="124" t="s">
        <v>166</v>
      </c>
      <c r="C123" s="125"/>
      <c r="D123" s="125"/>
      <c r="E123" s="126"/>
      <c r="F123" s="127">
        <v>12240</v>
      </c>
      <c r="G123" s="128"/>
      <c r="H123" s="128"/>
      <c r="I123" s="128"/>
      <c r="J123" s="129"/>
    </row>
    <row r="124" spans="1:10" ht="36" customHeight="1" outlineLevel="1" x14ac:dyDescent="0.25">
      <c r="A124" s="8"/>
      <c r="B124" s="107" t="s">
        <v>167</v>
      </c>
      <c r="C124" s="117"/>
      <c r="D124" s="117"/>
      <c r="E124" s="84"/>
      <c r="F124" s="85">
        <v>18000</v>
      </c>
      <c r="G124" s="86"/>
      <c r="H124" s="86"/>
      <c r="I124" s="86"/>
      <c r="J124" s="87"/>
    </row>
    <row r="125" spans="1:10" ht="36" customHeight="1" outlineLevel="1" x14ac:dyDescent="0.25">
      <c r="A125" s="8"/>
      <c r="B125" s="107" t="s">
        <v>168</v>
      </c>
      <c r="C125" s="117"/>
      <c r="D125" s="117"/>
      <c r="E125" s="84"/>
      <c r="F125" s="85">
        <v>14400</v>
      </c>
      <c r="G125" s="86"/>
      <c r="H125" s="86"/>
      <c r="I125" s="86"/>
      <c r="J125" s="87"/>
    </row>
    <row r="126" spans="1:10" ht="36" customHeight="1" outlineLevel="1" x14ac:dyDescent="0.25">
      <c r="A126" s="8"/>
      <c r="B126" s="107" t="s">
        <v>169</v>
      </c>
      <c r="C126" s="117"/>
      <c r="D126" s="117"/>
      <c r="E126" s="84"/>
      <c r="F126" s="85">
        <v>20160</v>
      </c>
      <c r="G126" s="86"/>
      <c r="H126" s="86"/>
      <c r="I126" s="86"/>
      <c r="J126" s="87"/>
    </row>
    <row r="127" spans="1:10" ht="36" customHeight="1" outlineLevel="1" x14ac:dyDescent="0.25">
      <c r="A127" s="8"/>
      <c r="B127" s="107" t="s">
        <v>170</v>
      </c>
      <c r="C127" s="117"/>
      <c r="D127" s="117"/>
      <c r="E127" s="84"/>
      <c r="F127" s="85">
        <v>25920</v>
      </c>
      <c r="G127" s="86"/>
      <c r="H127" s="86"/>
      <c r="I127" s="86"/>
      <c r="J127" s="87"/>
    </row>
    <row r="128" spans="1:10" ht="36" customHeight="1" outlineLevel="1" x14ac:dyDescent="0.25">
      <c r="A128" s="8"/>
      <c r="B128" s="107" t="s">
        <v>171</v>
      </c>
      <c r="C128" s="117"/>
      <c r="D128" s="117"/>
      <c r="E128" s="84"/>
      <c r="F128" s="85">
        <v>31680</v>
      </c>
      <c r="G128" s="86"/>
      <c r="H128" s="86"/>
      <c r="I128" s="86"/>
      <c r="J128" s="87"/>
    </row>
    <row r="129" spans="1:10" ht="36" customHeight="1" outlineLevel="1" x14ac:dyDescent="0.25">
      <c r="A129" s="8"/>
      <c r="B129" s="107" t="s">
        <v>172</v>
      </c>
      <c r="C129" s="117"/>
      <c r="D129" s="117"/>
      <c r="E129" s="84"/>
      <c r="F129" s="85">
        <v>37440</v>
      </c>
      <c r="G129" s="86"/>
      <c r="H129" s="86"/>
      <c r="I129" s="86"/>
      <c r="J129" s="87"/>
    </row>
    <row r="130" spans="1:10" ht="36" customHeight="1" outlineLevel="1" x14ac:dyDescent="0.25">
      <c r="A130" s="8"/>
      <c r="B130" s="107" t="s">
        <v>173</v>
      </c>
      <c r="C130" s="117"/>
      <c r="D130" s="117"/>
      <c r="E130" s="84"/>
      <c r="F130" s="85">
        <v>43200</v>
      </c>
      <c r="G130" s="86"/>
      <c r="H130" s="86"/>
      <c r="I130" s="86"/>
      <c r="J130" s="87"/>
    </row>
    <row r="131" spans="1:10" ht="36" customHeight="1" outlineLevel="1" x14ac:dyDescent="0.25">
      <c r="A131" s="8"/>
      <c r="B131" s="107" t="s">
        <v>174</v>
      </c>
      <c r="C131" s="117"/>
      <c r="D131" s="117"/>
      <c r="E131" s="84"/>
      <c r="F131" s="85">
        <v>48960</v>
      </c>
      <c r="G131" s="86"/>
      <c r="H131" s="86"/>
      <c r="I131" s="86"/>
      <c r="J131" s="87"/>
    </row>
    <row r="132" spans="1:10" ht="36" customHeight="1" outlineLevel="1" x14ac:dyDescent="0.25">
      <c r="A132" s="8"/>
      <c r="B132" s="107" t="s">
        <v>175</v>
      </c>
      <c r="C132" s="117"/>
      <c r="D132" s="117"/>
      <c r="E132" s="84"/>
      <c r="F132" s="85">
        <v>54720</v>
      </c>
      <c r="G132" s="86"/>
      <c r="H132" s="86"/>
      <c r="I132" s="86"/>
      <c r="J132" s="87"/>
    </row>
    <row r="133" spans="1:10" ht="36" customHeight="1" outlineLevel="1" x14ac:dyDescent="0.25">
      <c r="A133" s="8"/>
      <c r="B133" s="107" t="s">
        <v>176</v>
      </c>
      <c r="C133" s="117"/>
      <c r="D133" s="117"/>
      <c r="E133" s="84"/>
      <c r="F133" s="85">
        <v>60480</v>
      </c>
      <c r="G133" s="86"/>
      <c r="H133" s="86"/>
      <c r="I133" s="86"/>
      <c r="J133" s="87"/>
    </row>
    <row r="134" spans="1:10" ht="36" customHeight="1" outlineLevel="1" x14ac:dyDescent="0.25">
      <c r="A134" s="8"/>
      <c r="B134" s="107" t="s">
        <v>177</v>
      </c>
      <c r="C134" s="117"/>
      <c r="D134" s="117"/>
      <c r="E134" s="84"/>
      <c r="F134" s="85">
        <v>66240</v>
      </c>
      <c r="G134" s="86"/>
      <c r="H134" s="86"/>
      <c r="I134" s="86"/>
      <c r="J134" s="87"/>
    </row>
    <row r="135" spans="1:10" ht="36" customHeight="1" outlineLevel="1" x14ac:dyDescent="0.25">
      <c r="A135" s="8"/>
      <c r="B135" s="107" t="s">
        <v>178</v>
      </c>
      <c r="C135" s="117"/>
      <c r="D135" s="117"/>
      <c r="E135" s="84"/>
      <c r="F135" s="85">
        <v>72000</v>
      </c>
      <c r="G135" s="86"/>
      <c r="H135" s="86"/>
      <c r="I135" s="86"/>
      <c r="J135" s="87"/>
    </row>
    <row r="136" spans="1:10" ht="36" customHeight="1" outlineLevel="1" x14ac:dyDescent="0.25">
      <c r="A136" s="8"/>
      <c r="B136" s="107" t="s">
        <v>179</v>
      </c>
      <c r="C136" s="117"/>
      <c r="D136" s="117"/>
      <c r="E136" s="84"/>
      <c r="F136" s="85">
        <v>77760</v>
      </c>
      <c r="G136" s="86"/>
      <c r="H136" s="86"/>
      <c r="I136" s="86"/>
      <c r="J136" s="87"/>
    </row>
    <row r="137" spans="1:10" ht="36" customHeight="1" outlineLevel="1" x14ac:dyDescent="0.25">
      <c r="A137" s="8"/>
      <c r="B137" s="107" t="s">
        <v>180</v>
      </c>
      <c r="C137" s="117"/>
      <c r="D137" s="117"/>
      <c r="E137" s="84"/>
      <c r="F137" s="85">
        <v>83520</v>
      </c>
      <c r="G137" s="86"/>
      <c r="H137" s="86"/>
      <c r="I137" s="86"/>
      <c r="J137" s="87"/>
    </row>
    <row r="138" spans="1:10" ht="36" customHeight="1" outlineLevel="1" x14ac:dyDescent="0.25">
      <c r="A138" s="8"/>
      <c r="B138" s="107" t="s">
        <v>181</v>
      </c>
      <c r="C138" s="117"/>
      <c r="D138" s="117"/>
      <c r="E138" s="84"/>
      <c r="F138" s="85">
        <v>89280</v>
      </c>
      <c r="G138" s="86"/>
      <c r="H138" s="86"/>
      <c r="I138" s="86"/>
      <c r="J138" s="87"/>
    </row>
    <row r="139" spans="1:10" ht="36" customHeight="1" outlineLevel="1" x14ac:dyDescent="0.25">
      <c r="A139" s="8"/>
      <c r="B139" s="107" t="s">
        <v>182</v>
      </c>
      <c r="C139" s="117"/>
      <c r="D139" s="117"/>
      <c r="E139" s="84"/>
      <c r="F139" s="85">
        <v>95040</v>
      </c>
      <c r="G139" s="86"/>
      <c r="H139" s="86"/>
      <c r="I139" s="86"/>
      <c r="J139" s="87"/>
    </row>
    <row r="140" spans="1:10" ht="36" customHeight="1" outlineLevel="1" x14ac:dyDescent="0.25">
      <c r="A140" s="8"/>
      <c r="B140" s="107" t="s">
        <v>183</v>
      </c>
      <c r="C140" s="117"/>
      <c r="D140" s="117"/>
      <c r="E140" s="84"/>
      <c r="F140" s="85">
        <v>100800</v>
      </c>
      <c r="G140" s="86"/>
      <c r="H140" s="86"/>
      <c r="I140" s="86"/>
      <c r="J140" s="87"/>
    </row>
    <row r="141" spans="1:10" ht="36" customHeight="1" outlineLevel="1" x14ac:dyDescent="0.25">
      <c r="A141" s="8"/>
      <c r="B141" s="107" t="s">
        <v>184</v>
      </c>
      <c r="C141" s="117"/>
      <c r="D141" s="117"/>
      <c r="E141" s="84"/>
      <c r="F141" s="85">
        <v>106560</v>
      </c>
      <c r="G141" s="86"/>
      <c r="H141" s="86"/>
      <c r="I141" s="86"/>
      <c r="J141" s="87"/>
    </row>
    <row r="142" spans="1:10" ht="36" customHeight="1" outlineLevel="1" x14ac:dyDescent="0.25">
      <c r="A142" s="8"/>
      <c r="B142" s="107" t="s">
        <v>185</v>
      </c>
      <c r="C142" s="117"/>
      <c r="D142" s="117"/>
      <c r="E142" s="84"/>
      <c r="F142" s="85">
        <v>112320</v>
      </c>
      <c r="G142" s="86"/>
      <c r="H142" s="86"/>
      <c r="I142" s="86"/>
      <c r="J142" s="87"/>
    </row>
    <row r="143" spans="1:10" ht="36" customHeight="1" outlineLevel="1" x14ac:dyDescent="0.25">
      <c r="A143" s="8"/>
      <c r="B143" s="107" t="s">
        <v>186</v>
      </c>
      <c r="C143" s="117"/>
      <c r="D143" s="117"/>
      <c r="E143" s="84"/>
      <c r="F143" s="85">
        <v>118080</v>
      </c>
      <c r="G143" s="86"/>
      <c r="H143" s="86"/>
      <c r="I143" s="86"/>
      <c r="J143" s="87"/>
    </row>
    <row r="144" spans="1:10" ht="36" customHeight="1" outlineLevel="1" thickBot="1" x14ac:dyDescent="0.3">
      <c r="A144" s="8"/>
      <c r="B144" s="107" t="s">
        <v>187</v>
      </c>
      <c r="C144" s="117"/>
      <c r="D144" s="117"/>
      <c r="E144" s="84"/>
      <c r="F144" s="85">
        <v>123840</v>
      </c>
      <c r="G144" s="86"/>
      <c r="H144" s="86"/>
      <c r="I144" s="86"/>
      <c r="J144" s="87"/>
    </row>
    <row r="145" spans="1:10" ht="36" customHeight="1" thickBot="1" x14ac:dyDescent="0.3">
      <c r="A145" s="8"/>
      <c r="B145" s="118" t="s">
        <v>188</v>
      </c>
      <c r="C145" s="119"/>
      <c r="D145" s="119"/>
      <c r="E145" s="120"/>
      <c r="F145" s="121" t="str">
        <f>"Цена от "&amp;MIN(F146:F156)&amp;" до "&amp;MAX(F146:F156)</f>
        <v>Цена от 1800 до 47520</v>
      </c>
      <c r="G145" s="122"/>
      <c r="H145" s="122"/>
      <c r="I145" s="122"/>
      <c r="J145" s="123"/>
    </row>
    <row r="146" spans="1:10" ht="36" customHeight="1" x14ac:dyDescent="0.25">
      <c r="A146" s="8"/>
      <c r="B146" s="82" t="s">
        <v>189</v>
      </c>
      <c r="C146" s="83"/>
      <c r="D146" s="83"/>
      <c r="E146" s="84"/>
      <c r="F146" s="85">
        <v>4680</v>
      </c>
      <c r="G146" s="86"/>
      <c r="H146" s="86"/>
      <c r="I146" s="86"/>
      <c r="J146" s="87"/>
    </row>
    <row r="147" spans="1:10" ht="36" customHeight="1" x14ac:dyDescent="0.25">
      <c r="A147" s="8"/>
      <c r="B147" s="82" t="s">
        <v>190</v>
      </c>
      <c r="C147" s="83"/>
      <c r="D147" s="83"/>
      <c r="E147" s="84"/>
      <c r="F147" s="85">
        <v>12960</v>
      </c>
      <c r="G147" s="86"/>
      <c r="H147" s="86"/>
      <c r="I147" s="86"/>
      <c r="J147" s="87"/>
    </row>
    <row r="148" spans="1:10" ht="36" customHeight="1" x14ac:dyDescent="0.25">
      <c r="A148" s="8"/>
      <c r="B148" s="82" t="s">
        <v>253</v>
      </c>
      <c r="C148" s="83"/>
      <c r="D148" s="83"/>
      <c r="E148" s="84"/>
      <c r="F148" s="85">
        <v>2520</v>
      </c>
      <c r="G148" s="86"/>
      <c r="H148" s="86"/>
      <c r="I148" s="86"/>
      <c r="J148" s="87"/>
    </row>
    <row r="149" spans="1:10" ht="36" customHeight="1" x14ac:dyDescent="0.25">
      <c r="A149" s="8"/>
      <c r="B149" s="94" t="s">
        <v>192</v>
      </c>
      <c r="C149" s="95"/>
      <c r="D149" s="95"/>
      <c r="E149" s="96"/>
      <c r="F149" s="97">
        <v>47520</v>
      </c>
      <c r="G149" s="98"/>
      <c r="H149" s="98"/>
      <c r="I149" s="98"/>
      <c r="J149" s="99"/>
    </row>
    <row r="150" spans="1:10" ht="36" customHeight="1" x14ac:dyDescent="0.25">
      <c r="A150" s="8"/>
      <c r="B150" s="82" t="s">
        <v>193</v>
      </c>
      <c r="C150" s="83"/>
      <c r="D150" s="83"/>
      <c r="E150" s="84"/>
      <c r="F150" s="85">
        <v>9360</v>
      </c>
      <c r="G150" s="86"/>
      <c r="H150" s="86"/>
      <c r="I150" s="86"/>
      <c r="J150" s="87"/>
    </row>
    <row r="151" spans="1:10" ht="36" customHeight="1" x14ac:dyDescent="0.25">
      <c r="A151" s="8"/>
      <c r="B151" s="82" t="s">
        <v>194</v>
      </c>
      <c r="C151" s="83"/>
      <c r="D151" s="83"/>
      <c r="E151" s="84"/>
      <c r="F151" s="85">
        <v>31680</v>
      </c>
      <c r="G151" s="86"/>
      <c r="H151" s="86"/>
      <c r="I151" s="86"/>
      <c r="J151" s="87"/>
    </row>
    <row r="152" spans="1:10" ht="36" customHeight="1" x14ac:dyDescent="0.25">
      <c r="A152" s="8"/>
      <c r="B152" s="82" t="s">
        <v>195</v>
      </c>
      <c r="C152" s="83"/>
      <c r="D152" s="83"/>
      <c r="E152" s="84"/>
      <c r="F152" s="85">
        <v>1800</v>
      </c>
      <c r="G152" s="86"/>
      <c r="H152" s="86"/>
      <c r="I152" s="86"/>
      <c r="J152" s="87"/>
    </row>
    <row r="153" spans="1:10" ht="36" customHeight="1" x14ac:dyDescent="0.25">
      <c r="A153" s="8"/>
      <c r="B153" s="82" t="s">
        <v>196</v>
      </c>
      <c r="C153" s="83"/>
      <c r="D153" s="83"/>
      <c r="E153" s="84"/>
      <c r="F153" s="85">
        <v>1800</v>
      </c>
      <c r="G153" s="86"/>
      <c r="H153" s="86"/>
      <c r="I153" s="86"/>
      <c r="J153" s="87"/>
    </row>
    <row r="154" spans="1:10" ht="36" customHeight="1" x14ac:dyDescent="0.25">
      <c r="A154" s="8"/>
      <c r="B154" s="82" t="s">
        <v>197</v>
      </c>
      <c r="C154" s="83"/>
      <c r="D154" s="83"/>
      <c r="E154" s="84"/>
      <c r="F154" s="85">
        <v>3600</v>
      </c>
      <c r="G154" s="86"/>
      <c r="H154" s="86"/>
      <c r="I154" s="86"/>
      <c r="J154" s="87"/>
    </row>
    <row r="155" spans="1:10" ht="36" customHeight="1" x14ac:dyDescent="0.25">
      <c r="A155" s="8"/>
      <c r="B155" s="82" t="s">
        <v>198</v>
      </c>
      <c r="C155" s="83"/>
      <c r="D155" s="83"/>
      <c r="E155" s="84"/>
      <c r="F155" s="85">
        <v>5400</v>
      </c>
      <c r="G155" s="86"/>
      <c r="H155" s="86"/>
      <c r="I155" s="86"/>
      <c r="J155" s="87"/>
    </row>
    <row r="156" spans="1:10" ht="36" customHeight="1" thickBot="1" x14ac:dyDescent="0.3">
      <c r="A156" s="8"/>
      <c r="B156" s="82" t="s">
        <v>199</v>
      </c>
      <c r="C156" s="83"/>
      <c r="D156" s="83"/>
      <c r="E156" s="84"/>
      <c r="F156" s="85">
        <v>26640</v>
      </c>
      <c r="G156" s="86"/>
      <c r="H156" s="86"/>
      <c r="I156" s="86"/>
      <c r="J156" s="87"/>
    </row>
    <row r="157" spans="1:10" ht="54" customHeight="1" thickBot="1" x14ac:dyDescent="0.3">
      <c r="A157" s="8"/>
      <c r="B157" s="207" t="s">
        <v>254</v>
      </c>
      <c r="C157" s="208"/>
      <c r="D157" s="208"/>
      <c r="E157" s="209"/>
      <c r="F157" s="232" t="str">
        <f>"Цена от "&amp;MIN(F159,F163:J164,H165,F166:J179)&amp;" до "&amp;MAX(F159,F163:J164,H165,F166:J179)</f>
        <v>Цена от 3240 до 154800</v>
      </c>
      <c r="G157" s="233"/>
      <c r="H157" s="233"/>
      <c r="I157" s="233"/>
      <c r="J157" s="234"/>
    </row>
    <row r="158" spans="1:10" ht="24" thickBot="1" x14ac:dyDescent="0.3">
      <c r="A158" s="8"/>
      <c r="B158" s="75"/>
      <c r="C158" s="76"/>
      <c r="D158" s="76"/>
      <c r="E158" s="77"/>
      <c r="F158" s="78"/>
      <c r="G158" s="79"/>
      <c r="H158" s="79"/>
      <c r="I158" s="79"/>
      <c r="J158" s="80"/>
    </row>
    <row r="159" spans="1:10" ht="36" customHeight="1" x14ac:dyDescent="0.25">
      <c r="A159" s="8"/>
      <c r="B159" s="82" t="s">
        <v>201</v>
      </c>
      <c r="C159" s="83"/>
      <c r="D159" s="83"/>
      <c r="E159" s="84"/>
      <c r="F159" s="85">
        <v>25200</v>
      </c>
      <c r="G159" s="86"/>
      <c r="H159" s="86"/>
      <c r="I159" s="86"/>
      <c r="J159" s="87"/>
    </row>
    <row r="160" spans="1:10" ht="36" customHeight="1" x14ac:dyDescent="0.25">
      <c r="A160" s="8"/>
      <c r="B160" s="100" t="s">
        <v>202</v>
      </c>
      <c r="C160" s="101"/>
      <c r="D160" s="101"/>
      <c r="E160" s="102"/>
      <c r="F160" s="103">
        <v>2520</v>
      </c>
      <c r="G160" s="104"/>
      <c r="H160" s="104"/>
      <c r="I160" s="104"/>
      <c r="J160" s="105"/>
    </row>
    <row r="161" spans="1:10" ht="36" customHeight="1" thickBot="1" x14ac:dyDescent="0.3">
      <c r="A161" s="8"/>
      <c r="B161" s="100" t="s">
        <v>203</v>
      </c>
      <c r="C161" s="101"/>
      <c r="D161" s="101"/>
      <c r="E161" s="102"/>
      <c r="F161" s="103">
        <v>6300</v>
      </c>
      <c r="G161" s="104"/>
      <c r="H161" s="104"/>
      <c r="I161" s="104"/>
      <c r="J161" s="105"/>
    </row>
    <row r="162" spans="1:10" ht="24" thickBot="1" x14ac:dyDescent="0.3">
      <c r="A162" s="8"/>
      <c r="B162" s="75"/>
      <c r="C162" s="76"/>
      <c r="D162" s="76"/>
      <c r="E162" s="77"/>
      <c r="F162" s="78"/>
      <c r="G162" s="79"/>
      <c r="H162" s="79"/>
      <c r="I162" s="79"/>
      <c r="J162" s="80"/>
    </row>
    <row r="163" spans="1:10" ht="36" customHeight="1" x14ac:dyDescent="0.25">
      <c r="A163" s="8" t="s">
        <v>112</v>
      </c>
      <c r="B163" s="94" t="s">
        <v>204</v>
      </c>
      <c r="C163" s="95"/>
      <c r="D163" s="95"/>
      <c r="E163" s="96"/>
      <c r="F163" s="97">
        <v>29520</v>
      </c>
      <c r="G163" s="98"/>
      <c r="H163" s="98"/>
      <c r="I163" s="98"/>
      <c r="J163" s="99"/>
    </row>
    <row r="164" spans="1:10" ht="36" customHeight="1" x14ac:dyDescent="0.25">
      <c r="A164" s="8" t="s">
        <v>112</v>
      </c>
      <c r="B164" s="107" t="s">
        <v>205</v>
      </c>
      <c r="C164" s="108"/>
      <c r="D164" s="108"/>
      <c r="E164" s="109"/>
      <c r="F164" s="85">
        <v>71280</v>
      </c>
      <c r="G164" s="86"/>
      <c r="H164" s="86"/>
      <c r="I164" s="86"/>
      <c r="J164" s="87"/>
    </row>
    <row r="165" spans="1:10" ht="36" customHeight="1" x14ac:dyDescent="0.25">
      <c r="A165" s="8" t="s">
        <v>112</v>
      </c>
      <c r="B165" s="82" t="s">
        <v>206</v>
      </c>
      <c r="C165" s="83"/>
      <c r="D165" s="83"/>
      <c r="E165" s="84"/>
      <c r="F165" s="37">
        <f>H165*1.2</f>
        <v>14256</v>
      </c>
      <c r="G165" s="38">
        <f>H165*1.1</f>
        <v>13068.000000000002</v>
      </c>
      <c r="H165" s="38">
        <v>11880</v>
      </c>
      <c r="I165" s="38">
        <f>H165*0.75</f>
        <v>8910</v>
      </c>
      <c r="J165" s="39">
        <f>H165*0.5</f>
        <v>5940</v>
      </c>
    </row>
    <row r="166" spans="1:10" ht="36" customHeight="1" x14ac:dyDescent="0.25">
      <c r="A166" s="8" t="s">
        <v>112</v>
      </c>
      <c r="B166" s="82" t="s">
        <v>207</v>
      </c>
      <c r="C166" s="83"/>
      <c r="D166" s="83"/>
      <c r="E166" s="84"/>
      <c r="F166" s="85">
        <v>11880</v>
      </c>
      <c r="G166" s="86"/>
      <c r="H166" s="86"/>
      <c r="I166" s="86"/>
      <c r="J166" s="87"/>
    </row>
    <row r="167" spans="1:10" ht="36" customHeight="1" x14ac:dyDescent="0.25">
      <c r="A167" s="8" t="s">
        <v>112</v>
      </c>
      <c r="B167" s="82" t="s">
        <v>208</v>
      </c>
      <c r="C167" s="83"/>
      <c r="D167" s="83"/>
      <c r="E167" s="84"/>
      <c r="F167" s="85">
        <v>15300</v>
      </c>
      <c r="G167" s="86"/>
      <c r="H167" s="86"/>
      <c r="I167" s="86"/>
      <c r="J167" s="87"/>
    </row>
    <row r="168" spans="1:10" ht="36" customHeight="1" x14ac:dyDescent="0.25">
      <c r="A168" s="8" t="s">
        <v>112</v>
      </c>
      <c r="B168" s="82" t="s">
        <v>209</v>
      </c>
      <c r="C168" s="83"/>
      <c r="D168" s="83"/>
      <c r="E168" s="84"/>
      <c r="F168" s="85">
        <v>95040</v>
      </c>
      <c r="G168" s="86"/>
      <c r="H168" s="86"/>
      <c r="I168" s="86"/>
      <c r="J168" s="87"/>
    </row>
    <row r="169" spans="1:10" ht="36" customHeight="1" x14ac:dyDescent="0.25">
      <c r="A169" s="8" t="s">
        <v>112</v>
      </c>
      <c r="B169" s="82" t="s">
        <v>210</v>
      </c>
      <c r="C169" s="83"/>
      <c r="D169" s="83"/>
      <c r="E169" s="84"/>
      <c r="F169" s="85">
        <v>29520</v>
      </c>
      <c r="G169" s="86"/>
      <c r="H169" s="86"/>
      <c r="I169" s="86"/>
      <c r="J169" s="87"/>
    </row>
    <row r="170" spans="1:10" ht="36" customHeight="1" x14ac:dyDescent="0.25">
      <c r="A170" s="8" t="s">
        <v>112</v>
      </c>
      <c r="B170" s="82" t="s">
        <v>211</v>
      </c>
      <c r="C170" s="83"/>
      <c r="D170" s="83"/>
      <c r="E170" s="84"/>
      <c r="F170" s="85">
        <v>35424</v>
      </c>
      <c r="G170" s="86"/>
      <c r="H170" s="86"/>
      <c r="I170" s="86"/>
      <c r="J170" s="87"/>
    </row>
    <row r="171" spans="1:10" ht="36" customHeight="1" x14ac:dyDescent="0.25">
      <c r="A171" s="8" t="s">
        <v>112</v>
      </c>
      <c r="B171" s="82" t="s">
        <v>212</v>
      </c>
      <c r="C171" s="83"/>
      <c r="D171" s="83"/>
      <c r="E171" s="84"/>
      <c r="F171" s="85">
        <v>21420</v>
      </c>
      <c r="G171" s="86"/>
      <c r="H171" s="86"/>
      <c r="I171" s="86"/>
      <c r="J171" s="87"/>
    </row>
    <row r="172" spans="1:10" ht="36" customHeight="1" x14ac:dyDescent="0.25">
      <c r="A172" s="8" t="s">
        <v>112</v>
      </c>
      <c r="B172" s="82" t="s">
        <v>213</v>
      </c>
      <c r="C172" s="83"/>
      <c r="D172" s="83"/>
      <c r="E172" s="84"/>
      <c r="F172" s="85">
        <v>33300</v>
      </c>
      <c r="G172" s="86"/>
      <c r="H172" s="86"/>
      <c r="I172" s="86"/>
      <c r="J172" s="87"/>
    </row>
    <row r="173" spans="1:10" ht="36" customHeight="1" x14ac:dyDescent="0.25">
      <c r="A173" s="8" t="s">
        <v>112</v>
      </c>
      <c r="B173" s="82" t="s">
        <v>214</v>
      </c>
      <c r="C173" s="83"/>
      <c r="D173" s="83"/>
      <c r="E173" s="84"/>
      <c r="F173" s="85">
        <v>47700</v>
      </c>
      <c r="G173" s="86"/>
      <c r="H173" s="86"/>
      <c r="I173" s="86"/>
      <c r="J173" s="87"/>
    </row>
    <row r="174" spans="1:10" ht="36" customHeight="1" x14ac:dyDescent="0.25">
      <c r="A174" s="8"/>
      <c r="B174" s="82" t="s">
        <v>215</v>
      </c>
      <c r="C174" s="83"/>
      <c r="D174" s="83"/>
      <c r="E174" s="84"/>
      <c r="F174" s="85">
        <v>103680</v>
      </c>
      <c r="G174" s="86"/>
      <c r="H174" s="86"/>
      <c r="I174" s="86"/>
      <c r="J174" s="87"/>
    </row>
    <row r="175" spans="1:10" ht="36" customHeight="1" x14ac:dyDescent="0.25">
      <c r="A175" s="8" t="s">
        <v>112</v>
      </c>
      <c r="B175" s="94" t="s">
        <v>216</v>
      </c>
      <c r="C175" s="95"/>
      <c r="D175" s="95"/>
      <c r="E175" s="96"/>
      <c r="F175" s="85">
        <v>3240</v>
      </c>
      <c r="G175" s="86"/>
      <c r="H175" s="86"/>
      <c r="I175" s="86"/>
      <c r="J175" s="87"/>
    </row>
    <row r="176" spans="1:10" ht="36" customHeight="1" x14ac:dyDescent="0.25">
      <c r="A176" s="8"/>
      <c r="B176" s="107" t="s">
        <v>217</v>
      </c>
      <c r="C176" s="108"/>
      <c r="D176" s="108"/>
      <c r="E176" s="109"/>
      <c r="F176" s="85">
        <v>31680</v>
      </c>
      <c r="G176" s="86"/>
      <c r="H176" s="86"/>
      <c r="I176" s="86"/>
      <c r="J176" s="87"/>
    </row>
    <row r="177" spans="1:10" ht="36" customHeight="1" x14ac:dyDescent="0.25">
      <c r="A177" s="8"/>
      <c r="B177" s="107" t="s">
        <v>218</v>
      </c>
      <c r="C177" s="108"/>
      <c r="D177" s="108"/>
      <c r="E177" s="109"/>
      <c r="F177" s="85">
        <v>26640</v>
      </c>
      <c r="G177" s="86"/>
      <c r="H177" s="86"/>
      <c r="I177" s="86"/>
      <c r="J177" s="87"/>
    </row>
    <row r="178" spans="1:10" ht="36" customHeight="1" x14ac:dyDescent="0.25">
      <c r="A178" s="8" t="s">
        <v>112</v>
      </c>
      <c r="B178" s="107" t="s">
        <v>219</v>
      </c>
      <c r="C178" s="108"/>
      <c r="D178" s="108"/>
      <c r="E178" s="109"/>
      <c r="F178" s="85">
        <v>154800</v>
      </c>
      <c r="G178" s="86"/>
      <c r="H178" s="86"/>
      <c r="I178" s="86"/>
      <c r="J178" s="87"/>
    </row>
    <row r="179" spans="1:10" ht="36" customHeight="1" x14ac:dyDescent="0.25">
      <c r="A179" s="8" t="s">
        <v>112</v>
      </c>
      <c r="B179" s="82" t="s">
        <v>220</v>
      </c>
      <c r="C179" s="83"/>
      <c r="D179" s="83"/>
      <c r="E179" s="84"/>
      <c r="F179" s="85">
        <v>52560</v>
      </c>
      <c r="G179" s="86"/>
      <c r="H179" s="86"/>
      <c r="I179" s="86"/>
      <c r="J179" s="87"/>
    </row>
    <row r="180" spans="1:10" ht="36" customHeight="1" x14ac:dyDescent="0.25">
      <c r="A180" s="8" t="s">
        <v>114</v>
      </c>
      <c r="B180" s="82" t="s">
        <v>221</v>
      </c>
      <c r="C180" s="83"/>
      <c r="D180" s="83"/>
      <c r="E180" s="84"/>
      <c r="F180" s="85">
        <v>41760</v>
      </c>
      <c r="G180" s="86"/>
      <c r="H180" s="86"/>
      <c r="I180" s="86"/>
      <c r="J180" s="87"/>
    </row>
    <row r="181" spans="1:10" ht="36" customHeight="1" x14ac:dyDescent="0.25">
      <c r="A181" s="8" t="s">
        <v>114</v>
      </c>
      <c r="B181" s="82" t="s">
        <v>222</v>
      </c>
      <c r="C181" s="83"/>
      <c r="D181" s="83"/>
      <c r="E181" s="84"/>
      <c r="F181" s="85">
        <v>100080</v>
      </c>
      <c r="G181" s="86"/>
      <c r="H181" s="86"/>
      <c r="I181" s="86"/>
      <c r="J181" s="87"/>
    </row>
    <row r="182" spans="1:10" ht="36" customHeight="1" x14ac:dyDescent="0.25">
      <c r="A182" s="8" t="s">
        <v>114</v>
      </c>
      <c r="B182" s="82" t="s">
        <v>223</v>
      </c>
      <c r="C182" s="83"/>
      <c r="D182" s="83"/>
      <c r="E182" s="84"/>
      <c r="F182" s="37">
        <f>H182*1.2</f>
        <v>20736</v>
      </c>
      <c r="G182" s="38">
        <f>H182*1.1</f>
        <v>19008</v>
      </c>
      <c r="H182" s="38">
        <v>17280</v>
      </c>
      <c r="I182" s="38">
        <f>H182*0.75</f>
        <v>12960</v>
      </c>
      <c r="J182" s="39">
        <f>H182*0.5</f>
        <v>8640</v>
      </c>
    </row>
    <row r="183" spans="1:10" ht="36" customHeight="1" x14ac:dyDescent="0.25">
      <c r="A183" s="8" t="s">
        <v>114</v>
      </c>
      <c r="B183" s="82" t="s">
        <v>224</v>
      </c>
      <c r="C183" s="83"/>
      <c r="D183" s="83"/>
      <c r="E183" s="84"/>
      <c r="F183" s="85">
        <v>17280</v>
      </c>
      <c r="G183" s="86"/>
      <c r="H183" s="86"/>
      <c r="I183" s="86"/>
      <c r="J183" s="87"/>
    </row>
    <row r="184" spans="1:10" ht="36" customHeight="1" x14ac:dyDescent="0.25">
      <c r="A184" s="8" t="s">
        <v>114</v>
      </c>
      <c r="B184" s="82" t="s">
        <v>225</v>
      </c>
      <c r="C184" s="83"/>
      <c r="D184" s="83"/>
      <c r="E184" s="84"/>
      <c r="F184" s="85">
        <v>21600</v>
      </c>
      <c r="G184" s="86"/>
      <c r="H184" s="86"/>
      <c r="I184" s="86"/>
      <c r="J184" s="87"/>
    </row>
    <row r="185" spans="1:10" ht="36" customHeight="1" x14ac:dyDescent="0.25">
      <c r="A185" s="8" t="s">
        <v>114</v>
      </c>
      <c r="B185" s="82" t="s">
        <v>226</v>
      </c>
      <c r="C185" s="83"/>
      <c r="D185" s="83"/>
      <c r="E185" s="84"/>
      <c r="F185" s="85">
        <v>133200</v>
      </c>
      <c r="G185" s="86"/>
      <c r="H185" s="86"/>
      <c r="I185" s="86"/>
      <c r="J185" s="87"/>
    </row>
    <row r="186" spans="1:10" ht="36" customHeight="1" x14ac:dyDescent="0.25">
      <c r="A186" s="8" t="s">
        <v>114</v>
      </c>
      <c r="B186" s="82" t="s">
        <v>227</v>
      </c>
      <c r="C186" s="83"/>
      <c r="D186" s="83"/>
      <c r="E186" s="84"/>
      <c r="F186" s="85">
        <v>41760</v>
      </c>
      <c r="G186" s="86"/>
      <c r="H186" s="86"/>
      <c r="I186" s="86"/>
      <c r="J186" s="87"/>
    </row>
    <row r="187" spans="1:10" ht="36" customHeight="1" x14ac:dyDescent="0.25">
      <c r="A187" s="8" t="s">
        <v>114</v>
      </c>
      <c r="B187" s="100" t="s">
        <v>228</v>
      </c>
      <c r="C187" s="101"/>
      <c r="D187" s="101"/>
      <c r="E187" s="102"/>
      <c r="F187" s="103">
        <v>50112</v>
      </c>
      <c r="G187" s="104"/>
      <c r="H187" s="104"/>
      <c r="I187" s="104"/>
      <c r="J187" s="105"/>
    </row>
    <row r="188" spans="1:10" ht="36" customHeight="1" x14ac:dyDescent="0.25">
      <c r="A188" s="8" t="s">
        <v>114</v>
      </c>
      <c r="B188" s="82" t="s">
        <v>229</v>
      </c>
      <c r="C188" s="83"/>
      <c r="D188" s="83"/>
      <c r="E188" s="84"/>
      <c r="F188" s="85">
        <v>30240</v>
      </c>
      <c r="G188" s="86"/>
      <c r="H188" s="86"/>
      <c r="I188" s="86"/>
      <c r="J188" s="87"/>
    </row>
    <row r="189" spans="1:10" ht="36" customHeight="1" x14ac:dyDescent="0.25">
      <c r="A189" s="8" t="s">
        <v>114</v>
      </c>
      <c r="B189" s="82" t="s">
        <v>230</v>
      </c>
      <c r="C189" s="83"/>
      <c r="D189" s="83"/>
      <c r="E189" s="84"/>
      <c r="F189" s="85">
        <v>46800</v>
      </c>
      <c r="G189" s="86"/>
      <c r="H189" s="86"/>
      <c r="I189" s="86"/>
      <c r="J189" s="87"/>
    </row>
    <row r="190" spans="1:10" ht="36" customHeight="1" x14ac:dyDescent="0.25">
      <c r="A190" s="8" t="s">
        <v>114</v>
      </c>
      <c r="B190" s="82" t="s">
        <v>231</v>
      </c>
      <c r="C190" s="83"/>
      <c r="D190" s="83"/>
      <c r="E190" s="84"/>
      <c r="F190" s="85">
        <v>66960</v>
      </c>
      <c r="G190" s="86"/>
      <c r="H190" s="86"/>
      <c r="I190" s="86"/>
      <c r="J190" s="87"/>
    </row>
    <row r="191" spans="1:10" ht="36" customHeight="1" x14ac:dyDescent="0.25">
      <c r="A191" s="8" t="s">
        <v>114</v>
      </c>
      <c r="B191" s="82" t="s">
        <v>232</v>
      </c>
      <c r="C191" s="83"/>
      <c r="D191" s="83"/>
      <c r="E191" s="84"/>
      <c r="F191" s="85">
        <v>5040</v>
      </c>
      <c r="G191" s="86"/>
      <c r="H191" s="86"/>
      <c r="I191" s="86"/>
      <c r="J191" s="87"/>
    </row>
    <row r="192" spans="1:10" ht="36" customHeight="1" x14ac:dyDescent="0.25">
      <c r="A192" s="8" t="s">
        <v>114</v>
      </c>
      <c r="B192" s="82" t="s">
        <v>233</v>
      </c>
      <c r="C192" s="83"/>
      <c r="D192" s="83"/>
      <c r="E192" s="84"/>
      <c r="F192" s="85">
        <v>216720</v>
      </c>
      <c r="G192" s="86"/>
      <c r="H192" s="86"/>
      <c r="I192" s="86"/>
      <c r="J192" s="87"/>
    </row>
    <row r="193" spans="1:10" ht="36" customHeight="1" thickBot="1" x14ac:dyDescent="0.3">
      <c r="A193" s="8" t="s">
        <v>114</v>
      </c>
      <c r="B193" s="82" t="s">
        <v>234</v>
      </c>
      <c r="C193" s="83"/>
      <c r="D193" s="83"/>
      <c r="E193" s="84"/>
      <c r="F193" s="85">
        <v>74160</v>
      </c>
      <c r="G193" s="86"/>
      <c r="H193" s="86"/>
      <c r="I193" s="86"/>
      <c r="J193" s="87"/>
    </row>
    <row r="194" spans="1:10" ht="54" customHeight="1" thickBot="1" x14ac:dyDescent="0.3">
      <c r="A194" s="8"/>
      <c r="B194" s="88" t="s">
        <v>235</v>
      </c>
      <c r="C194" s="89"/>
      <c r="D194" s="89"/>
      <c r="E194" s="90"/>
      <c r="F194" s="91"/>
      <c r="G194" s="92"/>
      <c r="H194" s="92"/>
      <c r="I194" s="92"/>
      <c r="J194" s="93"/>
    </row>
    <row r="195" spans="1:10" ht="36" customHeight="1" x14ac:dyDescent="0.25">
      <c r="A195" s="8"/>
      <c r="B195" s="94" t="s">
        <v>236</v>
      </c>
      <c r="C195" s="95"/>
      <c r="D195" s="95"/>
      <c r="E195" s="96"/>
      <c r="F195" s="97">
        <v>10080</v>
      </c>
      <c r="G195" s="98"/>
      <c r="H195" s="98"/>
      <c r="I195" s="98"/>
      <c r="J195" s="99"/>
    </row>
    <row r="196" spans="1:10" ht="36" customHeight="1" x14ac:dyDescent="0.25">
      <c r="A196" s="8"/>
      <c r="B196" s="82" t="s">
        <v>237</v>
      </c>
      <c r="C196" s="83"/>
      <c r="D196" s="83"/>
      <c r="E196" s="84"/>
      <c r="F196" s="85">
        <v>19440</v>
      </c>
      <c r="G196" s="86"/>
      <c r="H196" s="86"/>
      <c r="I196" s="86"/>
      <c r="J196" s="87"/>
    </row>
    <row r="197" spans="1:10" ht="36" customHeight="1" x14ac:dyDescent="0.25">
      <c r="A197" s="8"/>
      <c r="B197" s="82" t="s">
        <v>238</v>
      </c>
      <c r="C197" s="83"/>
      <c r="D197" s="83"/>
      <c r="E197" s="84"/>
      <c r="F197" s="85">
        <v>24480</v>
      </c>
      <c r="G197" s="86"/>
      <c r="H197" s="86"/>
      <c r="I197" s="86"/>
      <c r="J197" s="87"/>
    </row>
    <row r="198" spans="1:10" ht="36" customHeight="1" x14ac:dyDescent="0.25">
      <c r="A198" s="8"/>
      <c r="B198" s="82" t="s">
        <v>239</v>
      </c>
      <c r="C198" s="83"/>
      <c r="D198" s="83"/>
      <c r="E198" s="84"/>
      <c r="F198" s="85">
        <v>720</v>
      </c>
      <c r="G198" s="86"/>
      <c r="H198" s="86"/>
      <c r="I198" s="86"/>
      <c r="J198" s="87"/>
    </row>
    <row r="199" spans="1:10" ht="36" customHeight="1" x14ac:dyDescent="0.25">
      <c r="A199" s="8"/>
      <c r="B199" s="82" t="s">
        <v>240</v>
      </c>
      <c r="C199" s="83"/>
      <c r="D199" s="83"/>
      <c r="E199" s="84"/>
      <c r="F199" s="85">
        <v>15120</v>
      </c>
      <c r="G199" s="86"/>
      <c r="H199" s="86"/>
      <c r="I199" s="86"/>
      <c r="J199" s="87"/>
    </row>
    <row r="200" spans="1:10" ht="36" customHeight="1" x14ac:dyDescent="0.25">
      <c r="A200" s="8"/>
      <c r="B200" s="82" t="s">
        <v>241</v>
      </c>
      <c r="C200" s="83"/>
      <c r="D200" s="83"/>
      <c r="E200" s="84"/>
      <c r="F200" s="85">
        <v>29520</v>
      </c>
      <c r="G200" s="86"/>
      <c r="H200" s="86"/>
      <c r="I200" s="86"/>
      <c r="J200" s="87"/>
    </row>
    <row r="201" spans="1:10" ht="36" customHeight="1" x14ac:dyDescent="0.25">
      <c r="A201" s="8"/>
      <c r="B201" s="82" t="s">
        <v>242</v>
      </c>
      <c r="C201" s="83"/>
      <c r="D201" s="83"/>
      <c r="E201" s="84"/>
      <c r="F201" s="85">
        <v>36720</v>
      </c>
      <c r="G201" s="86"/>
      <c r="H201" s="86"/>
      <c r="I201" s="86"/>
      <c r="J201" s="87"/>
    </row>
    <row r="202" spans="1:10" ht="36" customHeight="1" thickBot="1" x14ac:dyDescent="0.3">
      <c r="A202" s="8"/>
      <c r="B202" s="69" t="s">
        <v>243</v>
      </c>
      <c r="C202" s="70"/>
      <c r="D202" s="70"/>
      <c r="E202" s="71"/>
      <c r="F202" s="72">
        <v>720</v>
      </c>
      <c r="G202" s="73"/>
      <c r="H202" s="73"/>
      <c r="I202" s="73"/>
      <c r="J202" s="74"/>
    </row>
    <row r="203" spans="1:10" ht="24" thickBot="1" x14ac:dyDescent="0.3">
      <c r="A203" s="8"/>
      <c r="B203" s="75"/>
      <c r="C203" s="76"/>
      <c r="D203" s="76"/>
      <c r="E203" s="77"/>
      <c r="F203" s="78"/>
      <c r="G203" s="79"/>
      <c r="H203" s="79"/>
      <c r="I203" s="79"/>
      <c r="J203" s="80"/>
    </row>
    <row r="204" spans="1:10" ht="18" customHeight="1" x14ac:dyDescent="0.25">
      <c r="A204" s="8"/>
      <c r="B204" s="26"/>
      <c r="C204" s="27"/>
      <c r="D204" s="27"/>
      <c r="E204" s="27"/>
      <c r="F204" s="28"/>
      <c r="G204" s="28"/>
      <c r="H204" s="28"/>
      <c r="I204" s="28"/>
      <c r="J204" s="28"/>
    </row>
    <row r="205" spans="1:10" ht="67.5" customHeight="1" x14ac:dyDescent="0.25">
      <c r="A205" s="8"/>
      <c r="B205" s="81" t="s">
        <v>293</v>
      </c>
      <c r="C205" s="81"/>
      <c r="D205" s="81"/>
      <c r="E205" s="81"/>
      <c r="F205" s="81"/>
      <c r="G205" s="81"/>
      <c r="H205" s="81"/>
      <c r="I205" s="81"/>
      <c r="J205" s="81"/>
    </row>
    <row r="206" spans="1:10" ht="40.5" customHeight="1" x14ac:dyDescent="0.25">
      <c r="A206" s="8"/>
      <c r="B206" s="81" t="s">
        <v>245</v>
      </c>
      <c r="C206" s="81"/>
      <c r="D206" s="81"/>
      <c r="E206" s="81"/>
      <c r="F206" s="81"/>
      <c r="G206" s="81"/>
      <c r="H206" s="81"/>
      <c r="I206" s="81"/>
      <c r="J206" s="81"/>
    </row>
    <row r="207" spans="1:10" ht="27" customHeight="1" x14ac:dyDescent="0.25">
      <c r="A207" s="8" t="s">
        <v>114</v>
      </c>
      <c r="B207" s="67" t="s">
        <v>246</v>
      </c>
      <c r="C207" s="67"/>
      <c r="D207" s="67"/>
      <c r="E207" s="67"/>
      <c r="F207" s="67"/>
      <c r="G207" s="67"/>
      <c r="H207" s="67"/>
      <c r="I207" s="67"/>
      <c r="J207" s="67"/>
    </row>
    <row r="208" spans="1:10" ht="40.5" customHeight="1" x14ac:dyDescent="0.25">
      <c r="A208" s="8"/>
      <c r="B208" s="68" t="s">
        <v>247</v>
      </c>
      <c r="C208" s="68"/>
      <c r="D208" s="68"/>
      <c r="E208" s="68"/>
      <c r="F208" s="68"/>
      <c r="G208" s="68"/>
      <c r="H208" s="68"/>
      <c r="I208" s="68"/>
      <c r="J208" s="68"/>
    </row>
    <row r="209" spans="1:1" ht="18" customHeight="1" x14ac:dyDescent="0.25">
      <c r="A209" s="8"/>
    </row>
  </sheetData>
  <sheetProtection selectLockedCells="1" selectUnlockedCells="1"/>
  <mergeCells count="39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65:E165"/>
    <mergeCell ref="B166:E166"/>
    <mergeCell ref="F166:J166"/>
    <mergeCell ref="B167:E167"/>
    <mergeCell ref="F167:J167"/>
    <mergeCell ref="B168:E168"/>
    <mergeCell ref="F168:J168"/>
    <mergeCell ref="B162:E162"/>
    <mergeCell ref="F162:J162"/>
    <mergeCell ref="B163:E163"/>
    <mergeCell ref="F163:J163"/>
    <mergeCell ref="B164:E164"/>
    <mergeCell ref="F164:J164"/>
    <mergeCell ref="B172:E172"/>
    <mergeCell ref="F172:J172"/>
    <mergeCell ref="B173:E173"/>
    <mergeCell ref="F173:J173"/>
    <mergeCell ref="B174:E174"/>
    <mergeCell ref="F174:J174"/>
    <mergeCell ref="B169:E169"/>
    <mergeCell ref="F169:J169"/>
    <mergeCell ref="B170:E170"/>
    <mergeCell ref="F170:J170"/>
    <mergeCell ref="B171:E171"/>
    <mergeCell ref="F171:J171"/>
    <mergeCell ref="B178:E178"/>
    <mergeCell ref="F178:J178"/>
    <mergeCell ref="B179:E179"/>
    <mergeCell ref="F179:J179"/>
    <mergeCell ref="B180:E180"/>
    <mergeCell ref="F180:J180"/>
    <mergeCell ref="B175:E175"/>
    <mergeCell ref="F175:J175"/>
    <mergeCell ref="B176:E176"/>
    <mergeCell ref="F176:J176"/>
    <mergeCell ref="B177:E177"/>
    <mergeCell ref="F177:J177"/>
    <mergeCell ref="B185:E185"/>
    <mergeCell ref="F185:J185"/>
    <mergeCell ref="B186:E186"/>
    <mergeCell ref="F186:J186"/>
    <mergeCell ref="B187:E187"/>
    <mergeCell ref="F187:J187"/>
    <mergeCell ref="B181:E181"/>
    <mergeCell ref="F181:J181"/>
    <mergeCell ref="B182:E182"/>
    <mergeCell ref="B183:E183"/>
    <mergeCell ref="F183:J183"/>
    <mergeCell ref="B184:E184"/>
    <mergeCell ref="F184:J184"/>
    <mergeCell ref="B191:E191"/>
    <mergeCell ref="F191:J191"/>
    <mergeCell ref="B192:E192"/>
    <mergeCell ref="F192:J192"/>
    <mergeCell ref="B193:E193"/>
    <mergeCell ref="F193:J193"/>
    <mergeCell ref="B188:E188"/>
    <mergeCell ref="F188:J188"/>
    <mergeCell ref="B189:E189"/>
    <mergeCell ref="F189:J189"/>
    <mergeCell ref="B190:E190"/>
    <mergeCell ref="F190:J190"/>
    <mergeCell ref="B197:E197"/>
    <mergeCell ref="F197:J197"/>
    <mergeCell ref="B198:E198"/>
    <mergeCell ref="F198:J198"/>
    <mergeCell ref="B199:E199"/>
    <mergeCell ref="F199:J199"/>
    <mergeCell ref="B194:E194"/>
    <mergeCell ref="F194:J194"/>
    <mergeCell ref="B195:E195"/>
    <mergeCell ref="F195:J195"/>
    <mergeCell ref="B196:E196"/>
    <mergeCell ref="F196:J196"/>
    <mergeCell ref="B203:E203"/>
    <mergeCell ref="F203:J203"/>
    <mergeCell ref="B205:J205"/>
    <mergeCell ref="B206:J206"/>
    <mergeCell ref="B207:J207"/>
    <mergeCell ref="B208:J208"/>
    <mergeCell ref="B200:E200"/>
    <mergeCell ref="F200:J200"/>
    <mergeCell ref="B201:E201"/>
    <mergeCell ref="F201:J201"/>
    <mergeCell ref="B202:E202"/>
    <mergeCell ref="F202:J20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10"/>
  <sheetViews>
    <sheetView view="pageBreakPreview" topLeftCell="B1" zoomScale="40" zoomScaleNormal="60" zoomScaleSheetLayoutView="40" workbookViewId="0">
      <pane ySplit="4" topLeftCell="A141" activePane="bottomLeft" state="frozen"/>
      <selection activeCell="A198" sqref="A198:XFD198"/>
      <selection pane="bottomLeft" activeCell="F151" sqref="F151:J151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37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5"/>
      <c r="C7" s="76"/>
      <c r="D7" s="76"/>
      <c r="E7" s="77"/>
      <c r="F7" s="78"/>
      <c r="G7" s="79"/>
      <c r="H7" s="79"/>
      <c r="I7" s="79"/>
      <c r="J7" s="80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56808</v>
      </c>
      <c r="G8" s="17">
        <f>H8*1.1</f>
        <v>52074.000000000007</v>
      </c>
      <c r="H8" s="17">
        <v>47340</v>
      </c>
      <c r="I8" s="17">
        <f>H8*0.75</f>
        <v>35505</v>
      </c>
      <c r="J8" s="17">
        <f>H8*0.5</f>
        <v>23670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80352</v>
      </c>
      <c r="G9" s="19">
        <f>H9*1.1</f>
        <v>73656</v>
      </c>
      <c r="H9" s="19">
        <v>66960</v>
      </c>
      <c r="I9" s="19">
        <f>H9*0.75</f>
        <v>50220</v>
      </c>
      <c r="J9" s="19">
        <f>H9*0.5</f>
        <v>33480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76248</v>
      </c>
      <c r="G10" s="19">
        <f>H10*1.1</f>
        <v>69894</v>
      </c>
      <c r="H10" s="19">
        <v>63540</v>
      </c>
      <c r="I10" s="19">
        <f>H10*0.75</f>
        <v>47655</v>
      </c>
      <c r="J10" s="19">
        <f>H10*0.5</f>
        <v>31770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107136</v>
      </c>
      <c r="G11" s="21">
        <f>H11*1.1</f>
        <v>98208.000000000015</v>
      </c>
      <c r="H11" s="21">
        <v>89280</v>
      </c>
      <c r="I11" s="21">
        <f>H11*0.75</f>
        <v>66960</v>
      </c>
      <c r="J11" s="21">
        <f>H11*0.5</f>
        <v>44640</v>
      </c>
    </row>
    <row r="12" spans="1:10" ht="24" customHeight="1" thickBot="1" x14ac:dyDescent="0.3">
      <c r="A12" s="8"/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13140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18720</v>
      </c>
      <c r="G14" s="149"/>
      <c r="H14" s="149"/>
      <c r="I14" s="149"/>
      <c r="J14" s="150"/>
    </row>
    <row r="15" spans="1:10" ht="24" customHeight="1" thickBot="1" x14ac:dyDescent="0.3">
      <c r="A15" s="8"/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1260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1800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2340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3312</v>
      </c>
      <c r="G19" s="149"/>
      <c r="H19" s="149"/>
      <c r="I19" s="149"/>
      <c r="J19" s="150"/>
    </row>
    <row r="20" spans="1:10" ht="24" customHeight="1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"&amp;MIN(F22:F111)&amp;" до "&amp;MAX(F22:F111)</f>
        <v>Цена от 11970 до 1077300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11970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23940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35910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47880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59850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71820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83790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95760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107730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119700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131670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143640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155610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167580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179550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191520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203490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215460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227430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239400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273</v>
      </c>
      <c r="C42" s="117"/>
      <c r="D42" s="117"/>
      <c r="E42" s="84"/>
      <c r="F42" s="85">
        <v>251370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274</v>
      </c>
      <c r="C43" s="117"/>
      <c r="D43" s="117"/>
      <c r="E43" s="84"/>
      <c r="F43" s="85">
        <v>263340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275</v>
      </c>
      <c r="C44" s="117"/>
      <c r="D44" s="117"/>
      <c r="E44" s="84"/>
      <c r="F44" s="85">
        <v>275310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276</v>
      </c>
      <c r="C45" s="117"/>
      <c r="D45" s="117"/>
      <c r="E45" s="84"/>
      <c r="F45" s="85">
        <v>287280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277</v>
      </c>
      <c r="C46" s="117"/>
      <c r="D46" s="117"/>
      <c r="E46" s="84"/>
      <c r="F46" s="85">
        <v>299250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278</v>
      </c>
      <c r="C47" s="117"/>
      <c r="D47" s="117"/>
      <c r="E47" s="84"/>
      <c r="F47" s="85">
        <v>311220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279</v>
      </c>
      <c r="C48" s="117"/>
      <c r="D48" s="117"/>
      <c r="E48" s="84"/>
      <c r="F48" s="85">
        <v>323190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280</v>
      </c>
      <c r="C49" s="117"/>
      <c r="D49" s="117"/>
      <c r="E49" s="84"/>
      <c r="F49" s="85">
        <v>335160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281</v>
      </c>
      <c r="C50" s="117"/>
      <c r="D50" s="117"/>
      <c r="E50" s="84"/>
      <c r="F50" s="85">
        <v>347130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282</v>
      </c>
      <c r="C51" s="117"/>
      <c r="D51" s="117"/>
      <c r="E51" s="84"/>
      <c r="F51" s="85">
        <v>359100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298</v>
      </c>
      <c r="C52" s="117"/>
      <c r="D52" s="117"/>
      <c r="E52" s="84"/>
      <c r="F52" s="85">
        <v>371070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299</v>
      </c>
      <c r="C53" s="117"/>
      <c r="D53" s="117"/>
      <c r="E53" s="84"/>
      <c r="F53" s="85">
        <v>383040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300</v>
      </c>
      <c r="C54" s="117"/>
      <c r="D54" s="117"/>
      <c r="E54" s="84"/>
      <c r="F54" s="85">
        <v>395010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301</v>
      </c>
      <c r="C55" s="117"/>
      <c r="D55" s="117"/>
      <c r="E55" s="84"/>
      <c r="F55" s="85">
        <v>406980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302</v>
      </c>
      <c r="C56" s="117"/>
      <c r="D56" s="117"/>
      <c r="E56" s="84"/>
      <c r="F56" s="85">
        <v>418950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303</v>
      </c>
      <c r="C57" s="117"/>
      <c r="D57" s="117"/>
      <c r="E57" s="84"/>
      <c r="F57" s="85">
        <v>430920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304</v>
      </c>
      <c r="C58" s="117"/>
      <c r="D58" s="117"/>
      <c r="E58" s="84"/>
      <c r="F58" s="85">
        <v>442890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305</v>
      </c>
      <c r="C59" s="117"/>
      <c r="D59" s="117"/>
      <c r="E59" s="84"/>
      <c r="F59" s="85">
        <v>454860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306</v>
      </c>
      <c r="C60" s="117"/>
      <c r="D60" s="117"/>
      <c r="E60" s="84"/>
      <c r="F60" s="85">
        <v>466830</v>
      </c>
      <c r="G60" s="86"/>
      <c r="H60" s="86"/>
      <c r="I60" s="86"/>
      <c r="J60" s="87"/>
    </row>
    <row r="61" spans="1:10" ht="36" customHeight="1" outlineLevel="1" x14ac:dyDescent="0.25">
      <c r="A61" s="8"/>
      <c r="B61" s="107" t="s">
        <v>307</v>
      </c>
      <c r="C61" s="117"/>
      <c r="D61" s="117"/>
      <c r="E61" s="84"/>
      <c r="F61" s="85">
        <v>478800</v>
      </c>
      <c r="G61" s="86"/>
      <c r="H61" s="86"/>
      <c r="I61" s="86"/>
      <c r="J61" s="87"/>
    </row>
    <row r="62" spans="1:10" ht="36" customHeight="1" outlineLevel="1" x14ac:dyDescent="0.25">
      <c r="A62" s="8"/>
      <c r="B62" s="107" t="s">
        <v>351</v>
      </c>
      <c r="C62" s="117"/>
      <c r="D62" s="117"/>
      <c r="E62" s="84"/>
      <c r="F62" s="85">
        <v>490770</v>
      </c>
      <c r="G62" s="86"/>
      <c r="H62" s="86"/>
      <c r="I62" s="86"/>
      <c r="J62" s="87"/>
    </row>
    <row r="63" spans="1:10" ht="36" customHeight="1" outlineLevel="1" x14ac:dyDescent="0.25">
      <c r="A63" s="8"/>
      <c r="B63" s="107" t="s">
        <v>352</v>
      </c>
      <c r="C63" s="117"/>
      <c r="D63" s="117"/>
      <c r="E63" s="84"/>
      <c r="F63" s="85">
        <v>502740</v>
      </c>
      <c r="G63" s="86"/>
      <c r="H63" s="86"/>
      <c r="I63" s="86"/>
      <c r="J63" s="87"/>
    </row>
    <row r="64" spans="1:10" ht="36" customHeight="1" outlineLevel="1" x14ac:dyDescent="0.25">
      <c r="A64" s="8"/>
      <c r="B64" s="107" t="s">
        <v>353</v>
      </c>
      <c r="C64" s="117"/>
      <c r="D64" s="117"/>
      <c r="E64" s="84"/>
      <c r="F64" s="85">
        <v>514710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354</v>
      </c>
      <c r="C65" s="117"/>
      <c r="D65" s="117"/>
      <c r="E65" s="84"/>
      <c r="F65" s="85">
        <v>526680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355</v>
      </c>
      <c r="C66" s="117"/>
      <c r="D66" s="117"/>
      <c r="E66" s="84"/>
      <c r="F66" s="85">
        <v>538650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145</v>
      </c>
      <c r="C67" s="117"/>
      <c r="D67" s="117"/>
      <c r="E67" s="84"/>
      <c r="F67" s="85">
        <v>23940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146</v>
      </c>
      <c r="C68" s="117"/>
      <c r="D68" s="117"/>
      <c r="E68" s="84"/>
      <c r="F68" s="85">
        <v>47880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147</v>
      </c>
      <c r="C69" s="117"/>
      <c r="D69" s="117"/>
      <c r="E69" s="84"/>
      <c r="F69" s="85">
        <v>71820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148</v>
      </c>
      <c r="C70" s="117"/>
      <c r="D70" s="117"/>
      <c r="E70" s="84"/>
      <c r="F70" s="85">
        <v>95760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149</v>
      </c>
      <c r="C71" s="117"/>
      <c r="D71" s="117"/>
      <c r="E71" s="84"/>
      <c r="F71" s="85">
        <v>119700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150</v>
      </c>
      <c r="C72" s="117"/>
      <c r="D72" s="117"/>
      <c r="E72" s="84"/>
      <c r="F72" s="85">
        <v>143640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151</v>
      </c>
      <c r="C73" s="117"/>
      <c r="D73" s="117"/>
      <c r="E73" s="84"/>
      <c r="F73" s="85">
        <v>167580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152</v>
      </c>
      <c r="C74" s="117"/>
      <c r="D74" s="117"/>
      <c r="E74" s="84"/>
      <c r="F74" s="85">
        <v>191520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153</v>
      </c>
      <c r="C75" s="117"/>
      <c r="D75" s="117"/>
      <c r="E75" s="84"/>
      <c r="F75" s="85">
        <v>215460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154</v>
      </c>
      <c r="C76" s="117"/>
      <c r="D76" s="117"/>
      <c r="E76" s="84"/>
      <c r="F76" s="85">
        <v>239400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155</v>
      </c>
      <c r="C77" s="117"/>
      <c r="D77" s="117"/>
      <c r="E77" s="84"/>
      <c r="F77" s="85">
        <v>263340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156</v>
      </c>
      <c r="C78" s="117"/>
      <c r="D78" s="117"/>
      <c r="E78" s="84"/>
      <c r="F78" s="85">
        <v>287280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157</v>
      </c>
      <c r="C79" s="117"/>
      <c r="D79" s="117"/>
      <c r="E79" s="84"/>
      <c r="F79" s="85">
        <v>311220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158</v>
      </c>
      <c r="C80" s="117"/>
      <c r="D80" s="117"/>
      <c r="E80" s="84"/>
      <c r="F80" s="85">
        <v>335160</v>
      </c>
      <c r="G80" s="86"/>
      <c r="H80" s="86"/>
      <c r="I80" s="86"/>
      <c r="J80" s="87"/>
    </row>
    <row r="81" spans="1:10" ht="36" customHeight="1" outlineLevel="1" x14ac:dyDescent="0.25">
      <c r="A81" s="8"/>
      <c r="B81" s="107" t="s">
        <v>159</v>
      </c>
      <c r="C81" s="117"/>
      <c r="D81" s="117"/>
      <c r="E81" s="84"/>
      <c r="F81" s="85">
        <v>359100</v>
      </c>
      <c r="G81" s="86"/>
      <c r="H81" s="86"/>
      <c r="I81" s="86"/>
      <c r="J81" s="87"/>
    </row>
    <row r="82" spans="1:10" ht="36" customHeight="1" outlineLevel="1" x14ac:dyDescent="0.25">
      <c r="A82" s="8"/>
      <c r="B82" s="107" t="s">
        <v>160</v>
      </c>
      <c r="C82" s="117"/>
      <c r="D82" s="117"/>
      <c r="E82" s="84"/>
      <c r="F82" s="85">
        <v>383040</v>
      </c>
      <c r="G82" s="86"/>
      <c r="H82" s="86"/>
      <c r="I82" s="86"/>
      <c r="J82" s="87"/>
    </row>
    <row r="83" spans="1:10" ht="36" customHeight="1" outlineLevel="1" x14ac:dyDescent="0.25">
      <c r="A83" s="8"/>
      <c r="B83" s="107" t="s">
        <v>161</v>
      </c>
      <c r="C83" s="117"/>
      <c r="D83" s="117"/>
      <c r="E83" s="84"/>
      <c r="F83" s="85">
        <v>406980</v>
      </c>
      <c r="G83" s="86"/>
      <c r="H83" s="86"/>
      <c r="I83" s="86"/>
      <c r="J83" s="87"/>
    </row>
    <row r="84" spans="1:10" ht="36" customHeight="1" outlineLevel="1" x14ac:dyDescent="0.25">
      <c r="A84" s="8"/>
      <c r="B84" s="107" t="s">
        <v>162</v>
      </c>
      <c r="C84" s="117"/>
      <c r="D84" s="117"/>
      <c r="E84" s="84"/>
      <c r="F84" s="85">
        <v>430920</v>
      </c>
      <c r="G84" s="86"/>
      <c r="H84" s="86"/>
      <c r="I84" s="86"/>
      <c r="J84" s="87"/>
    </row>
    <row r="85" spans="1:10" ht="36" customHeight="1" outlineLevel="1" x14ac:dyDescent="0.25">
      <c r="A85" s="8"/>
      <c r="B85" s="107" t="s">
        <v>163</v>
      </c>
      <c r="C85" s="117"/>
      <c r="D85" s="117"/>
      <c r="E85" s="84"/>
      <c r="F85" s="85">
        <v>454860</v>
      </c>
      <c r="G85" s="86"/>
      <c r="H85" s="86"/>
      <c r="I85" s="86"/>
      <c r="J85" s="87"/>
    </row>
    <row r="86" spans="1:10" ht="36" customHeight="1" outlineLevel="1" x14ac:dyDescent="0.25">
      <c r="A86" s="8"/>
      <c r="B86" s="107" t="s">
        <v>164</v>
      </c>
      <c r="C86" s="117"/>
      <c r="D86" s="117"/>
      <c r="E86" s="84"/>
      <c r="F86" s="85">
        <v>478800</v>
      </c>
      <c r="G86" s="86"/>
      <c r="H86" s="86"/>
      <c r="I86" s="86"/>
      <c r="J86" s="87"/>
    </row>
    <row r="87" spans="1:10" ht="36" customHeight="1" outlineLevel="1" x14ac:dyDescent="0.25">
      <c r="A87" s="8"/>
      <c r="B87" s="107" t="s">
        <v>283</v>
      </c>
      <c r="C87" s="117"/>
      <c r="D87" s="117"/>
      <c r="E87" s="84"/>
      <c r="F87" s="85">
        <v>502740</v>
      </c>
      <c r="G87" s="86"/>
      <c r="H87" s="86"/>
      <c r="I87" s="86"/>
      <c r="J87" s="87"/>
    </row>
    <row r="88" spans="1:10" ht="36" customHeight="1" outlineLevel="1" x14ac:dyDescent="0.25">
      <c r="A88" s="8"/>
      <c r="B88" s="107" t="s">
        <v>284</v>
      </c>
      <c r="C88" s="117"/>
      <c r="D88" s="117"/>
      <c r="E88" s="84"/>
      <c r="F88" s="85">
        <v>526680</v>
      </c>
      <c r="G88" s="86"/>
      <c r="H88" s="86"/>
      <c r="I88" s="86"/>
      <c r="J88" s="87"/>
    </row>
    <row r="89" spans="1:10" ht="36" customHeight="1" outlineLevel="1" x14ac:dyDescent="0.25">
      <c r="A89" s="8"/>
      <c r="B89" s="107" t="s">
        <v>285</v>
      </c>
      <c r="C89" s="117"/>
      <c r="D89" s="117"/>
      <c r="E89" s="84"/>
      <c r="F89" s="85">
        <v>550620</v>
      </c>
      <c r="G89" s="86"/>
      <c r="H89" s="86"/>
      <c r="I89" s="86"/>
      <c r="J89" s="87"/>
    </row>
    <row r="90" spans="1:10" ht="36" customHeight="1" outlineLevel="1" x14ac:dyDescent="0.25">
      <c r="A90" s="8"/>
      <c r="B90" s="107" t="s">
        <v>286</v>
      </c>
      <c r="C90" s="117"/>
      <c r="D90" s="117"/>
      <c r="E90" s="84"/>
      <c r="F90" s="85">
        <v>574560</v>
      </c>
      <c r="G90" s="86"/>
      <c r="H90" s="86"/>
      <c r="I90" s="86"/>
      <c r="J90" s="87"/>
    </row>
    <row r="91" spans="1:10" ht="36" customHeight="1" outlineLevel="1" x14ac:dyDescent="0.25">
      <c r="A91" s="8"/>
      <c r="B91" s="107" t="s">
        <v>287</v>
      </c>
      <c r="C91" s="117"/>
      <c r="D91" s="117"/>
      <c r="E91" s="84"/>
      <c r="F91" s="85">
        <v>598500</v>
      </c>
      <c r="G91" s="86"/>
      <c r="H91" s="86"/>
      <c r="I91" s="86"/>
      <c r="J91" s="87"/>
    </row>
    <row r="92" spans="1:10" ht="36" customHeight="1" outlineLevel="1" x14ac:dyDescent="0.25">
      <c r="A92" s="8"/>
      <c r="B92" s="107" t="s">
        <v>288</v>
      </c>
      <c r="C92" s="117"/>
      <c r="D92" s="117"/>
      <c r="E92" s="84"/>
      <c r="F92" s="85">
        <v>622440</v>
      </c>
      <c r="G92" s="86"/>
      <c r="H92" s="86"/>
      <c r="I92" s="86"/>
      <c r="J92" s="87"/>
    </row>
    <row r="93" spans="1:10" ht="36" customHeight="1" outlineLevel="1" x14ac:dyDescent="0.25">
      <c r="A93" s="8"/>
      <c r="B93" s="107" t="s">
        <v>289</v>
      </c>
      <c r="C93" s="117"/>
      <c r="D93" s="117"/>
      <c r="E93" s="84"/>
      <c r="F93" s="85">
        <v>646380</v>
      </c>
      <c r="G93" s="86"/>
      <c r="H93" s="86"/>
      <c r="I93" s="86"/>
      <c r="J93" s="87"/>
    </row>
    <row r="94" spans="1:10" ht="36" customHeight="1" outlineLevel="1" x14ac:dyDescent="0.25">
      <c r="A94" s="8"/>
      <c r="B94" s="107" t="s">
        <v>290</v>
      </c>
      <c r="C94" s="117"/>
      <c r="D94" s="117"/>
      <c r="E94" s="84"/>
      <c r="F94" s="85">
        <v>670320</v>
      </c>
      <c r="G94" s="86"/>
      <c r="H94" s="86"/>
      <c r="I94" s="86"/>
      <c r="J94" s="87"/>
    </row>
    <row r="95" spans="1:10" ht="36" customHeight="1" outlineLevel="1" x14ac:dyDescent="0.25">
      <c r="A95" s="8"/>
      <c r="B95" s="107" t="s">
        <v>291</v>
      </c>
      <c r="C95" s="117"/>
      <c r="D95" s="117"/>
      <c r="E95" s="84"/>
      <c r="F95" s="85">
        <v>694260</v>
      </c>
      <c r="G95" s="86"/>
      <c r="H95" s="86"/>
      <c r="I95" s="86"/>
      <c r="J95" s="87"/>
    </row>
    <row r="96" spans="1:10" ht="36" customHeight="1" outlineLevel="1" x14ac:dyDescent="0.25">
      <c r="A96" s="8"/>
      <c r="B96" s="107" t="s">
        <v>292</v>
      </c>
      <c r="C96" s="117"/>
      <c r="D96" s="117"/>
      <c r="E96" s="84"/>
      <c r="F96" s="85">
        <v>718200</v>
      </c>
      <c r="G96" s="86"/>
      <c r="H96" s="86"/>
      <c r="I96" s="86"/>
      <c r="J96" s="87"/>
    </row>
    <row r="97" spans="1:10" ht="36" customHeight="1" outlineLevel="1" x14ac:dyDescent="0.25">
      <c r="A97" s="8"/>
      <c r="B97" s="107" t="s">
        <v>308</v>
      </c>
      <c r="C97" s="117"/>
      <c r="D97" s="117"/>
      <c r="E97" s="84"/>
      <c r="F97" s="85">
        <v>742140</v>
      </c>
      <c r="G97" s="86"/>
      <c r="H97" s="86"/>
      <c r="I97" s="86"/>
      <c r="J97" s="87"/>
    </row>
    <row r="98" spans="1:10" ht="36" customHeight="1" outlineLevel="1" x14ac:dyDescent="0.25">
      <c r="A98" s="8"/>
      <c r="B98" s="107" t="s">
        <v>309</v>
      </c>
      <c r="C98" s="117"/>
      <c r="D98" s="117"/>
      <c r="E98" s="84"/>
      <c r="F98" s="85">
        <v>766080</v>
      </c>
      <c r="G98" s="86"/>
      <c r="H98" s="86"/>
      <c r="I98" s="86"/>
      <c r="J98" s="87"/>
    </row>
    <row r="99" spans="1:10" ht="36" customHeight="1" outlineLevel="1" x14ac:dyDescent="0.25">
      <c r="A99" s="8"/>
      <c r="B99" s="107" t="s">
        <v>310</v>
      </c>
      <c r="C99" s="117"/>
      <c r="D99" s="117"/>
      <c r="E99" s="84"/>
      <c r="F99" s="85">
        <v>790020</v>
      </c>
      <c r="G99" s="86"/>
      <c r="H99" s="86"/>
      <c r="I99" s="86"/>
      <c r="J99" s="87"/>
    </row>
    <row r="100" spans="1:10" ht="36" customHeight="1" outlineLevel="1" x14ac:dyDescent="0.25">
      <c r="A100" s="8"/>
      <c r="B100" s="107" t="s">
        <v>311</v>
      </c>
      <c r="C100" s="117"/>
      <c r="D100" s="117"/>
      <c r="E100" s="84"/>
      <c r="F100" s="85">
        <v>813960</v>
      </c>
      <c r="G100" s="86"/>
      <c r="H100" s="86"/>
      <c r="I100" s="86"/>
      <c r="J100" s="87"/>
    </row>
    <row r="101" spans="1:10" ht="36" customHeight="1" outlineLevel="1" x14ac:dyDescent="0.25">
      <c r="A101" s="8"/>
      <c r="B101" s="107" t="s">
        <v>312</v>
      </c>
      <c r="C101" s="117"/>
      <c r="D101" s="117"/>
      <c r="E101" s="84"/>
      <c r="F101" s="85">
        <v>837900</v>
      </c>
      <c r="G101" s="86"/>
      <c r="H101" s="86"/>
      <c r="I101" s="86"/>
      <c r="J101" s="87"/>
    </row>
    <row r="102" spans="1:10" ht="36" customHeight="1" outlineLevel="1" x14ac:dyDescent="0.25">
      <c r="A102" s="8"/>
      <c r="B102" s="107" t="s">
        <v>313</v>
      </c>
      <c r="C102" s="117"/>
      <c r="D102" s="117"/>
      <c r="E102" s="84"/>
      <c r="F102" s="85">
        <v>861840</v>
      </c>
      <c r="G102" s="86"/>
      <c r="H102" s="86"/>
      <c r="I102" s="86"/>
      <c r="J102" s="87"/>
    </row>
    <row r="103" spans="1:10" ht="36" customHeight="1" outlineLevel="1" x14ac:dyDescent="0.25">
      <c r="A103" s="8"/>
      <c r="B103" s="107" t="s">
        <v>314</v>
      </c>
      <c r="C103" s="117"/>
      <c r="D103" s="117"/>
      <c r="E103" s="84"/>
      <c r="F103" s="85">
        <v>885780</v>
      </c>
      <c r="G103" s="86"/>
      <c r="H103" s="86"/>
      <c r="I103" s="86"/>
      <c r="J103" s="87"/>
    </row>
    <row r="104" spans="1:10" ht="36" customHeight="1" outlineLevel="1" x14ac:dyDescent="0.25">
      <c r="A104" s="8"/>
      <c r="B104" s="107" t="s">
        <v>315</v>
      </c>
      <c r="C104" s="117"/>
      <c r="D104" s="117"/>
      <c r="E104" s="84"/>
      <c r="F104" s="85">
        <v>909720</v>
      </c>
      <c r="G104" s="86"/>
      <c r="H104" s="86"/>
      <c r="I104" s="86"/>
      <c r="J104" s="87"/>
    </row>
    <row r="105" spans="1:10" ht="36" customHeight="1" outlineLevel="1" x14ac:dyDescent="0.25">
      <c r="A105" s="8"/>
      <c r="B105" s="107" t="s">
        <v>316</v>
      </c>
      <c r="C105" s="117"/>
      <c r="D105" s="117"/>
      <c r="E105" s="84"/>
      <c r="F105" s="85">
        <v>933660</v>
      </c>
      <c r="G105" s="86"/>
      <c r="H105" s="86"/>
      <c r="I105" s="86"/>
      <c r="J105" s="87"/>
    </row>
    <row r="106" spans="1:10" ht="36" customHeight="1" outlineLevel="1" x14ac:dyDescent="0.25">
      <c r="A106" s="8"/>
      <c r="B106" s="107" t="s">
        <v>317</v>
      </c>
      <c r="C106" s="117"/>
      <c r="D106" s="117"/>
      <c r="E106" s="84"/>
      <c r="F106" s="85">
        <v>957600</v>
      </c>
      <c r="G106" s="86"/>
      <c r="H106" s="86"/>
      <c r="I106" s="86"/>
      <c r="J106" s="87"/>
    </row>
    <row r="107" spans="1:10" ht="36" customHeight="1" outlineLevel="1" x14ac:dyDescent="0.25">
      <c r="A107" s="8"/>
      <c r="B107" s="107" t="s">
        <v>361</v>
      </c>
      <c r="C107" s="117"/>
      <c r="D107" s="117"/>
      <c r="E107" s="84"/>
      <c r="F107" s="85">
        <v>981540</v>
      </c>
      <c r="G107" s="86"/>
      <c r="H107" s="86"/>
      <c r="I107" s="86"/>
      <c r="J107" s="87"/>
    </row>
    <row r="108" spans="1:10" ht="36" customHeight="1" outlineLevel="1" x14ac:dyDescent="0.25">
      <c r="A108" s="8"/>
      <c r="B108" s="107" t="s">
        <v>362</v>
      </c>
      <c r="C108" s="117"/>
      <c r="D108" s="117"/>
      <c r="E108" s="84"/>
      <c r="F108" s="85">
        <v>1005480</v>
      </c>
      <c r="G108" s="86"/>
      <c r="H108" s="86"/>
      <c r="I108" s="86"/>
      <c r="J108" s="87"/>
    </row>
    <row r="109" spans="1:10" ht="36" customHeight="1" outlineLevel="1" x14ac:dyDescent="0.25">
      <c r="A109" s="8"/>
      <c r="B109" s="107" t="s">
        <v>363</v>
      </c>
      <c r="C109" s="117"/>
      <c r="D109" s="117"/>
      <c r="E109" s="84"/>
      <c r="F109" s="85">
        <v>1029420</v>
      </c>
      <c r="G109" s="86"/>
      <c r="H109" s="86"/>
      <c r="I109" s="86"/>
      <c r="J109" s="87"/>
    </row>
    <row r="110" spans="1:10" ht="36" customHeight="1" outlineLevel="1" x14ac:dyDescent="0.25">
      <c r="A110" s="8"/>
      <c r="B110" s="107" t="s">
        <v>364</v>
      </c>
      <c r="C110" s="117"/>
      <c r="D110" s="117"/>
      <c r="E110" s="84"/>
      <c r="F110" s="85">
        <v>1053360</v>
      </c>
      <c r="G110" s="86"/>
      <c r="H110" s="86"/>
      <c r="I110" s="86"/>
      <c r="J110" s="87"/>
    </row>
    <row r="111" spans="1:10" ht="36" customHeight="1" outlineLevel="1" thickBot="1" x14ac:dyDescent="0.3">
      <c r="A111" s="8"/>
      <c r="B111" s="107" t="s">
        <v>365</v>
      </c>
      <c r="C111" s="117"/>
      <c r="D111" s="117"/>
      <c r="E111" s="84"/>
      <c r="F111" s="85">
        <v>1077300</v>
      </c>
      <c r="G111" s="86"/>
      <c r="H111" s="86"/>
      <c r="I111" s="86"/>
      <c r="J111" s="87"/>
    </row>
    <row r="112" spans="1:10" ht="36" customHeight="1" thickBot="1" x14ac:dyDescent="0.3">
      <c r="A112" s="8"/>
      <c r="B112" s="118" t="s">
        <v>165</v>
      </c>
      <c r="C112" s="119"/>
      <c r="D112" s="119"/>
      <c r="E112" s="120"/>
      <c r="F112" s="121" t="str">
        <f>"Цена от "&amp;MIN(F113:F134)&amp;" до "&amp;MAX(F113:F134)</f>
        <v>Цена от 14940 до 257355</v>
      </c>
      <c r="G112" s="122"/>
      <c r="H112" s="122"/>
      <c r="I112" s="122"/>
      <c r="J112" s="123"/>
    </row>
    <row r="113" spans="1:10" ht="36" customHeight="1" outlineLevel="1" x14ac:dyDescent="0.25">
      <c r="A113" s="8"/>
      <c r="B113" s="124" t="s">
        <v>166</v>
      </c>
      <c r="C113" s="125"/>
      <c r="D113" s="125"/>
      <c r="E113" s="126"/>
      <c r="F113" s="127">
        <v>14940</v>
      </c>
      <c r="G113" s="128"/>
      <c r="H113" s="128"/>
      <c r="I113" s="128"/>
      <c r="J113" s="129"/>
    </row>
    <row r="114" spans="1:10" ht="36" customHeight="1" outlineLevel="1" x14ac:dyDescent="0.25">
      <c r="A114" s="8"/>
      <c r="B114" s="107" t="s">
        <v>167</v>
      </c>
      <c r="C114" s="117"/>
      <c r="D114" s="117"/>
      <c r="E114" s="84"/>
      <c r="F114" s="85">
        <v>22140</v>
      </c>
      <c r="G114" s="86"/>
      <c r="H114" s="86"/>
      <c r="I114" s="86"/>
      <c r="J114" s="87"/>
    </row>
    <row r="115" spans="1:10" ht="36" customHeight="1" outlineLevel="1" x14ac:dyDescent="0.25">
      <c r="A115" s="8"/>
      <c r="B115" s="107" t="s">
        <v>168</v>
      </c>
      <c r="C115" s="117"/>
      <c r="D115" s="117"/>
      <c r="E115" s="84"/>
      <c r="F115" s="85">
        <v>29925</v>
      </c>
      <c r="G115" s="86"/>
      <c r="H115" s="86"/>
      <c r="I115" s="86"/>
      <c r="J115" s="87"/>
    </row>
    <row r="116" spans="1:10" ht="36" customHeight="1" outlineLevel="1" x14ac:dyDescent="0.25">
      <c r="A116" s="8"/>
      <c r="B116" s="107" t="s">
        <v>169</v>
      </c>
      <c r="C116" s="117"/>
      <c r="D116" s="117"/>
      <c r="E116" s="84"/>
      <c r="F116" s="85">
        <v>41895</v>
      </c>
      <c r="G116" s="86"/>
      <c r="H116" s="86"/>
      <c r="I116" s="86"/>
      <c r="J116" s="87"/>
    </row>
    <row r="117" spans="1:10" ht="36" customHeight="1" outlineLevel="1" x14ac:dyDescent="0.25">
      <c r="A117" s="8"/>
      <c r="B117" s="107" t="s">
        <v>170</v>
      </c>
      <c r="C117" s="117"/>
      <c r="D117" s="117"/>
      <c r="E117" s="84"/>
      <c r="F117" s="85">
        <v>53865</v>
      </c>
      <c r="G117" s="86"/>
      <c r="H117" s="86"/>
      <c r="I117" s="86"/>
      <c r="J117" s="87"/>
    </row>
    <row r="118" spans="1:10" ht="36" customHeight="1" outlineLevel="1" x14ac:dyDescent="0.25">
      <c r="A118" s="8"/>
      <c r="B118" s="107" t="s">
        <v>171</v>
      </c>
      <c r="C118" s="117"/>
      <c r="D118" s="117"/>
      <c r="E118" s="84"/>
      <c r="F118" s="85">
        <v>65835</v>
      </c>
      <c r="G118" s="86"/>
      <c r="H118" s="86"/>
      <c r="I118" s="86"/>
      <c r="J118" s="87"/>
    </row>
    <row r="119" spans="1:10" ht="36" customHeight="1" outlineLevel="1" x14ac:dyDescent="0.25">
      <c r="A119" s="8"/>
      <c r="B119" s="107" t="s">
        <v>172</v>
      </c>
      <c r="C119" s="117"/>
      <c r="D119" s="117"/>
      <c r="E119" s="84"/>
      <c r="F119" s="85">
        <v>77805</v>
      </c>
      <c r="G119" s="86"/>
      <c r="H119" s="86"/>
      <c r="I119" s="86"/>
      <c r="J119" s="87"/>
    </row>
    <row r="120" spans="1:10" ht="36" customHeight="1" outlineLevel="1" x14ac:dyDescent="0.25">
      <c r="A120" s="8"/>
      <c r="B120" s="107" t="s">
        <v>173</v>
      </c>
      <c r="C120" s="117"/>
      <c r="D120" s="117"/>
      <c r="E120" s="84"/>
      <c r="F120" s="85">
        <v>89775</v>
      </c>
      <c r="G120" s="86"/>
      <c r="H120" s="86"/>
      <c r="I120" s="86"/>
      <c r="J120" s="87"/>
    </row>
    <row r="121" spans="1:10" ht="36" customHeight="1" outlineLevel="1" x14ac:dyDescent="0.25">
      <c r="A121" s="8"/>
      <c r="B121" s="107" t="s">
        <v>174</v>
      </c>
      <c r="C121" s="117"/>
      <c r="D121" s="117"/>
      <c r="E121" s="84"/>
      <c r="F121" s="85">
        <v>101745</v>
      </c>
      <c r="G121" s="86"/>
      <c r="H121" s="86"/>
      <c r="I121" s="86"/>
      <c r="J121" s="87"/>
    </row>
    <row r="122" spans="1:10" ht="36" customHeight="1" outlineLevel="1" x14ac:dyDescent="0.25">
      <c r="A122" s="8"/>
      <c r="B122" s="107" t="s">
        <v>175</v>
      </c>
      <c r="C122" s="117"/>
      <c r="D122" s="117"/>
      <c r="E122" s="84"/>
      <c r="F122" s="85">
        <v>113715</v>
      </c>
      <c r="G122" s="86"/>
      <c r="H122" s="86"/>
      <c r="I122" s="86"/>
      <c r="J122" s="87"/>
    </row>
    <row r="123" spans="1:10" ht="36" customHeight="1" outlineLevel="1" x14ac:dyDescent="0.25">
      <c r="A123" s="8"/>
      <c r="B123" s="107" t="s">
        <v>176</v>
      </c>
      <c r="C123" s="117"/>
      <c r="D123" s="117"/>
      <c r="E123" s="84"/>
      <c r="F123" s="85">
        <v>125685</v>
      </c>
      <c r="G123" s="86"/>
      <c r="H123" s="86"/>
      <c r="I123" s="86"/>
      <c r="J123" s="87"/>
    </row>
    <row r="124" spans="1:10" ht="36" customHeight="1" outlineLevel="1" x14ac:dyDescent="0.25">
      <c r="A124" s="8"/>
      <c r="B124" s="107" t="s">
        <v>177</v>
      </c>
      <c r="C124" s="117"/>
      <c r="D124" s="117"/>
      <c r="E124" s="84"/>
      <c r="F124" s="85">
        <v>137655</v>
      </c>
      <c r="G124" s="86"/>
      <c r="H124" s="86"/>
      <c r="I124" s="86"/>
      <c r="J124" s="87"/>
    </row>
    <row r="125" spans="1:10" ht="36" customHeight="1" outlineLevel="1" x14ac:dyDescent="0.25">
      <c r="A125" s="8"/>
      <c r="B125" s="107" t="s">
        <v>178</v>
      </c>
      <c r="C125" s="117"/>
      <c r="D125" s="117"/>
      <c r="E125" s="84"/>
      <c r="F125" s="85">
        <v>149625</v>
      </c>
      <c r="G125" s="86"/>
      <c r="H125" s="86"/>
      <c r="I125" s="86"/>
      <c r="J125" s="87"/>
    </row>
    <row r="126" spans="1:10" ht="36" customHeight="1" outlineLevel="1" x14ac:dyDescent="0.25">
      <c r="A126" s="8"/>
      <c r="B126" s="107" t="s">
        <v>179</v>
      </c>
      <c r="C126" s="117"/>
      <c r="D126" s="117"/>
      <c r="E126" s="84"/>
      <c r="F126" s="85">
        <v>161595</v>
      </c>
      <c r="G126" s="86"/>
      <c r="H126" s="86"/>
      <c r="I126" s="86"/>
      <c r="J126" s="87"/>
    </row>
    <row r="127" spans="1:10" ht="36" customHeight="1" outlineLevel="1" x14ac:dyDescent="0.25">
      <c r="A127" s="8"/>
      <c r="B127" s="107" t="s">
        <v>180</v>
      </c>
      <c r="C127" s="117"/>
      <c r="D127" s="117"/>
      <c r="E127" s="84"/>
      <c r="F127" s="85">
        <v>173565</v>
      </c>
      <c r="G127" s="86"/>
      <c r="H127" s="86"/>
      <c r="I127" s="86"/>
      <c r="J127" s="87"/>
    </row>
    <row r="128" spans="1:10" ht="36" customHeight="1" outlineLevel="1" x14ac:dyDescent="0.25">
      <c r="A128" s="8"/>
      <c r="B128" s="107" t="s">
        <v>181</v>
      </c>
      <c r="C128" s="117"/>
      <c r="D128" s="117"/>
      <c r="E128" s="84"/>
      <c r="F128" s="85">
        <v>185535</v>
      </c>
      <c r="G128" s="86"/>
      <c r="H128" s="86"/>
      <c r="I128" s="86"/>
      <c r="J128" s="87"/>
    </row>
    <row r="129" spans="1:10" ht="36" customHeight="1" outlineLevel="1" x14ac:dyDescent="0.25">
      <c r="A129" s="8"/>
      <c r="B129" s="107" t="s">
        <v>182</v>
      </c>
      <c r="C129" s="117"/>
      <c r="D129" s="117"/>
      <c r="E129" s="84"/>
      <c r="F129" s="85">
        <v>197505</v>
      </c>
      <c r="G129" s="86"/>
      <c r="H129" s="86"/>
      <c r="I129" s="86"/>
      <c r="J129" s="87"/>
    </row>
    <row r="130" spans="1:10" ht="36" customHeight="1" outlineLevel="1" x14ac:dyDescent="0.25">
      <c r="A130" s="8"/>
      <c r="B130" s="107" t="s">
        <v>183</v>
      </c>
      <c r="C130" s="117"/>
      <c r="D130" s="117"/>
      <c r="E130" s="84"/>
      <c r="F130" s="85">
        <v>209475</v>
      </c>
      <c r="G130" s="86"/>
      <c r="H130" s="86"/>
      <c r="I130" s="86"/>
      <c r="J130" s="87"/>
    </row>
    <row r="131" spans="1:10" ht="36" customHeight="1" outlineLevel="1" x14ac:dyDescent="0.25">
      <c r="A131" s="8"/>
      <c r="B131" s="107" t="s">
        <v>184</v>
      </c>
      <c r="C131" s="117"/>
      <c r="D131" s="117"/>
      <c r="E131" s="84"/>
      <c r="F131" s="85">
        <v>221445</v>
      </c>
      <c r="G131" s="86"/>
      <c r="H131" s="86"/>
      <c r="I131" s="86"/>
      <c r="J131" s="87"/>
    </row>
    <row r="132" spans="1:10" ht="36" customHeight="1" outlineLevel="1" x14ac:dyDescent="0.25">
      <c r="A132" s="8"/>
      <c r="B132" s="107" t="s">
        <v>185</v>
      </c>
      <c r="C132" s="117"/>
      <c r="D132" s="117"/>
      <c r="E132" s="84"/>
      <c r="F132" s="85">
        <v>233415</v>
      </c>
      <c r="G132" s="86"/>
      <c r="H132" s="86"/>
      <c r="I132" s="86"/>
      <c r="J132" s="87"/>
    </row>
    <row r="133" spans="1:10" ht="36" customHeight="1" outlineLevel="1" x14ac:dyDescent="0.25">
      <c r="A133" s="8"/>
      <c r="B133" s="107" t="s">
        <v>186</v>
      </c>
      <c r="C133" s="117"/>
      <c r="D133" s="117"/>
      <c r="E133" s="84"/>
      <c r="F133" s="85">
        <v>245385</v>
      </c>
      <c r="G133" s="86"/>
      <c r="H133" s="86"/>
      <c r="I133" s="86"/>
      <c r="J133" s="87"/>
    </row>
    <row r="134" spans="1:10" ht="36" customHeight="1" outlineLevel="1" thickBot="1" x14ac:dyDescent="0.3">
      <c r="A134" s="8"/>
      <c r="B134" s="107" t="s">
        <v>187</v>
      </c>
      <c r="C134" s="117"/>
      <c r="D134" s="117"/>
      <c r="E134" s="84"/>
      <c r="F134" s="85">
        <v>257355</v>
      </c>
      <c r="G134" s="86"/>
      <c r="H134" s="86"/>
      <c r="I134" s="86"/>
      <c r="J134" s="87"/>
    </row>
    <row r="135" spans="1:10" ht="36" customHeight="1" thickBot="1" x14ac:dyDescent="0.3">
      <c r="A135" s="8"/>
      <c r="B135" s="118" t="s">
        <v>188</v>
      </c>
      <c r="C135" s="119"/>
      <c r="D135" s="119"/>
      <c r="E135" s="120"/>
      <c r="F135" s="121" t="str">
        <f>"Цена от "&amp;MIN(F136:F146)&amp;" до "&amp;MAX(F136:F146)</f>
        <v>Цена от 2340 до 94140</v>
      </c>
      <c r="G135" s="122"/>
      <c r="H135" s="122"/>
      <c r="I135" s="122"/>
      <c r="J135" s="123"/>
    </row>
    <row r="136" spans="1:10" ht="36" customHeight="1" x14ac:dyDescent="0.25">
      <c r="A136" s="8"/>
      <c r="B136" s="82" t="s">
        <v>189</v>
      </c>
      <c r="C136" s="83"/>
      <c r="D136" s="83"/>
      <c r="E136" s="84"/>
      <c r="F136" s="85">
        <v>8280</v>
      </c>
      <c r="G136" s="86"/>
      <c r="H136" s="86"/>
      <c r="I136" s="86"/>
      <c r="J136" s="87"/>
    </row>
    <row r="137" spans="1:10" ht="36" customHeight="1" x14ac:dyDescent="0.25">
      <c r="A137" s="8"/>
      <c r="B137" s="82" t="s">
        <v>190</v>
      </c>
      <c r="C137" s="83"/>
      <c r="D137" s="83"/>
      <c r="E137" s="84"/>
      <c r="F137" s="85">
        <v>94140</v>
      </c>
      <c r="G137" s="86"/>
      <c r="H137" s="86"/>
      <c r="I137" s="86"/>
      <c r="J137" s="87"/>
    </row>
    <row r="138" spans="1:10" ht="36" customHeight="1" x14ac:dyDescent="0.25">
      <c r="A138" s="8"/>
      <c r="B138" s="82" t="s">
        <v>253</v>
      </c>
      <c r="C138" s="83"/>
      <c r="D138" s="83"/>
      <c r="E138" s="84"/>
      <c r="F138" s="85">
        <v>5400</v>
      </c>
      <c r="G138" s="86"/>
      <c r="H138" s="86"/>
      <c r="I138" s="86"/>
      <c r="J138" s="87"/>
    </row>
    <row r="139" spans="1:10" ht="36" customHeight="1" x14ac:dyDescent="0.25">
      <c r="A139" s="8"/>
      <c r="B139" s="94" t="s">
        <v>192</v>
      </c>
      <c r="C139" s="95"/>
      <c r="D139" s="95"/>
      <c r="E139" s="96"/>
      <c r="F139" s="97">
        <v>61740</v>
      </c>
      <c r="G139" s="98"/>
      <c r="H139" s="98"/>
      <c r="I139" s="98"/>
      <c r="J139" s="99"/>
    </row>
    <row r="140" spans="1:10" ht="36" customHeight="1" x14ac:dyDescent="0.25">
      <c r="A140" s="8"/>
      <c r="B140" s="82" t="s">
        <v>193</v>
      </c>
      <c r="C140" s="83"/>
      <c r="D140" s="83"/>
      <c r="E140" s="84"/>
      <c r="F140" s="85">
        <v>13140</v>
      </c>
      <c r="G140" s="86"/>
      <c r="H140" s="86"/>
      <c r="I140" s="86"/>
      <c r="J140" s="87"/>
    </row>
    <row r="141" spans="1:10" ht="36" customHeight="1" x14ac:dyDescent="0.25">
      <c r="A141" s="8"/>
      <c r="B141" s="82" t="s">
        <v>194</v>
      </c>
      <c r="C141" s="83"/>
      <c r="D141" s="83"/>
      <c r="E141" s="84"/>
      <c r="F141" s="85">
        <v>36540</v>
      </c>
      <c r="G141" s="86"/>
      <c r="H141" s="86"/>
      <c r="I141" s="86"/>
      <c r="J141" s="87"/>
    </row>
    <row r="142" spans="1:10" ht="36" customHeight="1" x14ac:dyDescent="0.25">
      <c r="A142" s="8"/>
      <c r="B142" s="82" t="s">
        <v>195</v>
      </c>
      <c r="C142" s="83"/>
      <c r="D142" s="83"/>
      <c r="E142" s="84"/>
      <c r="F142" s="85">
        <v>2340</v>
      </c>
      <c r="G142" s="86"/>
      <c r="H142" s="86"/>
      <c r="I142" s="86"/>
      <c r="J142" s="87"/>
    </row>
    <row r="143" spans="1:10" ht="36" customHeight="1" x14ac:dyDescent="0.25">
      <c r="A143" s="8"/>
      <c r="B143" s="82" t="s">
        <v>196</v>
      </c>
      <c r="C143" s="83"/>
      <c r="D143" s="83"/>
      <c r="E143" s="84"/>
      <c r="F143" s="85">
        <v>2340</v>
      </c>
      <c r="G143" s="86"/>
      <c r="H143" s="86"/>
      <c r="I143" s="86"/>
      <c r="J143" s="87"/>
    </row>
    <row r="144" spans="1:10" ht="36" customHeight="1" x14ac:dyDescent="0.25">
      <c r="A144" s="8"/>
      <c r="B144" s="82" t="s">
        <v>197</v>
      </c>
      <c r="C144" s="83"/>
      <c r="D144" s="83"/>
      <c r="E144" s="84"/>
      <c r="F144" s="85">
        <v>4680</v>
      </c>
      <c r="G144" s="86"/>
      <c r="H144" s="86"/>
      <c r="I144" s="86"/>
      <c r="J144" s="87"/>
    </row>
    <row r="145" spans="1:10" ht="36" customHeight="1" x14ac:dyDescent="0.25">
      <c r="A145" s="8"/>
      <c r="B145" s="82" t="s">
        <v>198</v>
      </c>
      <c r="C145" s="83"/>
      <c r="D145" s="83"/>
      <c r="E145" s="84"/>
      <c r="F145" s="85">
        <v>7020</v>
      </c>
      <c r="G145" s="86"/>
      <c r="H145" s="86"/>
      <c r="I145" s="86"/>
      <c r="J145" s="87"/>
    </row>
    <row r="146" spans="1:10" ht="36" customHeight="1" thickBot="1" x14ac:dyDescent="0.3">
      <c r="A146" s="8"/>
      <c r="B146" s="82" t="s">
        <v>199</v>
      </c>
      <c r="C146" s="83"/>
      <c r="D146" s="83"/>
      <c r="E146" s="84"/>
      <c r="F146" s="85">
        <v>38340</v>
      </c>
      <c r="G146" s="86"/>
      <c r="H146" s="86"/>
      <c r="I146" s="86"/>
      <c r="J146" s="87"/>
    </row>
    <row r="147" spans="1:10" ht="54" customHeight="1" thickBot="1" x14ac:dyDescent="0.3">
      <c r="A147" s="8"/>
      <c r="B147" s="207" t="s">
        <v>254</v>
      </c>
      <c r="C147" s="208"/>
      <c r="D147" s="208"/>
      <c r="E147" s="209"/>
      <c r="F147" s="232" t="str">
        <f>"Цена от "&amp;MIN(F149,F153:F168)&amp;" до "&amp;MAX(F149,F153:F168)</f>
        <v>Цена от 3240 до 787140</v>
      </c>
      <c r="G147" s="233"/>
      <c r="H147" s="233"/>
      <c r="I147" s="233"/>
      <c r="J147" s="234"/>
    </row>
    <row r="148" spans="1:10" ht="24" customHeight="1" thickBot="1" x14ac:dyDescent="0.3">
      <c r="A148" s="8"/>
      <c r="B148" s="75"/>
      <c r="C148" s="76"/>
      <c r="D148" s="76"/>
      <c r="E148" s="77"/>
      <c r="F148" s="78"/>
      <c r="G148" s="79"/>
      <c r="H148" s="79"/>
      <c r="I148" s="79"/>
      <c r="J148" s="80"/>
    </row>
    <row r="149" spans="1:10" ht="36" customHeight="1" x14ac:dyDescent="0.25">
      <c r="A149" s="8"/>
      <c r="B149" s="82" t="s">
        <v>201</v>
      </c>
      <c r="C149" s="83"/>
      <c r="D149" s="83"/>
      <c r="E149" s="84"/>
      <c r="F149" s="85">
        <v>75600</v>
      </c>
      <c r="G149" s="86"/>
      <c r="H149" s="86"/>
      <c r="I149" s="86"/>
      <c r="J149" s="87"/>
    </row>
    <row r="150" spans="1:10" ht="36" customHeight="1" x14ac:dyDescent="0.25">
      <c r="A150" s="8"/>
      <c r="B150" s="100" t="s">
        <v>202</v>
      </c>
      <c r="C150" s="101"/>
      <c r="D150" s="101"/>
      <c r="E150" s="102"/>
      <c r="F150" s="85">
        <v>7560</v>
      </c>
      <c r="G150" s="86"/>
      <c r="H150" s="86"/>
      <c r="I150" s="86"/>
      <c r="J150" s="87"/>
    </row>
    <row r="151" spans="1:10" ht="36" customHeight="1" thickBot="1" x14ac:dyDescent="0.3">
      <c r="A151" s="8"/>
      <c r="B151" s="100" t="s">
        <v>203</v>
      </c>
      <c r="C151" s="101"/>
      <c r="D151" s="101"/>
      <c r="E151" s="102"/>
      <c r="F151" s="85">
        <v>18900</v>
      </c>
      <c r="G151" s="86"/>
      <c r="H151" s="86"/>
      <c r="I151" s="86"/>
      <c r="J151" s="87"/>
    </row>
    <row r="152" spans="1:10" ht="24" customHeight="1" thickBot="1" x14ac:dyDescent="0.3">
      <c r="A152" s="8"/>
      <c r="B152" s="75"/>
      <c r="C152" s="76"/>
      <c r="D152" s="76"/>
      <c r="E152" s="77"/>
      <c r="F152" s="78"/>
      <c r="G152" s="79"/>
      <c r="H152" s="79"/>
      <c r="I152" s="79"/>
      <c r="J152" s="80"/>
    </row>
    <row r="153" spans="1:10" ht="36" customHeight="1" x14ac:dyDescent="0.25">
      <c r="A153" s="8" t="s">
        <v>112</v>
      </c>
      <c r="B153" s="82" t="s">
        <v>204</v>
      </c>
      <c r="C153" s="83"/>
      <c r="D153" s="83"/>
      <c r="E153" s="84"/>
      <c r="F153" s="85">
        <v>153540</v>
      </c>
      <c r="G153" s="86"/>
      <c r="H153" s="86"/>
      <c r="I153" s="86"/>
      <c r="J153" s="87"/>
    </row>
    <row r="154" spans="1:10" ht="36" customHeight="1" x14ac:dyDescent="0.25">
      <c r="A154" s="8" t="s">
        <v>112</v>
      </c>
      <c r="B154" s="107" t="s">
        <v>205</v>
      </c>
      <c r="C154" s="108"/>
      <c r="D154" s="108"/>
      <c r="E154" s="109"/>
      <c r="F154" s="85">
        <v>97740</v>
      </c>
      <c r="G154" s="86"/>
      <c r="H154" s="86"/>
      <c r="I154" s="86"/>
      <c r="J154" s="87"/>
    </row>
    <row r="155" spans="1:10" ht="36" customHeight="1" x14ac:dyDescent="0.25">
      <c r="A155" s="8" t="s">
        <v>112</v>
      </c>
      <c r="B155" s="82" t="s">
        <v>294</v>
      </c>
      <c r="C155" s="83"/>
      <c r="D155" s="83"/>
      <c r="E155" s="84"/>
      <c r="F155" s="85">
        <v>31140</v>
      </c>
      <c r="G155" s="86"/>
      <c r="H155" s="86"/>
      <c r="I155" s="86"/>
      <c r="J155" s="87"/>
    </row>
    <row r="156" spans="1:10" ht="36" customHeight="1" x14ac:dyDescent="0.25">
      <c r="A156" s="8" t="s">
        <v>112</v>
      </c>
      <c r="B156" s="82" t="s">
        <v>319</v>
      </c>
      <c r="C156" s="83"/>
      <c r="D156" s="83"/>
      <c r="E156" s="84"/>
      <c r="F156" s="85">
        <v>32940</v>
      </c>
      <c r="G156" s="86"/>
      <c r="H156" s="86"/>
      <c r="I156" s="86"/>
      <c r="J156" s="87"/>
    </row>
    <row r="157" spans="1:10" ht="36" customHeight="1" x14ac:dyDescent="0.25">
      <c r="A157" s="8"/>
      <c r="B157" s="82" t="s">
        <v>320</v>
      </c>
      <c r="C157" s="83"/>
      <c r="D157" s="83"/>
      <c r="E157" s="84"/>
      <c r="F157" s="85">
        <v>787140</v>
      </c>
      <c r="G157" s="86"/>
      <c r="H157" s="86"/>
      <c r="I157" s="86"/>
      <c r="J157" s="87"/>
    </row>
    <row r="158" spans="1:10" ht="36" customHeight="1" x14ac:dyDescent="0.25">
      <c r="A158" s="8" t="s">
        <v>112</v>
      </c>
      <c r="B158" s="82" t="s">
        <v>209</v>
      </c>
      <c r="C158" s="83"/>
      <c r="D158" s="83"/>
      <c r="E158" s="84"/>
      <c r="F158" s="85">
        <v>362340</v>
      </c>
      <c r="G158" s="86"/>
      <c r="H158" s="86"/>
      <c r="I158" s="86"/>
      <c r="J158" s="87"/>
    </row>
    <row r="159" spans="1:10" ht="36" customHeight="1" x14ac:dyDescent="0.25">
      <c r="A159" s="8" t="s">
        <v>112</v>
      </c>
      <c r="B159" s="82" t="s">
        <v>210</v>
      </c>
      <c r="C159" s="83"/>
      <c r="D159" s="83"/>
      <c r="E159" s="84"/>
      <c r="F159" s="85">
        <v>79740</v>
      </c>
      <c r="G159" s="86"/>
      <c r="H159" s="86"/>
      <c r="I159" s="86"/>
      <c r="J159" s="87"/>
    </row>
    <row r="160" spans="1:10" ht="36" customHeight="1" x14ac:dyDescent="0.25">
      <c r="A160" s="8" t="s">
        <v>112</v>
      </c>
      <c r="B160" s="82" t="s">
        <v>211</v>
      </c>
      <c r="C160" s="83"/>
      <c r="D160" s="83"/>
      <c r="E160" s="84"/>
      <c r="F160" s="85">
        <v>95688</v>
      </c>
      <c r="G160" s="86"/>
      <c r="H160" s="86"/>
      <c r="I160" s="86"/>
      <c r="J160" s="87"/>
    </row>
    <row r="161" spans="1:10" ht="36" customHeight="1" x14ac:dyDescent="0.25">
      <c r="A161" s="8" t="s">
        <v>112</v>
      </c>
      <c r="B161" s="82" t="s">
        <v>212</v>
      </c>
      <c r="C161" s="83"/>
      <c r="D161" s="83"/>
      <c r="E161" s="84"/>
      <c r="F161" s="85">
        <v>108540</v>
      </c>
      <c r="G161" s="86"/>
      <c r="H161" s="86"/>
      <c r="I161" s="86"/>
      <c r="J161" s="87"/>
    </row>
    <row r="162" spans="1:10" ht="36" customHeight="1" x14ac:dyDescent="0.25">
      <c r="A162" s="8" t="s">
        <v>112</v>
      </c>
      <c r="B162" s="82" t="s">
        <v>213</v>
      </c>
      <c r="C162" s="83"/>
      <c r="D162" s="83"/>
      <c r="E162" s="84"/>
      <c r="F162" s="85">
        <v>140940</v>
      </c>
      <c r="G162" s="86"/>
      <c r="H162" s="86"/>
      <c r="I162" s="86"/>
      <c r="J162" s="87"/>
    </row>
    <row r="163" spans="1:10" ht="36" customHeight="1" x14ac:dyDescent="0.25">
      <c r="A163" s="8" t="s">
        <v>112</v>
      </c>
      <c r="B163" s="82" t="s">
        <v>214</v>
      </c>
      <c r="C163" s="83"/>
      <c r="D163" s="83"/>
      <c r="E163" s="84"/>
      <c r="F163" s="85">
        <v>418140</v>
      </c>
      <c r="G163" s="86"/>
      <c r="H163" s="86"/>
      <c r="I163" s="86"/>
      <c r="J163" s="87"/>
    </row>
    <row r="164" spans="1:10" ht="36" customHeight="1" x14ac:dyDescent="0.25">
      <c r="A164" s="8"/>
      <c r="B164" s="82" t="s">
        <v>215</v>
      </c>
      <c r="C164" s="83"/>
      <c r="D164" s="83"/>
      <c r="E164" s="84"/>
      <c r="F164" s="85">
        <v>177552</v>
      </c>
      <c r="G164" s="86"/>
      <c r="H164" s="86"/>
      <c r="I164" s="86"/>
      <c r="J164" s="87"/>
    </row>
    <row r="165" spans="1:10" ht="36" customHeight="1" x14ac:dyDescent="0.25">
      <c r="A165" s="8" t="s">
        <v>112</v>
      </c>
      <c r="B165" s="94" t="s">
        <v>216</v>
      </c>
      <c r="C165" s="95"/>
      <c r="D165" s="95"/>
      <c r="E165" s="96"/>
      <c r="F165" s="85">
        <v>3240</v>
      </c>
      <c r="G165" s="86"/>
      <c r="H165" s="86"/>
      <c r="I165" s="86"/>
      <c r="J165" s="87"/>
    </row>
    <row r="166" spans="1:10" ht="36" customHeight="1" x14ac:dyDescent="0.25">
      <c r="A166" s="8"/>
      <c r="B166" s="82" t="s">
        <v>217</v>
      </c>
      <c r="C166" s="83"/>
      <c r="D166" s="83"/>
      <c r="E166" s="84"/>
      <c r="F166" s="85">
        <v>83340</v>
      </c>
      <c r="G166" s="86"/>
      <c r="H166" s="86"/>
      <c r="I166" s="86"/>
      <c r="J166" s="87"/>
    </row>
    <row r="167" spans="1:10" ht="36" customHeight="1" x14ac:dyDescent="0.25">
      <c r="B167" s="82" t="s">
        <v>218</v>
      </c>
      <c r="C167" s="83"/>
      <c r="D167" s="83"/>
      <c r="E167" s="84"/>
      <c r="F167" s="85">
        <v>70740</v>
      </c>
      <c r="G167" s="86"/>
      <c r="H167" s="86"/>
      <c r="I167" s="86"/>
      <c r="J167" s="87"/>
    </row>
    <row r="168" spans="1:10" ht="36" customHeight="1" x14ac:dyDescent="0.25">
      <c r="A168" s="8" t="s">
        <v>112</v>
      </c>
      <c r="B168" s="82" t="s">
        <v>220</v>
      </c>
      <c r="C168" s="83"/>
      <c r="D168" s="83"/>
      <c r="E168" s="84"/>
      <c r="F168" s="85">
        <v>284940</v>
      </c>
      <c r="G168" s="86"/>
      <c r="H168" s="86"/>
      <c r="I168" s="86"/>
      <c r="J168" s="87"/>
    </row>
    <row r="169" spans="1:10" ht="36" customHeight="1" x14ac:dyDescent="0.25">
      <c r="A169" s="8" t="s">
        <v>114</v>
      </c>
      <c r="B169" s="82" t="s">
        <v>221</v>
      </c>
      <c r="C169" s="83"/>
      <c r="D169" s="83"/>
      <c r="E169" s="84"/>
      <c r="F169" s="85">
        <v>215280</v>
      </c>
      <c r="G169" s="86"/>
      <c r="H169" s="86"/>
      <c r="I169" s="86"/>
      <c r="J169" s="87"/>
    </row>
    <row r="170" spans="1:10" ht="36" customHeight="1" x14ac:dyDescent="0.25">
      <c r="A170" s="8" t="s">
        <v>114</v>
      </c>
      <c r="B170" s="82" t="s">
        <v>222</v>
      </c>
      <c r="C170" s="83"/>
      <c r="D170" s="83"/>
      <c r="E170" s="84"/>
      <c r="F170" s="85">
        <v>137520</v>
      </c>
      <c r="G170" s="86"/>
      <c r="H170" s="86"/>
      <c r="I170" s="86"/>
      <c r="J170" s="87"/>
    </row>
    <row r="171" spans="1:10" ht="36" customHeight="1" x14ac:dyDescent="0.25">
      <c r="A171" s="8" t="s">
        <v>114</v>
      </c>
      <c r="B171" s="82" t="s">
        <v>321</v>
      </c>
      <c r="C171" s="83"/>
      <c r="D171" s="83"/>
      <c r="E171" s="84"/>
      <c r="F171" s="85">
        <v>43920</v>
      </c>
      <c r="G171" s="86"/>
      <c r="H171" s="86"/>
      <c r="I171" s="86"/>
      <c r="J171" s="87"/>
    </row>
    <row r="172" spans="1:10" ht="36" customHeight="1" x14ac:dyDescent="0.25">
      <c r="A172" s="8" t="s">
        <v>114</v>
      </c>
      <c r="B172" s="82" t="s">
        <v>322</v>
      </c>
      <c r="C172" s="83"/>
      <c r="D172" s="83"/>
      <c r="E172" s="84"/>
      <c r="F172" s="85">
        <v>46800</v>
      </c>
      <c r="G172" s="86"/>
      <c r="H172" s="86"/>
      <c r="I172" s="86"/>
      <c r="J172" s="87"/>
    </row>
    <row r="173" spans="1:10" ht="36" customHeight="1" x14ac:dyDescent="0.25">
      <c r="A173" s="8" t="s">
        <v>114</v>
      </c>
      <c r="B173" s="82" t="s">
        <v>226</v>
      </c>
      <c r="C173" s="83"/>
      <c r="D173" s="83"/>
      <c r="E173" s="84"/>
      <c r="F173" s="85">
        <v>507600</v>
      </c>
      <c r="G173" s="86"/>
      <c r="H173" s="86"/>
      <c r="I173" s="86"/>
      <c r="J173" s="87"/>
    </row>
    <row r="174" spans="1:10" ht="36" customHeight="1" x14ac:dyDescent="0.25">
      <c r="A174" s="8" t="s">
        <v>114</v>
      </c>
      <c r="B174" s="82" t="s">
        <v>227</v>
      </c>
      <c r="C174" s="83"/>
      <c r="D174" s="83"/>
      <c r="E174" s="84"/>
      <c r="F174" s="85">
        <v>112320</v>
      </c>
      <c r="G174" s="86"/>
      <c r="H174" s="86"/>
      <c r="I174" s="86"/>
      <c r="J174" s="87"/>
    </row>
    <row r="175" spans="1:10" ht="36" customHeight="1" x14ac:dyDescent="0.25">
      <c r="A175" s="8" t="s">
        <v>114</v>
      </c>
      <c r="B175" s="100" t="s">
        <v>228</v>
      </c>
      <c r="C175" s="101"/>
      <c r="D175" s="101"/>
      <c r="E175" s="102"/>
      <c r="F175" s="103">
        <v>134784</v>
      </c>
      <c r="G175" s="104"/>
      <c r="H175" s="104"/>
      <c r="I175" s="104"/>
      <c r="J175" s="105"/>
    </row>
    <row r="176" spans="1:10" ht="36" customHeight="1" x14ac:dyDescent="0.25">
      <c r="A176" s="8" t="s">
        <v>114</v>
      </c>
      <c r="B176" s="82" t="s">
        <v>229</v>
      </c>
      <c r="C176" s="83"/>
      <c r="D176" s="83"/>
      <c r="E176" s="84"/>
      <c r="F176" s="85">
        <v>152640</v>
      </c>
      <c r="G176" s="86"/>
      <c r="H176" s="86"/>
      <c r="I176" s="86"/>
      <c r="J176" s="87"/>
    </row>
    <row r="177" spans="1:10" ht="36" customHeight="1" x14ac:dyDescent="0.25">
      <c r="A177" s="8" t="s">
        <v>114</v>
      </c>
      <c r="B177" s="82" t="s">
        <v>230</v>
      </c>
      <c r="C177" s="83"/>
      <c r="D177" s="83"/>
      <c r="E177" s="84"/>
      <c r="F177" s="85">
        <v>198000</v>
      </c>
      <c r="G177" s="86"/>
      <c r="H177" s="86"/>
      <c r="I177" s="86"/>
      <c r="J177" s="87"/>
    </row>
    <row r="178" spans="1:10" ht="36" customHeight="1" x14ac:dyDescent="0.25">
      <c r="A178" s="8" t="s">
        <v>114</v>
      </c>
      <c r="B178" s="82" t="s">
        <v>231</v>
      </c>
      <c r="C178" s="83"/>
      <c r="D178" s="83"/>
      <c r="E178" s="84"/>
      <c r="F178" s="85">
        <v>586080</v>
      </c>
      <c r="G178" s="86"/>
      <c r="H178" s="86"/>
      <c r="I178" s="86"/>
      <c r="J178" s="87"/>
    </row>
    <row r="179" spans="1:10" ht="36" customHeight="1" x14ac:dyDescent="0.25">
      <c r="A179" s="8" t="s">
        <v>114</v>
      </c>
      <c r="B179" s="94" t="s">
        <v>232</v>
      </c>
      <c r="C179" s="95"/>
      <c r="D179" s="95"/>
      <c r="E179" s="96"/>
      <c r="F179" s="85">
        <v>5040</v>
      </c>
      <c r="G179" s="86"/>
      <c r="H179" s="86"/>
      <c r="I179" s="86"/>
      <c r="J179" s="87"/>
    </row>
    <row r="180" spans="1:10" ht="36" customHeight="1" thickBot="1" x14ac:dyDescent="0.3">
      <c r="A180" s="8" t="s">
        <v>114</v>
      </c>
      <c r="B180" s="82" t="s">
        <v>234</v>
      </c>
      <c r="C180" s="83"/>
      <c r="D180" s="83"/>
      <c r="E180" s="84"/>
      <c r="F180" s="85">
        <v>399600</v>
      </c>
      <c r="G180" s="86"/>
      <c r="H180" s="86"/>
      <c r="I180" s="86"/>
      <c r="J180" s="87"/>
    </row>
    <row r="181" spans="1:10" ht="22.5" customHeight="1" x14ac:dyDescent="0.25">
      <c r="A181" s="8" t="s">
        <v>112</v>
      </c>
      <c r="B181" s="299" t="s">
        <v>323</v>
      </c>
      <c r="C181" s="300"/>
      <c r="D181" s="300"/>
      <c r="E181" s="300"/>
      <c r="F181" s="300"/>
      <c r="G181" s="300"/>
      <c r="H181" s="300"/>
      <c r="I181" s="300"/>
      <c r="J181" s="301"/>
    </row>
    <row r="182" spans="1:10" ht="36" customHeight="1" thickBot="1" x14ac:dyDescent="0.3">
      <c r="A182" s="8"/>
      <c r="B182" s="107" t="s">
        <v>219</v>
      </c>
      <c r="C182" s="108"/>
      <c r="D182" s="108"/>
      <c r="E182" s="109"/>
      <c r="F182" s="85">
        <v>40</v>
      </c>
      <c r="G182" s="86"/>
      <c r="H182" s="86"/>
      <c r="I182" s="86"/>
      <c r="J182" s="87"/>
    </row>
    <row r="183" spans="1:10" ht="36" customHeight="1" thickBot="1" x14ac:dyDescent="0.3">
      <c r="A183" s="8"/>
      <c r="B183" s="42" t="s">
        <v>324</v>
      </c>
      <c r="C183" s="43"/>
      <c r="D183" s="43"/>
      <c r="E183" s="44"/>
      <c r="F183" s="154"/>
      <c r="G183" s="155"/>
      <c r="H183" s="155"/>
      <c r="I183" s="155"/>
      <c r="J183" s="156"/>
    </row>
    <row r="184" spans="1:10" ht="36" customHeight="1" thickBot="1" x14ac:dyDescent="0.3">
      <c r="A184" s="8"/>
      <c r="B184" s="296" t="s">
        <v>323</v>
      </c>
      <c r="C184" s="297"/>
      <c r="D184" s="297"/>
      <c r="E184" s="297"/>
      <c r="F184" s="297"/>
      <c r="G184" s="297"/>
      <c r="H184" s="297"/>
      <c r="I184" s="297"/>
      <c r="J184" s="298"/>
    </row>
    <row r="185" spans="1:10" ht="36" customHeight="1" x14ac:dyDescent="0.25">
      <c r="A185" s="8"/>
      <c r="B185" s="124" t="s">
        <v>325</v>
      </c>
      <c r="C185" s="302"/>
      <c r="D185" s="302"/>
      <c r="E185" s="303"/>
      <c r="F185" s="85">
        <v>60</v>
      </c>
      <c r="G185" s="86"/>
      <c r="H185" s="86"/>
      <c r="I185" s="86"/>
      <c r="J185" s="87"/>
    </row>
    <row r="186" spans="1:10" ht="36" customHeight="1" x14ac:dyDescent="0.25">
      <c r="A186" s="8"/>
      <c r="B186" s="82" t="s">
        <v>326</v>
      </c>
      <c r="C186" s="83"/>
      <c r="D186" s="83"/>
      <c r="E186" s="84"/>
      <c r="F186" s="85">
        <v>99</v>
      </c>
      <c r="G186" s="86"/>
      <c r="H186" s="86"/>
      <c r="I186" s="86"/>
      <c r="J186" s="87"/>
    </row>
    <row r="187" spans="1:10" ht="36" customHeight="1" thickBot="1" x14ac:dyDescent="0.3">
      <c r="A187" s="8"/>
      <c r="B187" s="82" t="s">
        <v>327</v>
      </c>
      <c r="C187" s="83"/>
      <c r="D187" s="83"/>
      <c r="E187" s="84"/>
      <c r="F187" s="85">
        <v>150</v>
      </c>
      <c r="G187" s="86"/>
      <c r="H187" s="86"/>
      <c r="I187" s="86"/>
      <c r="J187" s="87"/>
    </row>
    <row r="188" spans="1:10" ht="54" customHeight="1" thickBot="1" x14ac:dyDescent="0.3">
      <c r="A188" s="8"/>
      <c r="B188" s="88" t="s">
        <v>235</v>
      </c>
      <c r="C188" s="89"/>
      <c r="D188" s="89"/>
      <c r="E188" s="90"/>
      <c r="F188" s="91"/>
      <c r="G188" s="92"/>
      <c r="H188" s="92"/>
      <c r="I188" s="92"/>
      <c r="J188" s="93"/>
    </row>
    <row r="189" spans="1:10" ht="36" customHeight="1" x14ac:dyDescent="0.25">
      <c r="A189" s="8"/>
      <c r="B189" s="94" t="s">
        <v>236</v>
      </c>
      <c r="C189" s="95"/>
      <c r="D189" s="95"/>
      <c r="E189" s="96"/>
      <c r="F189" s="97">
        <v>45540</v>
      </c>
      <c r="G189" s="98"/>
      <c r="H189" s="98"/>
      <c r="I189" s="98"/>
      <c r="J189" s="99"/>
    </row>
    <row r="190" spans="1:10" ht="36" customHeight="1" x14ac:dyDescent="0.25">
      <c r="A190" s="8"/>
      <c r="B190" s="82" t="s">
        <v>237</v>
      </c>
      <c r="C190" s="83"/>
      <c r="D190" s="83"/>
      <c r="E190" s="84"/>
      <c r="F190" s="85">
        <v>92340</v>
      </c>
      <c r="G190" s="86"/>
      <c r="H190" s="86"/>
      <c r="I190" s="86"/>
      <c r="J190" s="87"/>
    </row>
    <row r="191" spans="1:10" ht="36" customHeight="1" x14ac:dyDescent="0.25">
      <c r="A191" s="8"/>
      <c r="B191" s="82" t="s">
        <v>238</v>
      </c>
      <c r="C191" s="83"/>
      <c r="D191" s="83"/>
      <c r="E191" s="84"/>
      <c r="F191" s="85">
        <v>110340</v>
      </c>
      <c r="G191" s="86"/>
      <c r="H191" s="86"/>
      <c r="I191" s="86"/>
      <c r="J191" s="87"/>
    </row>
    <row r="192" spans="1:10" ht="36" customHeight="1" x14ac:dyDescent="0.25">
      <c r="A192" s="8"/>
      <c r="B192" s="82" t="s">
        <v>239</v>
      </c>
      <c r="C192" s="83"/>
      <c r="D192" s="83"/>
      <c r="E192" s="84"/>
      <c r="F192" s="85">
        <v>1080</v>
      </c>
      <c r="G192" s="86"/>
      <c r="H192" s="86"/>
      <c r="I192" s="86"/>
      <c r="J192" s="87"/>
    </row>
    <row r="193" spans="1:10" ht="36" customHeight="1" x14ac:dyDescent="0.25">
      <c r="A193" s="8"/>
      <c r="B193" s="82" t="s">
        <v>240</v>
      </c>
      <c r="C193" s="83"/>
      <c r="D193" s="83"/>
      <c r="E193" s="84"/>
      <c r="F193" s="85">
        <v>63540</v>
      </c>
      <c r="G193" s="86"/>
      <c r="H193" s="86"/>
      <c r="I193" s="86"/>
      <c r="J193" s="87"/>
    </row>
    <row r="194" spans="1:10" ht="36" customHeight="1" x14ac:dyDescent="0.25">
      <c r="A194" s="8"/>
      <c r="B194" s="82" t="s">
        <v>241</v>
      </c>
      <c r="C194" s="83"/>
      <c r="D194" s="83"/>
      <c r="E194" s="84"/>
      <c r="F194" s="85">
        <v>131940</v>
      </c>
      <c r="G194" s="86"/>
      <c r="H194" s="86"/>
      <c r="I194" s="86"/>
      <c r="J194" s="87"/>
    </row>
    <row r="195" spans="1:10" ht="36" customHeight="1" x14ac:dyDescent="0.25">
      <c r="A195" s="8"/>
      <c r="B195" s="82" t="s">
        <v>242</v>
      </c>
      <c r="C195" s="83"/>
      <c r="D195" s="83"/>
      <c r="E195" s="84"/>
      <c r="F195" s="85">
        <v>158940</v>
      </c>
      <c r="G195" s="86"/>
      <c r="H195" s="86"/>
      <c r="I195" s="86"/>
      <c r="J195" s="87"/>
    </row>
    <row r="196" spans="1:10" ht="36" customHeight="1" thickBot="1" x14ac:dyDescent="0.3">
      <c r="A196" s="8"/>
      <c r="B196" s="82" t="s">
        <v>243</v>
      </c>
      <c r="C196" s="83"/>
      <c r="D196" s="83"/>
      <c r="E196" s="84"/>
      <c r="F196" s="85">
        <v>1800</v>
      </c>
      <c r="G196" s="86"/>
      <c r="H196" s="86"/>
      <c r="I196" s="86"/>
      <c r="J196" s="87"/>
    </row>
    <row r="197" spans="1:10" ht="24" customHeight="1" thickBot="1" x14ac:dyDescent="0.3">
      <c r="A197" s="8"/>
      <c r="B197" s="75"/>
      <c r="C197" s="76"/>
      <c r="D197" s="76"/>
      <c r="E197" s="77"/>
      <c r="F197" s="78"/>
      <c r="G197" s="79"/>
      <c r="H197" s="79"/>
      <c r="I197" s="79"/>
      <c r="J197" s="80"/>
    </row>
    <row r="198" spans="1:10" ht="18" customHeight="1" x14ac:dyDescent="0.25">
      <c r="A198" s="8"/>
      <c r="B198" s="26"/>
      <c r="C198" s="27"/>
      <c r="D198" s="27"/>
      <c r="E198" s="27"/>
      <c r="F198" s="28"/>
      <c r="G198" s="28"/>
      <c r="H198" s="28"/>
      <c r="I198" s="28"/>
      <c r="J198" s="28"/>
    </row>
    <row r="199" spans="1:10" ht="67.5" customHeight="1" x14ac:dyDescent="0.25">
      <c r="A199" s="8"/>
      <c r="B199" s="81" t="s">
        <v>334</v>
      </c>
      <c r="C199" s="81"/>
      <c r="D199" s="81"/>
      <c r="E199" s="81"/>
      <c r="F199" s="81"/>
      <c r="G199" s="81"/>
      <c r="H199" s="81"/>
      <c r="I199" s="81"/>
      <c r="J199" s="81"/>
    </row>
    <row r="200" spans="1:10" ht="27" customHeight="1" x14ac:dyDescent="0.25">
      <c r="A200" s="8" t="s">
        <v>114</v>
      </c>
      <c r="B200" s="67" t="s">
        <v>246</v>
      </c>
      <c r="C200" s="67"/>
      <c r="D200" s="67"/>
      <c r="E200" s="67"/>
      <c r="F200" s="67"/>
      <c r="G200" s="67"/>
      <c r="H200" s="67"/>
      <c r="I200" s="67"/>
      <c r="J200" s="67"/>
    </row>
    <row r="201" spans="1:10" s="36" customFormat="1" ht="20.100000000000001" customHeight="1" x14ac:dyDescent="0.25">
      <c r="B201" s="54"/>
      <c r="F201" s="55"/>
      <c r="G201" s="55"/>
      <c r="H201" s="55"/>
      <c r="I201" s="55"/>
      <c r="J201" s="55"/>
    </row>
    <row r="202" spans="1:10" s="47" customFormat="1" ht="36" customHeight="1" thickBot="1" x14ac:dyDescent="0.3">
      <c r="B202" s="273" t="s">
        <v>335</v>
      </c>
      <c r="C202" s="273"/>
      <c r="D202" s="273"/>
      <c r="E202" s="273"/>
      <c r="F202" s="273"/>
      <c r="G202" s="273"/>
      <c r="H202" s="273"/>
      <c r="I202" s="273"/>
    </row>
    <row r="203" spans="1:10" s="31" customFormat="1" ht="36" customHeight="1" thickBot="1" x14ac:dyDescent="0.3">
      <c r="B203" s="274" t="s">
        <v>336</v>
      </c>
      <c r="C203" s="275"/>
      <c r="D203" s="275"/>
      <c r="E203" s="275"/>
      <c r="F203" s="275"/>
      <c r="G203" s="275"/>
      <c r="H203" s="275"/>
      <c r="I203" s="276"/>
    </row>
    <row r="204" spans="1:10" ht="54" customHeight="1" thickBot="1" x14ac:dyDescent="0.3">
      <c r="B204" s="277" t="s">
        <v>371</v>
      </c>
      <c r="C204" s="278"/>
      <c r="D204" s="279" t="s">
        <v>372</v>
      </c>
      <c r="E204" s="280"/>
      <c r="F204" s="281"/>
      <c r="G204" s="280" t="s">
        <v>373</v>
      </c>
      <c r="H204" s="280"/>
      <c r="I204" s="281"/>
      <c r="J204" s="9"/>
    </row>
    <row r="205" spans="1:10" ht="36" customHeight="1" x14ac:dyDescent="0.25">
      <c r="B205" s="282" t="s">
        <v>340</v>
      </c>
      <c r="C205" s="283"/>
      <c r="D205" s="284" t="s">
        <v>341</v>
      </c>
      <c r="E205" s="284"/>
      <c r="F205" s="284"/>
      <c r="G205" s="285">
        <v>2190</v>
      </c>
      <c r="H205" s="284"/>
      <c r="I205" s="286"/>
      <c r="J205" s="9"/>
    </row>
    <row r="206" spans="1:10" ht="36" customHeight="1" x14ac:dyDescent="0.25">
      <c r="B206" s="268" t="s">
        <v>342</v>
      </c>
      <c r="C206" s="269"/>
      <c r="D206" s="271"/>
      <c r="E206" s="271"/>
      <c r="F206" s="271"/>
      <c r="G206" s="270">
        <v>1590</v>
      </c>
      <c r="H206" s="271"/>
      <c r="I206" s="272"/>
      <c r="J206" s="9"/>
    </row>
    <row r="207" spans="1:10" ht="36" customHeight="1" x14ac:dyDescent="0.25">
      <c r="B207" s="268" t="s">
        <v>343</v>
      </c>
      <c r="C207" s="269"/>
      <c r="D207" s="271"/>
      <c r="E207" s="271"/>
      <c r="F207" s="271"/>
      <c r="G207" s="270">
        <v>1440</v>
      </c>
      <c r="H207" s="271"/>
      <c r="I207" s="272"/>
      <c r="J207" s="9"/>
    </row>
    <row r="208" spans="1:10" ht="54" customHeight="1" x14ac:dyDescent="0.25">
      <c r="B208" s="268" t="s">
        <v>344</v>
      </c>
      <c r="C208" s="269"/>
      <c r="D208" s="271"/>
      <c r="E208" s="271"/>
      <c r="F208" s="271"/>
      <c r="G208" s="270">
        <v>1290</v>
      </c>
      <c r="H208" s="271"/>
      <c r="I208" s="272"/>
      <c r="J208" s="9"/>
    </row>
    <row r="209" spans="1:10" ht="40.5" customHeight="1" x14ac:dyDescent="0.25">
      <c r="A209" s="8"/>
      <c r="B209" s="68" t="s">
        <v>247</v>
      </c>
      <c r="C209" s="68"/>
      <c r="D209" s="68"/>
      <c r="E209" s="68"/>
      <c r="F209" s="68"/>
      <c r="G209" s="68"/>
      <c r="H209" s="68"/>
      <c r="I209" s="68"/>
      <c r="J209" s="68"/>
    </row>
    <row r="210" spans="1:10" ht="18" customHeight="1" x14ac:dyDescent="0.25">
      <c r="A210" s="8"/>
    </row>
  </sheetData>
  <sheetProtection selectLockedCells="1" selectUnlockedCells="1"/>
  <mergeCells count="39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84:J184"/>
    <mergeCell ref="B185:E185"/>
    <mergeCell ref="F185:J185"/>
    <mergeCell ref="B186:E186"/>
    <mergeCell ref="F186:J186"/>
    <mergeCell ref="B187:E187"/>
    <mergeCell ref="F187:J187"/>
    <mergeCell ref="B180:E180"/>
    <mergeCell ref="F180:J180"/>
    <mergeCell ref="B181:J181"/>
    <mergeCell ref="B182:E182"/>
    <mergeCell ref="F182:J182"/>
    <mergeCell ref="F183:J183"/>
    <mergeCell ref="B191:E191"/>
    <mergeCell ref="F191:J191"/>
    <mergeCell ref="B192:E192"/>
    <mergeCell ref="F192:J192"/>
    <mergeCell ref="B193:E193"/>
    <mergeCell ref="F193:J193"/>
    <mergeCell ref="B188:E188"/>
    <mergeCell ref="F188:J188"/>
    <mergeCell ref="B189:E189"/>
    <mergeCell ref="F189:J189"/>
    <mergeCell ref="B190:E190"/>
    <mergeCell ref="F190:J190"/>
    <mergeCell ref="B197:E197"/>
    <mergeCell ref="F197:J197"/>
    <mergeCell ref="B199:J199"/>
    <mergeCell ref="B200:J200"/>
    <mergeCell ref="B202:I202"/>
    <mergeCell ref="B203:I203"/>
    <mergeCell ref="B194:E194"/>
    <mergeCell ref="F194:J194"/>
    <mergeCell ref="B195:E195"/>
    <mergeCell ref="F195:J195"/>
    <mergeCell ref="B196:E196"/>
    <mergeCell ref="F196:J196"/>
    <mergeCell ref="B208:C208"/>
    <mergeCell ref="G208:I208"/>
    <mergeCell ref="B209:J209"/>
    <mergeCell ref="B204:C204"/>
    <mergeCell ref="D204:F204"/>
    <mergeCell ref="G204:I204"/>
    <mergeCell ref="B205:C205"/>
    <mergeCell ref="D205:F208"/>
    <mergeCell ref="G205:I205"/>
    <mergeCell ref="B206:C206"/>
    <mergeCell ref="G206:I206"/>
    <mergeCell ref="B207:C207"/>
    <mergeCell ref="G207:I20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1"/>
  <sheetViews>
    <sheetView view="pageBreakPreview" topLeftCell="B1" zoomScale="65" zoomScaleNormal="60" zoomScaleSheetLayoutView="65" workbookViewId="0">
      <pane ySplit="4" topLeftCell="A95" activePane="bottomLeft" state="frozen"/>
      <selection activeCell="A198" sqref="A198:XFD198"/>
      <selection pane="bottomLeft" activeCell="F101" sqref="F101:J101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38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374</v>
      </c>
      <c r="C3" s="145"/>
      <c r="D3" s="145"/>
      <c r="E3" s="145"/>
      <c r="F3" s="13">
        <v>12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75"/>
      <c r="C7" s="76"/>
      <c r="D7" s="76"/>
      <c r="E7" s="77"/>
      <c r="F7" s="78"/>
      <c r="G7" s="79"/>
      <c r="H7" s="79"/>
      <c r="I7" s="79"/>
      <c r="J7" s="80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86400</v>
      </c>
      <c r="G8" s="17">
        <f>H8*1.1</f>
        <v>79200</v>
      </c>
      <c r="H8" s="17">
        <v>72000</v>
      </c>
      <c r="I8" s="17">
        <f>H8*0.75</f>
        <v>54000</v>
      </c>
      <c r="J8" s="17">
        <f>H8*0.5</f>
        <v>36000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120960</v>
      </c>
      <c r="G9" s="19">
        <f>H9*1.1</f>
        <v>110880.00000000001</v>
      </c>
      <c r="H9" s="19">
        <v>100800</v>
      </c>
      <c r="I9" s="19">
        <f>H9*0.75</f>
        <v>75600</v>
      </c>
      <c r="J9" s="19">
        <f>H9*0.5</f>
        <v>50400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112320</v>
      </c>
      <c r="G10" s="19">
        <f>H10*1.1</f>
        <v>102960.00000000001</v>
      </c>
      <c r="H10" s="19">
        <v>93600</v>
      </c>
      <c r="I10" s="19">
        <f>H10*0.75</f>
        <v>70200</v>
      </c>
      <c r="J10" s="19">
        <f>H10*0.5</f>
        <v>46800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157248</v>
      </c>
      <c r="G11" s="21">
        <f>H11*1.1</f>
        <v>144144</v>
      </c>
      <c r="H11" s="21">
        <v>131040</v>
      </c>
      <c r="I11" s="21">
        <f>H11*0.75</f>
        <v>98280</v>
      </c>
      <c r="J11" s="21">
        <f>H11*0.5</f>
        <v>65520</v>
      </c>
    </row>
    <row r="12" spans="1:10" ht="24" thickBot="1" x14ac:dyDescent="0.3">
      <c r="A12" s="8"/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16560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24480</v>
      </c>
      <c r="G14" s="149"/>
      <c r="H14" s="149"/>
      <c r="I14" s="149"/>
      <c r="J14" s="150"/>
    </row>
    <row r="15" spans="1:10" ht="24" thickBot="1" x14ac:dyDescent="0.3">
      <c r="A15" s="8"/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2880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4032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5760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8064</v>
      </c>
      <c r="G19" s="149"/>
      <c r="H19" s="149"/>
      <c r="I19" s="149"/>
      <c r="J19" s="150"/>
    </row>
    <row r="20" spans="1:10" ht="24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"&amp;MIN($F$22:F61)&amp;" до "&amp;MAX($F$22:F61)</f>
        <v>Цена от 18720 до 748800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18720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37440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56160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74880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93600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112320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131040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149760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168480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187200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205920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224640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243360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262080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280800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299520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318240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336960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355680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374400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145</v>
      </c>
      <c r="C42" s="117"/>
      <c r="D42" s="117"/>
      <c r="E42" s="84"/>
      <c r="F42" s="85">
        <v>37440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146</v>
      </c>
      <c r="C43" s="117"/>
      <c r="D43" s="117"/>
      <c r="E43" s="84"/>
      <c r="F43" s="85">
        <v>74880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147</v>
      </c>
      <c r="C44" s="117"/>
      <c r="D44" s="117"/>
      <c r="E44" s="84"/>
      <c r="F44" s="85">
        <v>112320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148</v>
      </c>
      <c r="C45" s="117"/>
      <c r="D45" s="117"/>
      <c r="E45" s="84"/>
      <c r="F45" s="85">
        <v>149760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149</v>
      </c>
      <c r="C46" s="117"/>
      <c r="D46" s="117"/>
      <c r="E46" s="84"/>
      <c r="F46" s="85">
        <v>187200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150</v>
      </c>
      <c r="C47" s="117"/>
      <c r="D47" s="117"/>
      <c r="E47" s="84"/>
      <c r="F47" s="85">
        <v>224640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151</v>
      </c>
      <c r="C48" s="117"/>
      <c r="D48" s="117"/>
      <c r="E48" s="84"/>
      <c r="F48" s="85">
        <v>262080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152</v>
      </c>
      <c r="C49" s="117"/>
      <c r="D49" s="117"/>
      <c r="E49" s="84"/>
      <c r="F49" s="85">
        <v>299520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153</v>
      </c>
      <c r="C50" s="117"/>
      <c r="D50" s="117"/>
      <c r="E50" s="84"/>
      <c r="F50" s="85">
        <v>336960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154</v>
      </c>
      <c r="C51" s="117"/>
      <c r="D51" s="117"/>
      <c r="E51" s="84"/>
      <c r="F51" s="85">
        <v>374400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155</v>
      </c>
      <c r="C52" s="117"/>
      <c r="D52" s="117"/>
      <c r="E52" s="84"/>
      <c r="F52" s="85">
        <v>411840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156</v>
      </c>
      <c r="C53" s="117"/>
      <c r="D53" s="117"/>
      <c r="E53" s="84"/>
      <c r="F53" s="85">
        <v>449280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157</v>
      </c>
      <c r="C54" s="117"/>
      <c r="D54" s="117"/>
      <c r="E54" s="84"/>
      <c r="F54" s="85">
        <v>486720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158</v>
      </c>
      <c r="C55" s="117"/>
      <c r="D55" s="117"/>
      <c r="E55" s="84"/>
      <c r="F55" s="85">
        <v>524160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159</v>
      </c>
      <c r="C56" s="117"/>
      <c r="D56" s="117"/>
      <c r="E56" s="84"/>
      <c r="F56" s="85">
        <v>561600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160</v>
      </c>
      <c r="C57" s="117"/>
      <c r="D57" s="117"/>
      <c r="E57" s="84"/>
      <c r="F57" s="85">
        <v>599040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161</v>
      </c>
      <c r="C58" s="117"/>
      <c r="D58" s="117"/>
      <c r="E58" s="84"/>
      <c r="F58" s="85">
        <v>636480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162</v>
      </c>
      <c r="C59" s="117"/>
      <c r="D59" s="117"/>
      <c r="E59" s="84"/>
      <c r="F59" s="85">
        <v>673920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163</v>
      </c>
      <c r="C60" s="117"/>
      <c r="D60" s="117"/>
      <c r="E60" s="84"/>
      <c r="F60" s="85">
        <v>711360</v>
      </c>
      <c r="G60" s="86"/>
      <c r="H60" s="86"/>
      <c r="I60" s="86"/>
      <c r="J60" s="87"/>
    </row>
    <row r="61" spans="1:10" ht="36" customHeight="1" outlineLevel="1" thickBot="1" x14ac:dyDescent="0.3">
      <c r="A61" s="8"/>
      <c r="B61" s="107" t="s">
        <v>164</v>
      </c>
      <c r="C61" s="117"/>
      <c r="D61" s="117"/>
      <c r="E61" s="84"/>
      <c r="F61" s="85">
        <v>748800</v>
      </c>
      <c r="G61" s="86"/>
      <c r="H61" s="86"/>
      <c r="I61" s="86"/>
      <c r="J61" s="87"/>
    </row>
    <row r="62" spans="1:10" ht="36" customHeight="1" thickBot="1" x14ac:dyDescent="0.3">
      <c r="A62" s="8"/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21600 до 402480</v>
      </c>
      <c r="G62" s="122"/>
      <c r="H62" s="122"/>
      <c r="I62" s="122"/>
      <c r="J62" s="123"/>
    </row>
    <row r="63" spans="1:10" ht="36" customHeight="1" outlineLevel="1" x14ac:dyDescent="0.25">
      <c r="A63" s="8"/>
      <c r="B63" s="124" t="s">
        <v>166</v>
      </c>
      <c r="C63" s="125"/>
      <c r="D63" s="125"/>
      <c r="E63" s="126"/>
      <c r="F63" s="127">
        <v>21600</v>
      </c>
      <c r="G63" s="128"/>
      <c r="H63" s="128"/>
      <c r="I63" s="128"/>
      <c r="J63" s="129"/>
    </row>
    <row r="64" spans="1:10" ht="36" customHeight="1" outlineLevel="1" x14ac:dyDescent="0.25">
      <c r="A64" s="8"/>
      <c r="B64" s="107" t="s">
        <v>167</v>
      </c>
      <c r="C64" s="117"/>
      <c r="D64" s="117"/>
      <c r="E64" s="84"/>
      <c r="F64" s="85">
        <v>30240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168</v>
      </c>
      <c r="C65" s="117"/>
      <c r="D65" s="117"/>
      <c r="E65" s="84"/>
      <c r="F65" s="85">
        <v>46800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169</v>
      </c>
      <c r="C66" s="117"/>
      <c r="D66" s="117"/>
      <c r="E66" s="84"/>
      <c r="F66" s="85">
        <v>65520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170</v>
      </c>
      <c r="C67" s="117"/>
      <c r="D67" s="117"/>
      <c r="E67" s="84"/>
      <c r="F67" s="85">
        <v>84240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171</v>
      </c>
      <c r="C68" s="117"/>
      <c r="D68" s="117"/>
      <c r="E68" s="84"/>
      <c r="F68" s="85">
        <v>102960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172</v>
      </c>
      <c r="C69" s="117"/>
      <c r="D69" s="117"/>
      <c r="E69" s="84"/>
      <c r="F69" s="85">
        <v>121680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173</v>
      </c>
      <c r="C70" s="117"/>
      <c r="D70" s="117"/>
      <c r="E70" s="84"/>
      <c r="F70" s="85">
        <v>140400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174</v>
      </c>
      <c r="C71" s="117"/>
      <c r="D71" s="117"/>
      <c r="E71" s="84"/>
      <c r="F71" s="85">
        <v>159120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175</v>
      </c>
      <c r="C72" s="117"/>
      <c r="D72" s="117"/>
      <c r="E72" s="84"/>
      <c r="F72" s="85">
        <v>177840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176</v>
      </c>
      <c r="C73" s="117"/>
      <c r="D73" s="117"/>
      <c r="E73" s="84"/>
      <c r="F73" s="85">
        <v>196560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177</v>
      </c>
      <c r="C74" s="117"/>
      <c r="D74" s="117"/>
      <c r="E74" s="84"/>
      <c r="F74" s="85">
        <v>215280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178</v>
      </c>
      <c r="C75" s="117"/>
      <c r="D75" s="117"/>
      <c r="E75" s="84"/>
      <c r="F75" s="85">
        <v>234000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179</v>
      </c>
      <c r="C76" s="117"/>
      <c r="D76" s="117"/>
      <c r="E76" s="84"/>
      <c r="F76" s="85">
        <v>252720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180</v>
      </c>
      <c r="C77" s="117"/>
      <c r="D77" s="117"/>
      <c r="E77" s="84"/>
      <c r="F77" s="85">
        <v>271440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181</v>
      </c>
      <c r="C78" s="117"/>
      <c r="D78" s="117"/>
      <c r="E78" s="84"/>
      <c r="F78" s="85">
        <v>290160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182</v>
      </c>
      <c r="C79" s="117"/>
      <c r="D79" s="117"/>
      <c r="E79" s="84"/>
      <c r="F79" s="85">
        <v>308880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183</v>
      </c>
      <c r="C80" s="117"/>
      <c r="D80" s="117"/>
      <c r="E80" s="84"/>
      <c r="F80" s="85">
        <v>327600</v>
      </c>
      <c r="G80" s="86"/>
      <c r="H80" s="86"/>
      <c r="I80" s="86"/>
      <c r="J80" s="87"/>
    </row>
    <row r="81" spans="1:10" ht="36" customHeight="1" outlineLevel="1" x14ac:dyDescent="0.25">
      <c r="A81" s="8"/>
      <c r="B81" s="107" t="s">
        <v>184</v>
      </c>
      <c r="C81" s="117"/>
      <c r="D81" s="117"/>
      <c r="E81" s="84"/>
      <c r="F81" s="85">
        <v>346320</v>
      </c>
      <c r="G81" s="86"/>
      <c r="H81" s="86"/>
      <c r="I81" s="86"/>
      <c r="J81" s="87"/>
    </row>
    <row r="82" spans="1:10" ht="36" customHeight="1" outlineLevel="1" x14ac:dyDescent="0.25">
      <c r="A82" s="8"/>
      <c r="B82" s="107" t="s">
        <v>185</v>
      </c>
      <c r="C82" s="117"/>
      <c r="D82" s="117"/>
      <c r="E82" s="84"/>
      <c r="F82" s="85">
        <v>365040</v>
      </c>
      <c r="G82" s="86"/>
      <c r="H82" s="86"/>
      <c r="I82" s="86"/>
      <c r="J82" s="87"/>
    </row>
    <row r="83" spans="1:10" ht="36" customHeight="1" outlineLevel="1" x14ac:dyDescent="0.25">
      <c r="A83" s="8"/>
      <c r="B83" s="107" t="s">
        <v>186</v>
      </c>
      <c r="C83" s="117"/>
      <c r="D83" s="117"/>
      <c r="E83" s="84"/>
      <c r="F83" s="85">
        <v>383760</v>
      </c>
      <c r="G83" s="86"/>
      <c r="H83" s="86"/>
      <c r="I83" s="86"/>
      <c r="J83" s="87"/>
    </row>
    <row r="84" spans="1:10" ht="36" customHeight="1" outlineLevel="1" thickBot="1" x14ac:dyDescent="0.3">
      <c r="A84" s="8"/>
      <c r="B84" s="107" t="s">
        <v>187</v>
      </c>
      <c r="C84" s="117"/>
      <c r="D84" s="117"/>
      <c r="E84" s="84"/>
      <c r="F84" s="85">
        <v>402480</v>
      </c>
      <c r="G84" s="86"/>
      <c r="H84" s="86"/>
      <c r="I84" s="86"/>
      <c r="J84" s="87"/>
    </row>
    <row r="85" spans="1:10" ht="36" customHeight="1" thickBot="1" x14ac:dyDescent="0.3">
      <c r="A85" s="8"/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720 до 57600</v>
      </c>
      <c r="G85" s="122"/>
      <c r="H85" s="122"/>
      <c r="I85" s="122"/>
      <c r="J85" s="123"/>
    </row>
    <row r="86" spans="1:10" ht="36" customHeight="1" x14ac:dyDescent="0.25">
      <c r="A86" s="8"/>
      <c r="B86" s="82" t="s">
        <v>189</v>
      </c>
      <c r="C86" s="83"/>
      <c r="D86" s="83"/>
      <c r="E86" s="84"/>
      <c r="F86" s="85">
        <v>12960</v>
      </c>
      <c r="G86" s="86"/>
      <c r="H86" s="86"/>
      <c r="I86" s="86"/>
      <c r="J86" s="87"/>
    </row>
    <row r="87" spans="1:10" ht="36" customHeight="1" x14ac:dyDescent="0.25">
      <c r="A87" s="8"/>
      <c r="B87" s="82" t="s">
        <v>190</v>
      </c>
      <c r="C87" s="83"/>
      <c r="D87" s="83"/>
      <c r="E87" s="84"/>
      <c r="F87" s="85">
        <v>23040</v>
      </c>
      <c r="G87" s="86"/>
      <c r="H87" s="86"/>
      <c r="I87" s="86"/>
      <c r="J87" s="87"/>
    </row>
    <row r="88" spans="1:10" ht="36" customHeight="1" x14ac:dyDescent="0.25">
      <c r="A88" s="8"/>
      <c r="B88" s="82" t="s">
        <v>253</v>
      </c>
      <c r="C88" s="83"/>
      <c r="D88" s="83"/>
      <c r="E88" s="84"/>
      <c r="F88" s="85">
        <v>720</v>
      </c>
      <c r="G88" s="86"/>
      <c r="H88" s="86"/>
      <c r="I88" s="86"/>
      <c r="J88" s="87"/>
    </row>
    <row r="89" spans="1:10" ht="36" customHeight="1" x14ac:dyDescent="0.25">
      <c r="A89" s="8"/>
      <c r="B89" s="94" t="s">
        <v>192</v>
      </c>
      <c r="C89" s="95"/>
      <c r="D89" s="95"/>
      <c r="E89" s="96"/>
      <c r="F89" s="97">
        <v>57600</v>
      </c>
      <c r="G89" s="98"/>
      <c r="H89" s="98"/>
      <c r="I89" s="98"/>
      <c r="J89" s="99"/>
    </row>
    <row r="90" spans="1:10" ht="36" customHeight="1" x14ac:dyDescent="0.25">
      <c r="A90" s="8"/>
      <c r="B90" s="82" t="s">
        <v>193</v>
      </c>
      <c r="C90" s="83"/>
      <c r="D90" s="83"/>
      <c r="E90" s="84"/>
      <c r="F90" s="85">
        <v>15840</v>
      </c>
      <c r="G90" s="86"/>
      <c r="H90" s="86"/>
      <c r="I90" s="86"/>
      <c r="J90" s="87"/>
    </row>
    <row r="91" spans="1:10" ht="36" customHeight="1" x14ac:dyDescent="0.25">
      <c r="A91" s="8"/>
      <c r="B91" s="82" t="s">
        <v>194</v>
      </c>
      <c r="C91" s="83"/>
      <c r="D91" s="83"/>
      <c r="E91" s="84"/>
      <c r="F91" s="85">
        <v>50400</v>
      </c>
      <c r="G91" s="86"/>
      <c r="H91" s="86"/>
      <c r="I91" s="86"/>
      <c r="J91" s="87"/>
    </row>
    <row r="92" spans="1:10" ht="36" customHeight="1" x14ac:dyDescent="0.25">
      <c r="A92" s="8"/>
      <c r="B92" s="82" t="s">
        <v>195</v>
      </c>
      <c r="C92" s="83"/>
      <c r="D92" s="83"/>
      <c r="E92" s="84"/>
      <c r="F92" s="85">
        <v>2880</v>
      </c>
      <c r="G92" s="86"/>
      <c r="H92" s="86"/>
      <c r="I92" s="86"/>
      <c r="J92" s="87"/>
    </row>
    <row r="93" spans="1:10" ht="36" customHeight="1" x14ac:dyDescent="0.25">
      <c r="A93" s="8"/>
      <c r="B93" s="82" t="s">
        <v>196</v>
      </c>
      <c r="C93" s="83"/>
      <c r="D93" s="83"/>
      <c r="E93" s="84"/>
      <c r="F93" s="85">
        <v>2880</v>
      </c>
      <c r="G93" s="86"/>
      <c r="H93" s="86"/>
      <c r="I93" s="86"/>
      <c r="J93" s="87"/>
    </row>
    <row r="94" spans="1:10" ht="36" customHeight="1" x14ac:dyDescent="0.25">
      <c r="A94" s="8"/>
      <c r="B94" s="82" t="s">
        <v>197</v>
      </c>
      <c r="C94" s="83"/>
      <c r="D94" s="83"/>
      <c r="E94" s="84"/>
      <c r="F94" s="85">
        <v>5760</v>
      </c>
      <c r="G94" s="86"/>
      <c r="H94" s="86"/>
      <c r="I94" s="86"/>
      <c r="J94" s="87"/>
    </row>
    <row r="95" spans="1:10" ht="36" customHeight="1" x14ac:dyDescent="0.25">
      <c r="A95" s="8"/>
      <c r="B95" s="82" t="s">
        <v>198</v>
      </c>
      <c r="C95" s="83"/>
      <c r="D95" s="83"/>
      <c r="E95" s="84"/>
      <c r="F95" s="85">
        <v>8640</v>
      </c>
      <c r="G95" s="86"/>
      <c r="H95" s="86"/>
      <c r="I95" s="86"/>
      <c r="J95" s="87"/>
    </row>
    <row r="96" spans="1:10" ht="36" customHeight="1" thickBot="1" x14ac:dyDescent="0.3">
      <c r="A96" s="8"/>
      <c r="B96" s="100" t="s">
        <v>199</v>
      </c>
      <c r="C96" s="101"/>
      <c r="D96" s="101"/>
      <c r="E96" s="102"/>
      <c r="F96" s="103">
        <v>57600</v>
      </c>
      <c r="G96" s="104"/>
      <c r="H96" s="104"/>
      <c r="I96" s="104"/>
      <c r="J96" s="105"/>
    </row>
    <row r="97" spans="1:10" ht="54" customHeight="1" thickBot="1" x14ac:dyDescent="0.3">
      <c r="A97" s="8"/>
      <c r="B97" s="207" t="s">
        <v>254</v>
      </c>
      <c r="C97" s="208"/>
      <c r="D97" s="208"/>
      <c r="E97" s="209"/>
      <c r="F97" s="232" t="str">
        <f>"Цена от "&amp;MIN(F99,F103:J104,H105,F106:F120)&amp;" до "&amp;MAX(F99,F103:J104,H105,F106:F120)</f>
        <v>Цена от 6120 до 191520</v>
      </c>
      <c r="G97" s="233"/>
      <c r="H97" s="233"/>
      <c r="I97" s="233"/>
      <c r="J97" s="234"/>
    </row>
    <row r="98" spans="1:10" ht="24" thickBot="1" x14ac:dyDescent="0.3">
      <c r="A98" s="8"/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A99" s="8"/>
      <c r="B99" s="82" t="s">
        <v>201</v>
      </c>
      <c r="C99" s="83"/>
      <c r="D99" s="83"/>
      <c r="E99" s="84"/>
      <c r="F99" s="85">
        <v>50400</v>
      </c>
      <c r="G99" s="86"/>
      <c r="H99" s="86"/>
      <c r="I99" s="86"/>
      <c r="J99" s="87"/>
    </row>
    <row r="100" spans="1:10" ht="36" customHeight="1" x14ac:dyDescent="0.25">
      <c r="A100" s="8"/>
      <c r="B100" s="100" t="s">
        <v>202</v>
      </c>
      <c r="C100" s="101"/>
      <c r="D100" s="101"/>
      <c r="E100" s="102"/>
      <c r="F100" s="103">
        <v>5040</v>
      </c>
      <c r="G100" s="104"/>
      <c r="H100" s="104"/>
      <c r="I100" s="104"/>
      <c r="J100" s="105"/>
    </row>
    <row r="101" spans="1:10" ht="36" customHeight="1" thickBot="1" x14ac:dyDescent="0.3">
      <c r="A101" s="8"/>
      <c r="B101" s="100" t="s">
        <v>203</v>
      </c>
      <c r="C101" s="101"/>
      <c r="D101" s="101"/>
      <c r="E101" s="102"/>
      <c r="F101" s="103">
        <v>12600</v>
      </c>
      <c r="G101" s="104"/>
      <c r="H101" s="104"/>
      <c r="I101" s="104"/>
      <c r="J101" s="105"/>
    </row>
    <row r="102" spans="1:10" ht="24" thickBot="1" x14ac:dyDescent="0.3">
      <c r="A102" s="8"/>
      <c r="B102" s="75"/>
      <c r="C102" s="76"/>
      <c r="D102" s="76"/>
      <c r="E102" s="77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94" t="s">
        <v>204</v>
      </c>
      <c r="C103" s="95"/>
      <c r="D103" s="95"/>
      <c r="E103" s="96"/>
      <c r="F103" s="97">
        <v>61200</v>
      </c>
      <c r="G103" s="98"/>
      <c r="H103" s="98"/>
      <c r="I103" s="98"/>
      <c r="J103" s="99"/>
    </row>
    <row r="104" spans="1:10" ht="36" customHeight="1" x14ac:dyDescent="0.25">
      <c r="A104" s="8" t="s">
        <v>112</v>
      </c>
      <c r="B104" s="107" t="s">
        <v>205</v>
      </c>
      <c r="C104" s="108"/>
      <c r="D104" s="108"/>
      <c r="E104" s="109"/>
      <c r="F104" s="85">
        <v>43200</v>
      </c>
      <c r="G104" s="86"/>
      <c r="H104" s="86"/>
      <c r="I104" s="86"/>
      <c r="J104" s="87"/>
    </row>
    <row r="105" spans="1:10" ht="36" customHeight="1" x14ac:dyDescent="0.25">
      <c r="A105" s="8" t="s">
        <v>112</v>
      </c>
      <c r="B105" s="82" t="s">
        <v>206</v>
      </c>
      <c r="C105" s="83"/>
      <c r="D105" s="83"/>
      <c r="E105" s="84"/>
      <c r="F105" s="37">
        <f>H105*1.2</f>
        <v>51840</v>
      </c>
      <c r="G105" s="38">
        <f>H105*1.1</f>
        <v>47520.000000000007</v>
      </c>
      <c r="H105" s="38">
        <v>43200</v>
      </c>
      <c r="I105" s="38">
        <f>H105*0.75</f>
        <v>32400</v>
      </c>
      <c r="J105" s="39">
        <f>H105*0.5</f>
        <v>21600</v>
      </c>
    </row>
    <row r="106" spans="1:10" ht="36" customHeight="1" x14ac:dyDescent="0.25">
      <c r="A106" s="8" t="s">
        <v>112</v>
      </c>
      <c r="B106" s="82" t="s">
        <v>207</v>
      </c>
      <c r="C106" s="83"/>
      <c r="D106" s="83"/>
      <c r="E106" s="84"/>
      <c r="F106" s="85">
        <v>18720</v>
      </c>
      <c r="G106" s="86"/>
      <c r="H106" s="86"/>
      <c r="I106" s="86"/>
      <c r="J106" s="87"/>
    </row>
    <row r="107" spans="1:10" ht="36" customHeight="1" x14ac:dyDescent="0.25">
      <c r="A107" s="8" t="s">
        <v>112</v>
      </c>
      <c r="B107" s="82" t="s">
        <v>319</v>
      </c>
      <c r="C107" s="83"/>
      <c r="D107" s="83"/>
      <c r="E107" s="84"/>
      <c r="F107" s="97">
        <v>60480</v>
      </c>
      <c r="G107" s="98"/>
      <c r="H107" s="98"/>
      <c r="I107" s="98"/>
      <c r="J107" s="99"/>
    </row>
    <row r="108" spans="1:10" ht="36" customHeight="1" x14ac:dyDescent="0.25">
      <c r="A108" s="8" t="s">
        <v>112</v>
      </c>
      <c r="B108" s="82" t="s">
        <v>208</v>
      </c>
      <c r="C108" s="83"/>
      <c r="D108" s="83"/>
      <c r="E108" s="84"/>
      <c r="F108" s="85">
        <v>57600</v>
      </c>
      <c r="G108" s="86"/>
      <c r="H108" s="86"/>
      <c r="I108" s="86"/>
      <c r="J108" s="87"/>
    </row>
    <row r="109" spans="1:10" ht="36" customHeight="1" x14ac:dyDescent="0.25">
      <c r="A109" s="8" t="s">
        <v>112</v>
      </c>
      <c r="B109" s="82" t="s">
        <v>209</v>
      </c>
      <c r="C109" s="83"/>
      <c r="D109" s="83"/>
      <c r="E109" s="84"/>
      <c r="F109" s="85">
        <v>100800</v>
      </c>
      <c r="G109" s="86"/>
      <c r="H109" s="86"/>
      <c r="I109" s="86"/>
      <c r="J109" s="87"/>
    </row>
    <row r="110" spans="1:10" ht="36" customHeight="1" x14ac:dyDescent="0.25">
      <c r="A110" s="8" t="s">
        <v>112</v>
      </c>
      <c r="B110" s="82" t="s">
        <v>210</v>
      </c>
      <c r="C110" s="83"/>
      <c r="D110" s="83"/>
      <c r="E110" s="84"/>
      <c r="F110" s="85">
        <v>64800</v>
      </c>
      <c r="G110" s="86"/>
      <c r="H110" s="86"/>
      <c r="I110" s="86"/>
      <c r="J110" s="87"/>
    </row>
    <row r="111" spans="1:10" ht="36" customHeight="1" x14ac:dyDescent="0.25">
      <c r="A111" s="8" t="s">
        <v>112</v>
      </c>
      <c r="B111" s="82" t="s">
        <v>211</v>
      </c>
      <c r="C111" s="83"/>
      <c r="D111" s="83"/>
      <c r="E111" s="84"/>
      <c r="F111" s="85">
        <v>77760</v>
      </c>
      <c r="G111" s="86"/>
      <c r="H111" s="86"/>
      <c r="I111" s="86"/>
      <c r="J111" s="87"/>
    </row>
    <row r="112" spans="1:10" ht="36" customHeight="1" x14ac:dyDescent="0.25">
      <c r="A112" s="8" t="s">
        <v>112</v>
      </c>
      <c r="B112" s="82" t="s">
        <v>212</v>
      </c>
      <c r="C112" s="83"/>
      <c r="D112" s="83"/>
      <c r="E112" s="84"/>
      <c r="F112" s="85">
        <v>57600</v>
      </c>
      <c r="G112" s="86"/>
      <c r="H112" s="86"/>
      <c r="I112" s="86"/>
      <c r="J112" s="87"/>
    </row>
    <row r="113" spans="1:10" ht="36" customHeight="1" x14ac:dyDescent="0.25">
      <c r="A113" s="8" t="s">
        <v>112</v>
      </c>
      <c r="B113" s="82" t="s">
        <v>213</v>
      </c>
      <c r="C113" s="83"/>
      <c r="D113" s="83"/>
      <c r="E113" s="84"/>
      <c r="F113" s="85">
        <v>62640</v>
      </c>
      <c r="G113" s="86"/>
      <c r="H113" s="86"/>
      <c r="I113" s="86"/>
      <c r="J113" s="87"/>
    </row>
    <row r="114" spans="1:10" ht="36" customHeight="1" x14ac:dyDescent="0.25">
      <c r="A114" s="8" t="s">
        <v>112</v>
      </c>
      <c r="B114" s="82" t="s">
        <v>214</v>
      </c>
      <c r="C114" s="83"/>
      <c r="D114" s="83"/>
      <c r="E114" s="84"/>
      <c r="F114" s="85">
        <v>129600</v>
      </c>
      <c r="G114" s="86"/>
      <c r="H114" s="86"/>
      <c r="I114" s="86"/>
      <c r="J114" s="87"/>
    </row>
    <row r="115" spans="1:10" ht="36" customHeight="1" x14ac:dyDescent="0.25">
      <c r="A115" s="8"/>
      <c r="B115" s="82" t="s">
        <v>215</v>
      </c>
      <c r="C115" s="83"/>
      <c r="D115" s="83"/>
      <c r="E115" s="84"/>
      <c r="F115" s="85">
        <v>191520</v>
      </c>
      <c r="G115" s="86"/>
      <c r="H115" s="86"/>
      <c r="I115" s="86"/>
      <c r="J115" s="87"/>
    </row>
    <row r="116" spans="1:10" ht="36" customHeight="1" x14ac:dyDescent="0.25">
      <c r="A116" s="8" t="s">
        <v>112</v>
      </c>
      <c r="B116" s="94" t="s">
        <v>216</v>
      </c>
      <c r="C116" s="95"/>
      <c r="D116" s="95"/>
      <c r="E116" s="96"/>
      <c r="F116" s="85">
        <v>6120</v>
      </c>
      <c r="G116" s="86"/>
      <c r="H116" s="86"/>
      <c r="I116" s="86"/>
      <c r="J116" s="87"/>
    </row>
    <row r="117" spans="1:10" ht="36" customHeight="1" x14ac:dyDescent="0.25">
      <c r="A117" s="8"/>
      <c r="B117" s="107" t="s">
        <v>217</v>
      </c>
      <c r="C117" s="108"/>
      <c r="D117" s="108"/>
      <c r="E117" s="109"/>
      <c r="F117" s="85">
        <v>25920</v>
      </c>
      <c r="G117" s="86"/>
      <c r="H117" s="86"/>
      <c r="I117" s="86"/>
      <c r="J117" s="87"/>
    </row>
    <row r="118" spans="1:10" ht="36" customHeight="1" x14ac:dyDescent="0.25">
      <c r="A118" s="8"/>
      <c r="B118" s="107" t="s">
        <v>218</v>
      </c>
      <c r="C118" s="108"/>
      <c r="D118" s="108"/>
      <c r="E118" s="109"/>
      <c r="F118" s="85">
        <v>21600</v>
      </c>
      <c r="G118" s="86"/>
      <c r="H118" s="86"/>
      <c r="I118" s="86"/>
      <c r="J118" s="87"/>
    </row>
    <row r="119" spans="1:10" ht="36" customHeight="1" x14ac:dyDescent="0.25">
      <c r="A119" s="8" t="s">
        <v>112</v>
      </c>
      <c r="B119" s="107" t="s">
        <v>219</v>
      </c>
      <c r="C119" s="108"/>
      <c r="D119" s="108"/>
      <c r="E119" s="109"/>
      <c r="F119" s="85">
        <v>115200</v>
      </c>
      <c r="G119" s="86"/>
      <c r="H119" s="86"/>
      <c r="I119" s="86"/>
      <c r="J119" s="87"/>
    </row>
    <row r="120" spans="1:10" ht="36" customHeight="1" x14ac:dyDescent="0.25">
      <c r="A120" s="8" t="s">
        <v>112</v>
      </c>
      <c r="B120" s="82" t="s">
        <v>220</v>
      </c>
      <c r="C120" s="83"/>
      <c r="D120" s="83"/>
      <c r="E120" s="84"/>
      <c r="F120" s="85">
        <v>43200</v>
      </c>
      <c r="G120" s="86"/>
      <c r="H120" s="86"/>
      <c r="I120" s="86"/>
      <c r="J120" s="87"/>
    </row>
    <row r="121" spans="1:10" ht="36" customHeight="1" x14ac:dyDescent="0.25">
      <c r="A121" s="8" t="s">
        <v>114</v>
      </c>
      <c r="B121" s="82" t="s">
        <v>221</v>
      </c>
      <c r="C121" s="83"/>
      <c r="D121" s="83"/>
      <c r="E121" s="84"/>
      <c r="F121" s="85">
        <v>86400</v>
      </c>
      <c r="G121" s="86"/>
      <c r="H121" s="86"/>
      <c r="I121" s="86"/>
      <c r="J121" s="87"/>
    </row>
    <row r="122" spans="1:10" ht="36" customHeight="1" x14ac:dyDescent="0.25">
      <c r="A122" s="8" t="s">
        <v>114</v>
      </c>
      <c r="B122" s="82" t="s">
        <v>222</v>
      </c>
      <c r="C122" s="83"/>
      <c r="D122" s="83"/>
      <c r="E122" s="84"/>
      <c r="F122" s="85">
        <v>60480</v>
      </c>
      <c r="G122" s="86"/>
      <c r="H122" s="86"/>
      <c r="I122" s="86"/>
      <c r="J122" s="87"/>
    </row>
    <row r="123" spans="1:10" ht="36" customHeight="1" x14ac:dyDescent="0.25">
      <c r="A123" s="8" t="s">
        <v>114</v>
      </c>
      <c r="B123" s="82" t="s">
        <v>223</v>
      </c>
      <c r="C123" s="83"/>
      <c r="D123" s="83"/>
      <c r="E123" s="84"/>
      <c r="F123" s="37">
        <f>H123*1.2</f>
        <v>72576</v>
      </c>
      <c r="G123" s="38">
        <f>H123*1.1</f>
        <v>66528</v>
      </c>
      <c r="H123" s="38">
        <v>60480</v>
      </c>
      <c r="I123" s="38">
        <f>H123*0.75</f>
        <v>45360</v>
      </c>
      <c r="J123" s="39">
        <f>H123*0.5</f>
        <v>30240</v>
      </c>
    </row>
    <row r="124" spans="1:10" ht="36" customHeight="1" x14ac:dyDescent="0.25">
      <c r="A124" s="8" t="s">
        <v>114</v>
      </c>
      <c r="B124" s="82" t="s">
        <v>224</v>
      </c>
      <c r="C124" s="83"/>
      <c r="D124" s="83"/>
      <c r="E124" s="84"/>
      <c r="F124" s="85">
        <v>27360</v>
      </c>
      <c r="G124" s="86"/>
      <c r="H124" s="86"/>
      <c r="I124" s="86"/>
      <c r="J124" s="87"/>
    </row>
    <row r="125" spans="1:10" ht="36" customHeight="1" x14ac:dyDescent="0.25">
      <c r="A125" s="8" t="s">
        <v>114</v>
      </c>
      <c r="B125" s="82" t="s">
        <v>322</v>
      </c>
      <c r="C125" s="83"/>
      <c r="D125" s="83"/>
      <c r="E125" s="84"/>
      <c r="F125" s="85">
        <v>84960</v>
      </c>
      <c r="G125" s="86"/>
      <c r="H125" s="86"/>
      <c r="I125" s="86"/>
      <c r="J125" s="87"/>
    </row>
    <row r="126" spans="1:10" ht="36" customHeight="1" x14ac:dyDescent="0.25">
      <c r="A126" s="8" t="s">
        <v>114</v>
      </c>
      <c r="B126" s="82" t="s">
        <v>225</v>
      </c>
      <c r="C126" s="83"/>
      <c r="D126" s="83"/>
      <c r="E126" s="84"/>
      <c r="F126" s="85">
        <v>80640</v>
      </c>
      <c r="G126" s="86"/>
      <c r="H126" s="86"/>
      <c r="I126" s="86"/>
      <c r="J126" s="87"/>
    </row>
    <row r="127" spans="1:10" ht="36" customHeight="1" x14ac:dyDescent="0.25">
      <c r="A127" s="8" t="s">
        <v>114</v>
      </c>
      <c r="B127" s="82" t="s">
        <v>226</v>
      </c>
      <c r="C127" s="83"/>
      <c r="D127" s="83"/>
      <c r="E127" s="84"/>
      <c r="F127" s="85">
        <v>141120</v>
      </c>
      <c r="G127" s="86"/>
      <c r="H127" s="86"/>
      <c r="I127" s="86"/>
      <c r="J127" s="87"/>
    </row>
    <row r="128" spans="1:10" ht="36" customHeight="1" x14ac:dyDescent="0.25">
      <c r="A128" s="8" t="s">
        <v>114</v>
      </c>
      <c r="B128" s="82" t="s">
        <v>227</v>
      </c>
      <c r="C128" s="83"/>
      <c r="D128" s="83"/>
      <c r="E128" s="84"/>
      <c r="F128" s="85">
        <v>90720</v>
      </c>
      <c r="G128" s="86"/>
      <c r="H128" s="86"/>
      <c r="I128" s="86"/>
      <c r="J128" s="87"/>
    </row>
    <row r="129" spans="1:10" ht="36" customHeight="1" x14ac:dyDescent="0.25">
      <c r="A129" s="8" t="s">
        <v>114</v>
      </c>
      <c r="B129" s="100" t="s">
        <v>228</v>
      </c>
      <c r="C129" s="101"/>
      <c r="D129" s="101"/>
      <c r="E129" s="102"/>
      <c r="F129" s="103">
        <v>108864</v>
      </c>
      <c r="G129" s="104"/>
      <c r="H129" s="104"/>
      <c r="I129" s="104"/>
      <c r="J129" s="105"/>
    </row>
    <row r="130" spans="1:10" ht="36" customHeight="1" x14ac:dyDescent="0.25">
      <c r="A130" s="8" t="s">
        <v>114</v>
      </c>
      <c r="B130" s="82" t="s">
        <v>229</v>
      </c>
      <c r="C130" s="83"/>
      <c r="D130" s="83"/>
      <c r="E130" s="84"/>
      <c r="F130" s="85">
        <v>80640</v>
      </c>
      <c r="G130" s="86"/>
      <c r="H130" s="86"/>
      <c r="I130" s="86"/>
      <c r="J130" s="87"/>
    </row>
    <row r="131" spans="1:10" ht="36" customHeight="1" x14ac:dyDescent="0.25">
      <c r="A131" s="8" t="s">
        <v>114</v>
      </c>
      <c r="B131" s="82" t="s">
        <v>230</v>
      </c>
      <c r="C131" s="83"/>
      <c r="D131" s="83"/>
      <c r="E131" s="84"/>
      <c r="F131" s="85">
        <v>87840</v>
      </c>
      <c r="G131" s="86"/>
      <c r="H131" s="86"/>
      <c r="I131" s="86"/>
      <c r="J131" s="87"/>
    </row>
    <row r="132" spans="1:10" ht="36" customHeight="1" x14ac:dyDescent="0.25">
      <c r="A132" s="8" t="s">
        <v>114</v>
      </c>
      <c r="B132" s="82" t="s">
        <v>231</v>
      </c>
      <c r="C132" s="83"/>
      <c r="D132" s="83"/>
      <c r="E132" s="84"/>
      <c r="F132" s="85">
        <v>181440</v>
      </c>
      <c r="G132" s="86"/>
      <c r="H132" s="86"/>
      <c r="I132" s="86"/>
      <c r="J132" s="87"/>
    </row>
    <row r="133" spans="1:10" ht="36" customHeight="1" x14ac:dyDescent="0.25">
      <c r="A133" s="8" t="s">
        <v>114</v>
      </c>
      <c r="B133" s="82" t="s">
        <v>232</v>
      </c>
      <c r="C133" s="83"/>
      <c r="D133" s="83"/>
      <c r="E133" s="84"/>
      <c r="F133" s="85">
        <v>8640</v>
      </c>
      <c r="G133" s="86"/>
      <c r="H133" s="86"/>
      <c r="I133" s="86"/>
      <c r="J133" s="87"/>
    </row>
    <row r="134" spans="1:10" ht="36" customHeight="1" x14ac:dyDescent="0.25">
      <c r="A134" s="8" t="s">
        <v>114</v>
      </c>
      <c r="B134" s="82" t="s">
        <v>233</v>
      </c>
      <c r="C134" s="83"/>
      <c r="D134" s="83"/>
      <c r="E134" s="84"/>
      <c r="F134" s="197">
        <v>161280</v>
      </c>
      <c r="G134" s="252"/>
      <c r="H134" s="252"/>
      <c r="I134" s="252"/>
      <c r="J134" s="253"/>
    </row>
    <row r="135" spans="1:10" ht="36" customHeight="1" thickBot="1" x14ac:dyDescent="0.3">
      <c r="A135" s="8" t="s">
        <v>114</v>
      </c>
      <c r="B135" s="82" t="s">
        <v>234</v>
      </c>
      <c r="C135" s="83"/>
      <c r="D135" s="83"/>
      <c r="E135" s="84"/>
      <c r="F135" s="85">
        <v>60480</v>
      </c>
      <c r="G135" s="86"/>
      <c r="H135" s="86"/>
      <c r="I135" s="86"/>
      <c r="J135" s="87"/>
    </row>
    <row r="136" spans="1:10" ht="54" customHeight="1" thickBot="1" x14ac:dyDescent="0.3">
      <c r="A136" s="8"/>
      <c r="B136" s="88" t="s">
        <v>235</v>
      </c>
      <c r="C136" s="89"/>
      <c r="D136" s="89"/>
      <c r="E136" s="90"/>
      <c r="F136" s="91"/>
      <c r="G136" s="92"/>
      <c r="H136" s="92"/>
      <c r="I136" s="92"/>
      <c r="J136" s="93"/>
    </row>
    <row r="137" spans="1:10" ht="36" customHeight="1" x14ac:dyDescent="0.25">
      <c r="A137" s="8"/>
      <c r="B137" s="94" t="s">
        <v>236</v>
      </c>
      <c r="C137" s="95"/>
      <c r="D137" s="95"/>
      <c r="E137" s="96"/>
      <c r="F137" s="97">
        <v>102240</v>
      </c>
      <c r="G137" s="98"/>
      <c r="H137" s="98"/>
      <c r="I137" s="98"/>
      <c r="J137" s="99"/>
    </row>
    <row r="138" spans="1:10" ht="36" customHeight="1" x14ac:dyDescent="0.25">
      <c r="A138" s="8"/>
      <c r="B138" s="82" t="s">
        <v>237</v>
      </c>
      <c r="C138" s="83"/>
      <c r="D138" s="83"/>
      <c r="E138" s="84"/>
      <c r="F138" s="85">
        <v>204480</v>
      </c>
      <c r="G138" s="86"/>
      <c r="H138" s="86"/>
      <c r="I138" s="86"/>
      <c r="J138" s="87"/>
    </row>
    <row r="139" spans="1:10" ht="36" customHeight="1" x14ac:dyDescent="0.25">
      <c r="A139" s="8"/>
      <c r="B139" s="82" t="s">
        <v>238</v>
      </c>
      <c r="C139" s="83"/>
      <c r="D139" s="83"/>
      <c r="E139" s="84"/>
      <c r="F139" s="85">
        <v>255600</v>
      </c>
      <c r="G139" s="86"/>
      <c r="H139" s="86"/>
      <c r="I139" s="86"/>
      <c r="J139" s="87"/>
    </row>
    <row r="140" spans="1:10" ht="36" customHeight="1" x14ac:dyDescent="0.25">
      <c r="A140" s="8"/>
      <c r="B140" s="82" t="s">
        <v>239</v>
      </c>
      <c r="C140" s="83"/>
      <c r="D140" s="83"/>
      <c r="E140" s="84"/>
      <c r="F140" s="85">
        <v>3600</v>
      </c>
      <c r="G140" s="86"/>
      <c r="H140" s="86"/>
      <c r="I140" s="86"/>
      <c r="J140" s="87"/>
    </row>
    <row r="141" spans="1:10" ht="36" customHeight="1" x14ac:dyDescent="0.25">
      <c r="A141" s="8"/>
      <c r="B141" s="82" t="s">
        <v>240</v>
      </c>
      <c r="C141" s="83"/>
      <c r="D141" s="83"/>
      <c r="E141" s="84"/>
      <c r="F141" s="85">
        <v>153360</v>
      </c>
      <c r="G141" s="86"/>
      <c r="H141" s="86"/>
      <c r="I141" s="86"/>
      <c r="J141" s="87"/>
    </row>
    <row r="142" spans="1:10" ht="36" customHeight="1" x14ac:dyDescent="0.25">
      <c r="A142" s="8"/>
      <c r="B142" s="82" t="s">
        <v>241</v>
      </c>
      <c r="C142" s="83"/>
      <c r="D142" s="83"/>
      <c r="E142" s="84"/>
      <c r="F142" s="85">
        <v>306720</v>
      </c>
      <c r="G142" s="86"/>
      <c r="H142" s="86"/>
      <c r="I142" s="86"/>
      <c r="J142" s="87"/>
    </row>
    <row r="143" spans="1:10" ht="36" customHeight="1" x14ac:dyDescent="0.25">
      <c r="A143" s="8"/>
      <c r="B143" s="82" t="s">
        <v>242</v>
      </c>
      <c r="C143" s="83"/>
      <c r="D143" s="83"/>
      <c r="E143" s="84"/>
      <c r="F143" s="85">
        <v>383760</v>
      </c>
      <c r="G143" s="86"/>
      <c r="H143" s="86"/>
      <c r="I143" s="86"/>
      <c r="J143" s="87"/>
    </row>
    <row r="144" spans="1:10" ht="36" customHeight="1" thickBot="1" x14ac:dyDescent="0.3">
      <c r="A144" s="8"/>
      <c r="B144" s="69" t="s">
        <v>243</v>
      </c>
      <c r="C144" s="70"/>
      <c r="D144" s="70"/>
      <c r="E144" s="71"/>
      <c r="F144" s="72">
        <v>5040</v>
      </c>
      <c r="G144" s="73"/>
      <c r="H144" s="73"/>
      <c r="I144" s="73"/>
      <c r="J144" s="74"/>
    </row>
    <row r="145" spans="1:10" ht="24" thickBot="1" x14ac:dyDescent="0.3">
      <c r="A145" s="8"/>
      <c r="B145" s="75"/>
      <c r="C145" s="76"/>
      <c r="D145" s="76"/>
      <c r="E145" s="77"/>
      <c r="F145" s="78"/>
      <c r="G145" s="79"/>
      <c r="H145" s="79"/>
      <c r="I145" s="79"/>
      <c r="J145" s="80"/>
    </row>
    <row r="146" spans="1:10" ht="18" customHeight="1" x14ac:dyDescent="0.25">
      <c r="A146" s="8"/>
      <c r="B146" s="26"/>
      <c r="C146" s="27"/>
      <c r="D146" s="27"/>
      <c r="E146" s="27"/>
      <c r="F146" s="28"/>
      <c r="G146" s="28"/>
      <c r="H146" s="28"/>
      <c r="I146" s="28"/>
      <c r="J146" s="28"/>
    </row>
    <row r="147" spans="1:10" ht="67.5" customHeight="1" x14ac:dyDescent="0.25">
      <c r="A147" s="8"/>
      <c r="B147" s="81" t="s">
        <v>293</v>
      </c>
      <c r="C147" s="81"/>
      <c r="D147" s="81"/>
      <c r="E147" s="81"/>
      <c r="F147" s="81"/>
      <c r="G147" s="81"/>
      <c r="H147" s="81"/>
      <c r="I147" s="81"/>
      <c r="J147" s="81"/>
    </row>
    <row r="148" spans="1:10" ht="40.5" customHeight="1" x14ac:dyDescent="0.25">
      <c r="A148" s="8"/>
      <c r="B148" s="81" t="s">
        <v>245</v>
      </c>
      <c r="C148" s="81"/>
      <c r="D148" s="81"/>
      <c r="E148" s="81"/>
      <c r="F148" s="81"/>
      <c r="G148" s="81"/>
      <c r="H148" s="81"/>
      <c r="I148" s="81"/>
      <c r="J148" s="81"/>
    </row>
    <row r="149" spans="1:10" ht="27" customHeight="1" x14ac:dyDescent="0.25">
      <c r="A149" s="8" t="s">
        <v>114</v>
      </c>
      <c r="B149" s="67" t="s">
        <v>246</v>
      </c>
      <c r="C149" s="67"/>
      <c r="D149" s="67"/>
      <c r="E149" s="67"/>
      <c r="F149" s="67"/>
      <c r="G149" s="67"/>
      <c r="H149" s="67"/>
      <c r="I149" s="67"/>
      <c r="J149" s="67"/>
    </row>
    <row r="150" spans="1:10" ht="40.5" customHeight="1" x14ac:dyDescent="0.25">
      <c r="A150" s="8"/>
      <c r="B150" s="68" t="s">
        <v>247</v>
      </c>
      <c r="C150" s="68"/>
      <c r="D150" s="68"/>
      <c r="E150" s="68"/>
      <c r="F150" s="68"/>
      <c r="G150" s="68"/>
      <c r="H150" s="68"/>
      <c r="I150" s="68"/>
      <c r="J150" s="68"/>
    </row>
    <row r="151" spans="1:10" ht="18" customHeight="1" x14ac:dyDescent="0.25">
      <c r="A151" s="8"/>
    </row>
  </sheetData>
  <sheetProtection selectLockedCells="1" selectUnlockedCells="1"/>
  <mergeCells count="283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47:J147"/>
    <mergeCell ref="B148:J148"/>
    <mergeCell ref="B149:J149"/>
    <mergeCell ref="B150:J150"/>
    <mergeCell ref="B143:E143"/>
    <mergeCell ref="F143:J143"/>
    <mergeCell ref="B144:E144"/>
    <mergeCell ref="F144:J144"/>
    <mergeCell ref="B145:E145"/>
    <mergeCell ref="F145:J14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97" activePane="bottomLeft" state="frozen"/>
      <selection activeCell="A198" sqref="A198:XFD198"/>
      <selection pane="bottomLeft" activeCell="F101" sqref="F101:J101"/>
    </sheetView>
  </sheetViews>
  <sheetFormatPr defaultColWidth="9.140625" defaultRowHeight="12.75" outlineLevelRow="1" x14ac:dyDescent="0.25"/>
  <cols>
    <col min="1" max="1" width="36.855468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39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90"/>
      <c r="C7" s="191"/>
      <c r="D7" s="191"/>
      <c r="E7" s="192"/>
      <c r="F7" s="193"/>
      <c r="G7" s="194"/>
      <c r="H7" s="194"/>
      <c r="I7" s="194"/>
      <c r="J7" s="195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29462.399999999998</v>
      </c>
      <c r="G8" s="17">
        <f>H8*1.1</f>
        <v>27007.200000000001</v>
      </c>
      <c r="H8" s="17">
        <v>24552</v>
      </c>
      <c r="I8" s="17">
        <f>H8*0.75</f>
        <v>18414</v>
      </c>
      <c r="J8" s="17">
        <f>H8*0.5</f>
        <v>12276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41472</v>
      </c>
      <c r="G9" s="19">
        <f>H9*1.1</f>
        <v>38016</v>
      </c>
      <c r="H9" s="19">
        <v>34560</v>
      </c>
      <c r="I9" s="19">
        <f>H9*0.75</f>
        <v>25920</v>
      </c>
      <c r="J9" s="19">
        <f>H9*0.5</f>
        <v>17280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26784</v>
      </c>
      <c r="G10" s="19">
        <f>H10*1.1</f>
        <v>24552.000000000004</v>
      </c>
      <c r="H10" s="19">
        <v>22320</v>
      </c>
      <c r="I10" s="19">
        <f>H10*0.75</f>
        <v>16740</v>
      </c>
      <c r="J10" s="19">
        <f>H10*0.5</f>
        <v>11160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38016</v>
      </c>
      <c r="G11" s="21">
        <f>H11*1.1</f>
        <v>34848</v>
      </c>
      <c r="H11" s="21">
        <v>31680</v>
      </c>
      <c r="I11" s="21">
        <f>H11*0.75</f>
        <v>23760</v>
      </c>
      <c r="J11" s="21">
        <f>H11*0.5</f>
        <v>15840</v>
      </c>
    </row>
    <row r="12" spans="1:10" ht="24" thickBot="1" x14ac:dyDescent="0.3">
      <c r="A12" s="8"/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7200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10080</v>
      </c>
      <c r="G14" s="149"/>
      <c r="H14" s="149"/>
      <c r="I14" s="149"/>
      <c r="J14" s="150"/>
    </row>
    <row r="15" spans="1:10" ht="24" thickBot="1" x14ac:dyDescent="0.3">
      <c r="A15" s="8"/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504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720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540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792</v>
      </c>
      <c r="G19" s="149"/>
      <c r="H19" s="149"/>
      <c r="I19" s="149"/>
      <c r="J19" s="150"/>
    </row>
    <row r="20" spans="1:10" ht="24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"&amp;MIN($F$22:F61)&amp;" до "&amp;MAX($F$22:F61)</f>
        <v>Цена от 2484 до 188784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2484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4968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9936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14904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19872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24840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29808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34776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39744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44712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49680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54648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59616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64584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69552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74520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79488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84456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89424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94392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145</v>
      </c>
      <c r="C42" s="117"/>
      <c r="D42" s="117"/>
      <c r="E42" s="84"/>
      <c r="F42" s="85">
        <v>4968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146</v>
      </c>
      <c r="C43" s="117"/>
      <c r="D43" s="117"/>
      <c r="E43" s="84"/>
      <c r="F43" s="85">
        <v>9936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147</v>
      </c>
      <c r="C44" s="117"/>
      <c r="D44" s="117"/>
      <c r="E44" s="84"/>
      <c r="F44" s="85">
        <v>19872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148</v>
      </c>
      <c r="C45" s="117"/>
      <c r="D45" s="117"/>
      <c r="E45" s="84"/>
      <c r="F45" s="85">
        <v>29808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149</v>
      </c>
      <c r="C46" s="117"/>
      <c r="D46" s="117"/>
      <c r="E46" s="84"/>
      <c r="F46" s="85">
        <v>39744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150</v>
      </c>
      <c r="C47" s="117"/>
      <c r="D47" s="117"/>
      <c r="E47" s="84"/>
      <c r="F47" s="85">
        <v>49680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151</v>
      </c>
      <c r="C48" s="117"/>
      <c r="D48" s="117"/>
      <c r="E48" s="84"/>
      <c r="F48" s="85">
        <v>59616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152</v>
      </c>
      <c r="C49" s="117"/>
      <c r="D49" s="117"/>
      <c r="E49" s="84"/>
      <c r="F49" s="85">
        <v>69552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153</v>
      </c>
      <c r="C50" s="117"/>
      <c r="D50" s="117"/>
      <c r="E50" s="84"/>
      <c r="F50" s="85">
        <v>79488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154</v>
      </c>
      <c r="C51" s="117"/>
      <c r="D51" s="117"/>
      <c r="E51" s="84"/>
      <c r="F51" s="85">
        <v>89424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155</v>
      </c>
      <c r="C52" s="117"/>
      <c r="D52" s="117"/>
      <c r="E52" s="84"/>
      <c r="F52" s="85">
        <v>99360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156</v>
      </c>
      <c r="C53" s="117"/>
      <c r="D53" s="117"/>
      <c r="E53" s="84"/>
      <c r="F53" s="85">
        <v>109296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157</v>
      </c>
      <c r="C54" s="117"/>
      <c r="D54" s="117"/>
      <c r="E54" s="84"/>
      <c r="F54" s="85">
        <v>119232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158</v>
      </c>
      <c r="C55" s="117"/>
      <c r="D55" s="117"/>
      <c r="E55" s="84"/>
      <c r="F55" s="85">
        <v>129168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159</v>
      </c>
      <c r="C56" s="117"/>
      <c r="D56" s="117"/>
      <c r="E56" s="84"/>
      <c r="F56" s="85">
        <v>139104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160</v>
      </c>
      <c r="C57" s="117"/>
      <c r="D57" s="117"/>
      <c r="E57" s="84"/>
      <c r="F57" s="85">
        <v>149040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161</v>
      </c>
      <c r="C58" s="117"/>
      <c r="D58" s="117"/>
      <c r="E58" s="84"/>
      <c r="F58" s="85">
        <v>158976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162</v>
      </c>
      <c r="C59" s="117"/>
      <c r="D59" s="117"/>
      <c r="E59" s="84"/>
      <c r="F59" s="85">
        <v>168912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163</v>
      </c>
      <c r="C60" s="117"/>
      <c r="D60" s="117"/>
      <c r="E60" s="84"/>
      <c r="F60" s="85">
        <v>178848</v>
      </c>
      <c r="G60" s="86"/>
      <c r="H60" s="86"/>
      <c r="I60" s="86"/>
      <c r="J60" s="87"/>
    </row>
    <row r="61" spans="1:10" ht="36" customHeight="1" outlineLevel="1" thickBot="1" x14ac:dyDescent="0.3">
      <c r="A61" s="8"/>
      <c r="B61" s="107" t="s">
        <v>164</v>
      </c>
      <c r="C61" s="117"/>
      <c r="D61" s="117"/>
      <c r="E61" s="84"/>
      <c r="F61" s="85">
        <v>188784</v>
      </c>
      <c r="G61" s="86"/>
      <c r="H61" s="86"/>
      <c r="I61" s="86"/>
      <c r="J61" s="87"/>
    </row>
    <row r="62" spans="1:10" ht="36" customHeight="1" thickBot="1" x14ac:dyDescent="0.3">
      <c r="A62" s="8"/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7452 до 101844</v>
      </c>
      <c r="G62" s="122"/>
      <c r="H62" s="122"/>
      <c r="I62" s="122"/>
      <c r="J62" s="123"/>
    </row>
    <row r="63" spans="1:10" ht="36" customHeight="1" outlineLevel="1" x14ac:dyDescent="0.25">
      <c r="A63" s="8"/>
      <c r="B63" s="124" t="s">
        <v>166</v>
      </c>
      <c r="C63" s="125"/>
      <c r="D63" s="125"/>
      <c r="E63" s="126"/>
      <c r="F63" s="127">
        <v>10620</v>
      </c>
      <c r="G63" s="128"/>
      <c r="H63" s="128"/>
      <c r="I63" s="128"/>
      <c r="J63" s="129"/>
    </row>
    <row r="64" spans="1:10" ht="36" customHeight="1" outlineLevel="1" x14ac:dyDescent="0.25">
      <c r="A64" s="8"/>
      <c r="B64" s="107" t="s">
        <v>167</v>
      </c>
      <c r="C64" s="117"/>
      <c r="D64" s="117"/>
      <c r="E64" s="84"/>
      <c r="F64" s="85">
        <v>15840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168</v>
      </c>
      <c r="C65" s="117"/>
      <c r="D65" s="117"/>
      <c r="E65" s="84"/>
      <c r="F65" s="85">
        <v>7452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169</v>
      </c>
      <c r="C66" s="117"/>
      <c r="D66" s="117"/>
      <c r="E66" s="84"/>
      <c r="F66" s="85">
        <v>12420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170</v>
      </c>
      <c r="C67" s="117"/>
      <c r="D67" s="117"/>
      <c r="E67" s="84"/>
      <c r="F67" s="85">
        <v>17388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171</v>
      </c>
      <c r="C68" s="117"/>
      <c r="D68" s="117"/>
      <c r="E68" s="84"/>
      <c r="F68" s="85">
        <v>22356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172</v>
      </c>
      <c r="C69" s="117"/>
      <c r="D69" s="117"/>
      <c r="E69" s="84"/>
      <c r="F69" s="85">
        <v>27324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173</v>
      </c>
      <c r="C70" s="117"/>
      <c r="D70" s="117"/>
      <c r="E70" s="84"/>
      <c r="F70" s="85">
        <v>32292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174</v>
      </c>
      <c r="C71" s="117"/>
      <c r="D71" s="117"/>
      <c r="E71" s="84"/>
      <c r="F71" s="85">
        <v>37260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175</v>
      </c>
      <c r="C72" s="117"/>
      <c r="D72" s="117"/>
      <c r="E72" s="84"/>
      <c r="F72" s="85">
        <v>42228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176</v>
      </c>
      <c r="C73" s="117"/>
      <c r="D73" s="117"/>
      <c r="E73" s="84"/>
      <c r="F73" s="85">
        <v>47196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177</v>
      </c>
      <c r="C74" s="117"/>
      <c r="D74" s="117"/>
      <c r="E74" s="84"/>
      <c r="F74" s="85">
        <v>52164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178</v>
      </c>
      <c r="C75" s="117"/>
      <c r="D75" s="117"/>
      <c r="E75" s="84"/>
      <c r="F75" s="85">
        <v>57132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179</v>
      </c>
      <c r="C76" s="117"/>
      <c r="D76" s="117"/>
      <c r="E76" s="84"/>
      <c r="F76" s="85">
        <v>62100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180</v>
      </c>
      <c r="C77" s="117"/>
      <c r="D77" s="117"/>
      <c r="E77" s="84"/>
      <c r="F77" s="85">
        <v>67068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181</v>
      </c>
      <c r="C78" s="117"/>
      <c r="D78" s="117"/>
      <c r="E78" s="84"/>
      <c r="F78" s="85">
        <v>72036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182</v>
      </c>
      <c r="C79" s="117"/>
      <c r="D79" s="117"/>
      <c r="E79" s="84"/>
      <c r="F79" s="85">
        <v>77004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183</v>
      </c>
      <c r="C80" s="117"/>
      <c r="D80" s="117"/>
      <c r="E80" s="84"/>
      <c r="F80" s="85">
        <v>81972</v>
      </c>
      <c r="G80" s="86"/>
      <c r="H80" s="86"/>
      <c r="I80" s="86"/>
      <c r="J80" s="87"/>
    </row>
    <row r="81" spans="1:10" ht="36" customHeight="1" outlineLevel="1" x14ac:dyDescent="0.25">
      <c r="A81" s="8"/>
      <c r="B81" s="107" t="s">
        <v>184</v>
      </c>
      <c r="C81" s="117"/>
      <c r="D81" s="117"/>
      <c r="E81" s="84"/>
      <c r="F81" s="85">
        <v>86940</v>
      </c>
      <c r="G81" s="86"/>
      <c r="H81" s="86"/>
      <c r="I81" s="86"/>
      <c r="J81" s="87"/>
    </row>
    <row r="82" spans="1:10" ht="36" customHeight="1" outlineLevel="1" x14ac:dyDescent="0.25">
      <c r="A82" s="8"/>
      <c r="B82" s="107" t="s">
        <v>185</v>
      </c>
      <c r="C82" s="117"/>
      <c r="D82" s="117"/>
      <c r="E82" s="84"/>
      <c r="F82" s="85">
        <v>91908</v>
      </c>
      <c r="G82" s="86"/>
      <c r="H82" s="86"/>
      <c r="I82" s="86"/>
      <c r="J82" s="87"/>
    </row>
    <row r="83" spans="1:10" ht="36" customHeight="1" outlineLevel="1" x14ac:dyDescent="0.25">
      <c r="A83" s="8"/>
      <c r="B83" s="107" t="s">
        <v>186</v>
      </c>
      <c r="C83" s="117"/>
      <c r="D83" s="117"/>
      <c r="E83" s="84"/>
      <c r="F83" s="85">
        <v>96876</v>
      </c>
      <c r="G83" s="86"/>
      <c r="H83" s="86"/>
      <c r="I83" s="86"/>
      <c r="J83" s="87"/>
    </row>
    <row r="84" spans="1:10" ht="36" customHeight="1" outlineLevel="1" thickBot="1" x14ac:dyDescent="0.3">
      <c r="A84" s="8"/>
      <c r="B84" s="107" t="s">
        <v>187</v>
      </c>
      <c r="C84" s="117"/>
      <c r="D84" s="117"/>
      <c r="E84" s="84"/>
      <c r="F84" s="85">
        <v>101844</v>
      </c>
      <c r="G84" s="86"/>
      <c r="H84" s="86"/>
      <c r="I84" s="86"/>
      <c r="J84" s="87"/>
    </row>
    <row r="85" spans="1:10" ht="36" customHeight="1" thickBot="1" x14ac:dyDescent="0.3">
      <c r="A85" s="8"/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900 до 17640</v>
      </c>
      <c r="G85" s="122"/>
      <c r="H85" s="122"/>
      <c r="I85" s="122"/>
      <c r="J85" s="123"/>
    </row>
    <row r="86" spans="1:10" ht="36" customHeight="1" x14ac:dyDescent="0.25">
      <c r="A86" s="8"/>
      <c r="B86" s="82" t="s">
        <v>189</v>
      </c>
      <c r="C86" s="83"/>
      <c r="D86" s="83"/>
      <c r="E86" s="84"/>
      <c r="F86" s="85">
        <v>3204</v>
      </c>
      <c r="G86" s="86"/>
      <c r="H86" s="86"/>
      <c r="I86" s="86"/>
      <c r="J86" s="87"/>
    </row>
    <row r="87" spans="1:10" ht="36" customHeight="1" x14ac:dyDescent="0.25">
      <c r="A87" s="8"/>
      <c r="B87" s="82" t="s">
        <v>190</v>
      </c>
      <c r="C87" s="83"/>
      <c r="D87" s="83"/>
      <c r="E87" s="84"/>
      <c r="F87" s="85">
        <v>17280</v>
      </c>
      <c r="G87" s="86"/>
      <c r="H87" s="86"/>
      <c r="I87" s="86"/>
      <c r="J87" s="87"/>
    </row>
    <row r="88" spans="1:10" ht="36" customHeight="1" x14ac:dyDescent="0.25">
      <c r="A88" s="8"/>
      <c r="B88" s="82" t="s">
        <v>253</v>
      </c>
      <c r="C88" s="83"/>
      <c r="D88" s="83"/>
      <c r="E88" s="84"/>
      <c r="F88" s="85">
        <v>900</v>
      </c>
      <c r="G88" s="86"/>
      <c r="H88" s="86"/>
      <c r="I88" s="86"/>
      <c r="J88" s="87"/>
    </row>
    <row r="89" spans="1:10" ht="36" customHeight="1" x14ac:dyDescent="0.25">
      <c r="A89" s="8"/>
      <c r="B89" s="94" t="s">
        <v>192</v>
      </c>
      <c r="C89" s="95"/>
      <c r="D89" s="95"/>
      <c r="E89" s="96"/>
      <c r="F89" s="97">
        <v>17640</v>
      </c>
      <c r="G89" s="98"/>
      <c r="H89" s="98"/>
      <c r="I89" s="98"/>
      <c r="J89" s="99"/>
    </row>
    <row r="90" spans="1:10" ht="36" customHeight="1" x14ac:dyDescent="0.25">
      <c r="A90" s="8"/>
      <c r="B90" s="82" t="s">
        <v>193</v>
      </c>
      <c r="C90" s="83"/>
      <c r="D90" s="83"/>
      <c r="E90" s="84"/>
      <c r="F90" s="85">
        <v>3240</v>
      </c>
      <c r="G90" s="86"/>
      <c r="H90" s="86"/>
      <c r="I90" s="86"/>
      <c r="J90" s="87"/>
    </row>
    <row r="91" spans="1:10" ht="36" customHeight="1" x14ac:dyDescent="0.25">
      <c r="A91" s="8"/>
      <c r="B91" s="82" t="s">
        <v>194</v>
      </c>
      <c r="C91" s="83"/>
      <c r="D91" s="83"/>
      <c r="E91" s="84"/>
      <c r="F91" s="85">
        <v>16920</v>
      </c>
      <c r="G91" s="86"/>
      <c r="H91" s="86"/>
      <c r="I91" s="86"/>
      <c r="J91" s="87"/>
    </row>
    <row r="92" spans="1:10" ht="36" customHeight="1" x14ac:dyDescent="0.25">
      <c r="A92" s="8"/>
      <c r="B92" s="82" t="s">
        <v>195</v>
      </c>
      <c r="C92" s="83"/>
      <c r="D92" s="83"/>
      <c r="E92" s="84"/>
      <c r="F92" s="85">
        <v>1800</v>
      </c>
      <c r="G92" s="86"/>
      <c r="H92" s="86"/>
      <c r="I92" s="86"/>
      <c r="J92" s="87"/>
    </row>
    <row r="93" spans="1:10" ht="36" customHeight="1" x14ac:dyDescent="0.25">
      <c r="A93" s="8"/>
      <c r="B93" s="82" t="s">
        <v>196</v>
      </c>
      <c r="C93" s="83"/>
      <c r="D93" s="83"/>
      <c r="E93" s="84"/>
      <c r="F93" s="85">
        <v>1800</v>
      </c>
      <c r="G93" s="86"/>
      <c r="H93" s="86"/>
      <c r="I93" s="86"/>
      <c r="J93" s="87"/>
    </row>
    <row r="94" spans="1:10" ht="36" customHeight="1" x14ac:dyDescent="0.25">
      <c r="A94" s="8"/>
      <c r="B94" s="82" t="s">
        <v>197</v>
      </c>
      <c r="C94" s="83"/>
      <c r="D94" s="83"/>
      <c r="E94" s="84"/>
      <c r="F94" s="85">
        <v>3600</v>
      </c>
      <c r="G94" s="86"/>
      <c r="H94" s="86"/>
      <c r="I94" s="86"/>
      <c r="J94" s="87"/>
    </row>
    <row r="95" spans="1:10" ht="36" customHeight="1" x14ac:dyDescent="0.25">
      <c r="A95" s="8"/>
      <c r="B95" s="82" t="s">
        <v>198</v>
      </c>
      <c r="C95" s="83"/>
      <c r="D95" s="83"/>
      <c r="E95" s="84"/>
      <c r="F95" s="85">
        <v>5400</v>
      </c>
      <c r="G95" s="86"/>
      <c r="H95" s="86"/>
      <c r="I95" s="86"/>
      <c r="J95" s="87"/>
    </row>
    <row r="96" spans="1:10" ht="36" customHeight="1" thickBot="1" x14ac:dyDescent="0.3">
      <c r="A96" s="8"/>
      <c r="B96" s="82" t="s">
        <v>199</v>
      </c>
      <c r="C96" s="83"/>
      <c r="D96" s="83"/>
      <c r="E96" s="84"/>
      <c r="F96" s="85">
        <v>10800</v>
      </c>
      <c r="G96" s="86"/>
      <c r="H96" s="86"/>
      <c r="I96" s="86"/>
      <c r="J96" s="87"/>
    </row>
    <row r="97" spans="1:10" ht="54" customHeight="1" thickBot="1" x14ac:dyDescent="0.3">
      <c r="A97" s="8"/>
      <c r="B97" s="207" t="s">
        <v>254</v>
      </c>
      <c r="C97" s="208"/>
      <c r="D97" s="208"/>
      <c r="E97" s="209"/>
      <c r="F97" s="232" t="str">
        <f>"Цена от "&amp;MIN(F99,F103:J104,H105,F106:J119)&amp;" до "&amp;MAX(F99,F103:J104,H105,F106:J119)</f>
        <v>Цена от 3060 до 79848</v>
      </c>
      <c r="G97" s="233"/>
      <c r="H97" s="233"/>
      <c r="I97" s="233"/>
      <c r="J97" s="234"/>
    </row>
    <row r="98" spans="1:10" ht="24" thickBot="1" x14ac:dyDescent="0.3">
      <c r="A98" s="8"/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A99" s="8"/>
      <c r="B99" s="82" t="s">
        <v>201</v>
      </c>
      <c r="C99" s="83"/>
      <c r="D99" s="83"/>
      <c r="E99" s="84"/>
      <c r="F99" s="85">
        <v>12600</v>
      </c>
      <c r="G99" s="86"/>
      <c r="H99" s="86"/>
      <c r="I99" s="86"/>
      <c r="J99" s="87"/>
    </row>
    <row r="100" spans="1:10" ht="36" customHeight="1" x14ac:dyDescent="0.25">
      <c r="A100" s="8"/>
      <c r="B100" s="100" t="s">
        <v>202</v>
      </c>
      <c r="C100" s="101"/>
      <c r="D100" s="101"/>
      <c r="E100" s="102"/>
      <c r="F100" s="103">
        <v>1260</v>
      </c>
      <c r="G100" s="104"/>
      <c r="H100" s="104"/>
      <c r="I100" s="104"/>
      <c r="J100" s="105"/>
    </row>
    <row r="101" spans="1:10" ht="36" customHeight="1" thickBot="1" x14ac:dyDescent="0.3">
      <c r="A101" s="8"/>
      <c r="B101" s="100" t="s">
        <v>203</v>
      </c>
      <c r="C101" s="101"/>
      <c r="D101" s="101"/>
      <c r="E101" s="102"/>
      <c r="F101" s="103">
        <v>3150</v>
      </c>
      <c r="G101" s="104"/>
      <c r="H101" s="104"/>
      <c r="I101" s="104"/>
      <c r="J101" s="105"/>
    </row>
    <row r="102" spans="1:10" ht="24" thickBot="1" x14ac:dyDescent="0.3">
      <c r="A102" s="8"/>
      <c r="B102" s="75"/>
      <c r="C102" s="76"/>
      <c r="D102" s="76"/>
      <c r="E102" s="77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94" t="s">
        <v>204</v>
      </c>
      <c r="C103" s="95"/>
      <c r="D103" s="95"/>
      <c r="E103" s="96"/>
      <c r="F103" s="97">
        <v>35280</v>
      </c>
      <c r="G103" s="98"/>
      <c r="H103" s="98"/>
      <c r="I103" s="98"/>
      <c r="J103" s="99"/>
    </row>
    <row r="104" spans="1:10" ht="36" customHeight="1" x14ac:dyDescent="0.25">
      <c r="A104" s="8" t="s">
        <v>112</v>
      </c>
      <c r="B104" s="107" t="s">
        <v>205</v>
      </c>
      <c r="C104" s="108"/>
      <c r="D104" s="108"/>
      <c r="E104" s="109"/>
      <c r="F104" s="85">
        <v>19080</v>
      </c>
      <c r="G104" s="86"/>
      <c r="H104" s="86"/>
      <c r="I104" s="86"/>
      <c r="J104" s="87"/>
    </row>
    <row r="105" spans="1:10" ht="36" customHeight="1" x14ac:dyDescent="0.25">
      <c r="A105" s="8" t="s">
        <v>112</v>
      </c>
      <c r="B105" s="82" t="s">
        <v>206</v>
      </c>
      <c r="C105" s="83"/>
      <c r="D105" s="83"/>
      <c r="E105" s="84"/>
      <c r="F105" s="37">
        <f>H105*1.2</f>
        <v>19872</v>
      </c>
      <c r="G105" s="38">
        <f>H105*1.1</f>
        <v>18216</v>
      </c>
      <c r="H105" s="38">
        <v>16560</v>
      </c>
      <c r="I105" s="38">
        <f>H105*0.75</f>
        <v>12420</v>
      </c>
      <c r="J105" s="39">
        <f>H105*0.5</f>
        <v>8280</v>
      </c>
    </row>
    <row r="106" spans="1:10" ht="36" customHeight="1" x14ac:dyDescent="0.25">
      <c r="A106" s="8" t="s">
        <v>112</v>
      </c>
      <c r="B106" s="82" t="s">
        <v>207</v>
      </c>
      <c r="C106" s="83"/>
      <c r="D106" s="83"/>
      <c r="E106" s="84"/>
      <c r="F106" s="85">
        <v>19080</v>
      </c>
      <c r="G106" s="86"/>
      <c r="H106" s="86"/>
      <c r="I106" s="86"/>
      <c r="J106" s="87"/>
    </row>
    <row r="107" spans="1:10" ht="36" customHeight="1" x14ac:dyDescent="0.25">
      <c r="A107" s="8" t="s">
        <v>112</v>
      </c>
      <c r="B107" s="82" t="s">
        <v>208</v>
      </c>
      <c r="C107" s="83"/>
      <c r="D107" s="83"/>
      <c r="E107" s="84"/>
      <c r="F107" s="85">
        <v>19080</v>
      </c>
      <c r="G107" s="86"/>
      <c r="H107" s="86"/>
      <c r="I107" s="86"/>
      <c r="J107" s="87"/>
    </row>
    <row r="108" spans="1:10" ht="36" customHeight="1" x14ac:dyDescent="0.25">
      <c r="A108" s="8" t="s">
        <v>112</v>
      </c>
      <c r="B108" s="82" t="s">
        <v>209</v>
      </c>
      <c r="C108" s="83"/>
      <c r="D108" s="83"/>
      <c r="E108" s="84"/>
      <c r="F108" s="85">
        <v>10800</v>
      </c>
      <c r="G108" s="86"/>
      <c r="H108" s="86"/>
      <c r="I108" s="86"/>
      <c r="J108" s="87"/>
    </row>
    <row r="109" spans="1:10" ht="36" customHeight="1" x14ac:dyDescent="0.25">
      <c r="A109" s="8" t="s">
        <v>112</v>
      </c>
      <c r="B109" s="82" t="s">
        <v>210</v>
      </c>
      <c r="C109" s="83"/>
      <c r="D109" s="83"/>
      <c r="E109" s="84"/>
      <c r="F109" s="85">
        <v>43164</v>
      </c>
      <c r="G109" s="86"/>
      <c r="H109" s="86"/>
      <c r="I109" s="86"/>
      <c r="J109" s="87"/>
    </row>
    <row r="110" spans="1:10" ht="36" customHeight="1" x14ac:dyDescent="0.25">
      <c r="A110" s="8" t="s">
        <v>112</v>
      </c>
      <c r="B110" s="82" t="s">
        <v>211</v>
      </c>
      <c r="C110" s="83"/>
      <c r="D110" s="83"/>
      <c r="E110" s="84"/>
      <c r="F110" s="85">
        <v>51796.799999999996</v>
      </c>
      <c r="G110" s="86"/>
      <c r="H110" s="86"/>
      <c r="I110" s="86"/>
      <c r="J110" s="87"/>
    </row>
    <row r="111" spans="1:10" ht="36" customHeight="1" x14ac:dyDescent="0.25">
      <c r="A111" s="8" t="s">
        <v>112</v>
      </c>
      <c r="B111" s="82" t="s">
        <v>212</v>
      </c>
      <c r="C111" s="83"/>
      <c r="D111" s="83"/>
      <c r="E111" s="84"/>
      <c r="F111" s="85">
        <v>10800</v>
      </c>
      <c r="G111" s="86"/>
      <c r="H111" s="86"/>
      <c r="I111" s="86"/>
      <c r="J111" s="87"/>
    </row>
    <row r="112" spans="1:10" ht="36" customHeight="1" x14ac:dyDescent="0.25">
      <c r="A112" s="8" t="s">
        <v>112</v>
      </c>
      <c r="B112" s="82" t="s">
        <v>213</v>
      </c>
      <c r="C112" s="83"/>
      <c r="D112" s="83"/>
      <c r="E112" s="84"/>
      <c r="F112" s="85">
        <v>19080</v>
      </c>
      <c r="G112" s="86"/>
      <c r="H112" s="86"/>
      <c r="I112" s="86"/>
      <c r="J112" s="87"/>
    </row>
    <row r="113" spans="1:10" ht="36" customHeight="1" x14ac:dyDescent="0.25">
      <c r="A113" s="8" t="s">
        <v>112</v>
      </c>
      <c r="B113" s="82" t="s">
        <v>214</v>
      </c>
      <c r="C113" s="83"/>
      <c r="D113" s="83"/>
      <c r="E113" s="84"/>
      <c r="F113" s="85">
        <v>10800</v>
      </c>
      <c r="G113" s="86"/>
      <c r="H113" s="86"/>
      <c r="I113" s="86"/>
      <c r="J113" s="87"/>
    </row>
    <row r="114" spans="1:10" ht="36" customHeight="1" x14ac:dyDescent="0.25">
      <c r="A114" s="8"/>
      <c r="B114" s="82" t="s">
        <v>215</v>
      </c>
      <c r="C114" s="83"/>
      <c r="D114" s="83"/>
      <c r="E114" s="84"/>
      <c r="F114" s="85">
        <v>30060</v>
      </c>
      <c r="G114" s="86"/>
      <c r="H114" s="86"/>
      <c r="I114" s="86"/>
      <c r="J114" s="87"/>
    </row>
    <row r="115" spans="1:10" ht="36" customHeight="1" x14ac:dyDescent="0.25">
      <c r="A115" s="8" t="s">
        <v>112</v>
      </c>
      <c r="B115" s="94" t="s">
        <v>216</v>
      </c>
      <c r="C115" s="95"/>
      <c r="D115" s="95"/>
      <c r="E115" s="96"/>
      <c r="F115" s="85">
        <v>3060</v>
      </c>
      <c r="G115" s="86"/>
      <c r="H115" s="86"/>
      <c r="I115" s="86"/>
      <c r="J115" s="87"/>
    </row>
    <row r="116" spans="1:10" ht="36" customHeight="1" x14ac:dyDescent="0.25">
      <c r="A116" s="8"/>
      <c r="B116" s="107" t="s">
        <v>217</v>
      </c>
      <c r="C116" s="108"/>
      <c r="D116" s="108"/>
      <c r="E116" s="109"/>
      <c r="F116" s="85">
        <v>10800</v>
      </c>
      <c r="G116" s="86"/>
      <c r="H116" s="86"/>
      <c r="I116" s="86"/>
      <c r="J116" s="87"/>
    </row>
    <row r="117" spans="1:10" ht="36" customHeight="1" x14ac:dyDescent="0.25">
      <c r="A117" s="8"/>
      <c r="B117" s="107" t="s">
        <v>218</v>
      </c>
      <c r="C117" s="108"/>
      <c r="D117" s="108"/>
      <c r="E117" s="109"/>
      <c r="F117" s="85">
        <v>7200</v>
      </c>
      <c r="G117" s="86"/>
      <c r="H117" s="86"/>
      <c r="I117" s="86"/>
      <c r="J117" s="87"/>
    </row>
    <row r="118" spans="1:10" ht="36" customHeight="1" x14ac:dyDescent="0.25">
      <c r="A118" s="8" t="s">
        <v>112</v>
      </c>
      <c r="B118" s="107" t="s">
        <v>219</v>
      </c>
      <c r="C118" s="108"/>
      <c r="D118" s="108"/>
      <c r="E118" s="109"/>
      <c r="F118" s="85">
        <v>79848</v>
      </c>
      <c r="G118" s="86"/>
      <c r="H118" s="86"/>
      <c r="I118" s="86"/>
      <c r="J118" s="87"/>
    </row>
    <row r="119" spans="1:10" ht="36" customHeight="1" x14ac:dyDescent="0.25">
      <c r="A119" s="8" t="s">
        <v>112</v>
      </c>
      <c r="B119" s="82" t="s">
        <v>220</v>
      </c>
      <c r="C119" s="83"/>
      <c r="D119" s="83"/>
      <c r="E119" s="84"/>
      <c r="F119" s="85">
        <v>10800</v>
      </c>
      <c r="G119" s="86"/>
      <c r="H119" s="86"/>
      <c r="I119" s="86"/>
      <c r="J119" s="87"/>
    </row>
    <row r="120" spans="1:10" ht="36" customHeight="1" x14ac:dyDescent="0.25">
      <c r="A120" s="8" t="s">
        <v>114</v>
      </c>
      <c r="B120" s="82" t="s">
        <v>221</v>
      </c>
      <c r="C120" s="83"/>
      <c r="D120" s="83"/>
      <c r="E120" s="84"/>
      <c r="F120" s="85">
        <v>49680</v>
      </c>
      <c r="G120" s="86"/>
      <c r="H120" s="86"/>
      <c r="I120" s="86"/>
      <c r="J120" s="87"/>
    </row>
    <row r="121" spans="1:10" ht="36" customHeight="1" x14ac:dyDescent="0.25">
      <c r="A121" s="8" t="s">
        <v>114</v>
      </c>
      <c r="B121" s="82" t="s">
        <v>222</v>
      </c>
      <c r="C121" s="83"/>
      <c r="D121" s="83"/>
      <c r="E121" s="84"/>
      <c r="F121" s="85">
        <v>27360</v>
      </c>
      <c r="G121" s="86"/>
      <c r="H121" s="86"/>
      <c r="I121" s="86"/>
      <c r="J121" s="87"/>
    </row>
    <row r="122" spans="1:10" ht="36" customHeight="1" x14ac:dyDescent="0.25">
      <c r="A122" s="8" t="s">
        <v>114</v>
      </c>
      <c r="B122" s="82" t="s">
        <v>223</v>
      </c>
      <c r="C122" s="83"/>
      <c r="D122" s="83"/>
      <c r="E122" s="84"/>
      <c r="F122" s="37">
        <f>H122*1.2</f>
        <v>28512</v>
      </c>
      <c r="G122" s="38">
        <f>H122*1.1</f>
        <v>26136.000000000004</v>
      </c>
      <c r="H122" s="38">
        <v>23760</v>
      </c>
      <c r="I122" s="38">
        <f>H122*0.75</f>
        <v>17820</v>
      </c>
      <c r="J122" s="39">
        <f>H122*0.5</f>
        <v>11880</v>
      </c>
    </row>
    <row r="123" spans="1:10" ht="36" customHeight="1" x14ac:dyDescent="0.25">
      <c r="A123" s="8" t="s">
        <v>114</v>
      </c>
      <c r="B123" s="82" t="s">
        <v>224</v>
      </c>
      <c r="C123" s="83"/>
      <c r="D123" s="83"/>
      <c r="E123" s="84"/>
      <c r="F123" s="85">
        <v>27360</v>
      </c>
      <c r="G123" s="86"/>
      <c r="H123" s="86"/>
      <c r="I123" s="86"/>
      <c r="J123" s="87"/>
    </row>
    <row r="124" spans="1:10" ht="36" customHeight="1" x14ac:dyDescent="0.25">
      <c r="A124" s="8" t="s">
        <v>114</v>
      </c>
      <c r="B124" s="82" t="s">
        <v>225</v>
      </c>
      <c r="C124" s="83"/>
      <c r="D124" s="83"/>
      <c r="E124" s="84"/>
      <c r="F124" s="85">
        <v>27360</v>
      </c>
      <c r="G124" s="86"/>
      <c r="H124" s="86"/>
      <c r="I124" s="86"/>
      <c r="J124" s="87"/>
    </row>
    <row r="125" spans="1:10" ht="36" customHeight="1" x14ac:dyDescent="0.25">
      <c r="A125" s="8" t="s">
        <v>114</v>
      </c>
      <c r="B125" s="82" t="s">
        <v>226</v>
      </c>
      <c r="C125" s="83"/>
      <c r="D125" s="83"/>
      <c r="E125" s="84"/>
      <c r="F125" s="85">
        <v>15120</v>
      </c>
      <c r="G125" s="86"/>
      <c r="H125" s="86"/>
      <c r="I125" s="86"/>
      <c r="J125" s="87"/>
    </row>
    <row r="126" spans="1:10" ht="36" customHeight="1" x14ac:dyDescent="0.25">
      <c r="A126" s="8" t="s">
        <v>114</v>
      </c>
      <c r="B126" s="82" t="s">
        <v>227</v>
      </c>
      <c r="C126" s="83"/>
      <c r="D126" s="83"/>
      <c r="E126" s="84"/>
      <c r="F126" s="85">
        <v>60480</v>
      </c>
      <c r="G126" s="86"/>
      <c r="H126" s="86"/>
      <c r="I126" s="86"/>
      <c r="J126" s="87"/>
    </row>
    <row r="127" spans="1:10" ht="36" customHeight="1" x14ac:dyDescent="0.25">
      <c r="A127" s="8" t="s">
        <v>114</v>
      </c>
      <c r="B127" s="100" t="s">
        <v>228</v>
      </c>
      <c r="C127" s="101"/>
      <c r="D127" s="101"/>
      <c r="E127" s="102"/>
      <c r="F127" s="103">
        <v>72576</v>
      </c>
      <c r="G127" s="104"/>
      <c r="H127" s="104"/>
      <c r="I127" s="104"/>
      <c r="J127" s="105"/>
    </row>
    <row r="128" spans="1:10" ht="36" customHeight="1" x14ac:dyDescent="0.25">
      <c r="A128" s="8" t="s">
        <v>114</v>
      </c>
      <c r="B128" s="82" t="s">
        <v>229</v>
      </c>
      <c r="C128" s="83"/>
      <c r="D128" s="83"/>
      <c r="E128" s="84"/>
      <c r="F128" s="85">
        <v>15120</v>
      </c>
      <c r="G128" s="86"/>
      <c r="H128" s="86"/>
      <c r="I128" s="86"/>
      <c r="J128" s="87"/>
    </row>
    <row r="129" spans="1:10" ht="36" customHeight="1" x14ac:dyDescent="0.25">
      <c r="A129" s="8" t="s">
        <v>114</v>
      </c>
      <c r="B129" s="82" t="s">
        <v>230</v>
      </c>
      <c r="C129" s="83"/>
      <c r="D129" s="83"/>
      <c r="E129" s="84"/>
      <c r="F129" s="85">
        <v>27360</v>
      </c>
      <c r="G129" s="86"/>
      <c r="H129" s="86"/>
      <c r="I129" s="86"/>
      <c r="J129" s="87"/>
    </row>
    <row r="130" spans="1:10" ht="36" customHeight="1" x14ac:dyDescent="0.25">
      <c r="A130" s="8" t="s">
        <v>114</v>
      </c>
      <c r="B130" s="82" t="s">
        <v>231</v>
      </c>
      <c r="C130" s="83"/>
      <c r="D130" s="83"/>
      <c r="E130" s="84"/>
      <c r="F130" s="85">
        <v>15120</v>
      </c>
      <c r="G130" s="86"/>
      <c r="H130" s="86"/>
      <c r="I130" s="86"/>
      <c r="J130" s="87"/>
    </row>
    <row r="131" spans="1:10" ht="36" customHeight="1" x14ac:dyDescent="0.25">
      <c r="A131" s="8" t="s">
        <v>114</v>
      </c>
      <c r="B131" s="82" t="s">
        <v>232</v>
      </c>
      <c r="C131" s="83"/>
      <c r="D131" s="83"/>
      <c r="E131" s="84"/>
      <c r="F131" s="85">
        <v>4320</v>
      </c>
      <c r="G131" s="86"/>
      <c r="H131" s="86"/>
      <c r="I131" s="86"/>
      <c r="J131" s="87"/>
    </row>
    <row r="132" spans="1:10" ht="36" customHeight="1" x14ac:dyDescent="0.25">
      <c r="A132" s="8" t="s">
        <v>114</v>
      </c>
      <c r="B132" s="82" t="s">
        <v>233</v>
      </c>
      <c r="C132" s="83"/>
      <c r="D132" s="83"/>
      <c r="E132" s="84"/>
      <c r="F132" s="85">
        <v>112320</v>
      </c>
      <c r="G132" s="86"/>
      <c r="H132" s="86"/>
      <c r="I132" s="86"/>
      <c r="J132" s="87"/>
    </row>
    <row r="133" spans="1:10" ht="36" customHeight="1" thickBot="1" x14ac:dyDescent="0.3">
      <c r="A133" s="8" t="s">
        <v>114</v>
      </c>
      <c r="B133" s="82" t="s">
        <v>234</v>
      </c>
      <c r="C133" s="83"/>
      <c r="D133" s="83"/>
      <c r="E133" s="84"/>
      <c r="F133" s="85">
        <v>15120</v>
      </c>
      <c r="G133" s="86"/>
      <c r="H133" s="86"/>
      <c r="I133" s="86"/>
      <c r="J133" s="87"/>
    </row>
    <row r="134" spans="1:10" ht="54" customHeight="1" thickBot="1" x14ac:dyDescent="0.3">
      <c r="A134" s="8"/>
      <c r="B134" s="88" t="s">
        <v>235</v>
      </c>
      <c r="C134" s="89"/>
      <c r="D134" s="89"/>
      <c r="E134" s="90"/>
      <c r="F134" s="91"/>
      <c r="G134" s="92"/>
      <c r="H134" s="92"/>
      <c r="I134" s="92"/>
      <c r="J134" s="93"/>
    </row>
    <row r="135" spans="1:10" ht="36" customHeight="1" x14ac:dyDescent="0.25">
      <c r="A135" s="8"/>
      <c r="B135" s="94" t="s">
        <v>236</v>
      </c>
      <c r="C135" s="95"/>
      <c r="D135" s="95"/>
      <c r="E135" s="96"/>
      <c r="F135" s="97">
        <v>25200</v>
      </c>
      <c r="G135" s="98"/>
      <c r="H135" s="98"/>
      <c r="I135" s="98"/>
      <c r="J135" s="99"/>
    </row>
    <row r="136" spans="1:10" ht="36" customHeight="1" x14ac:dyDescent="0.25">
      <c r="A136" s="8"/>
      <c r="B136" s="82" t="s">
        <v>237</v>
      </c>
      <c r="C136" s="83"/>
      <c r="D136" s="83"/>
      <c r="E136" s="84"/>
      <c r="F136" s="85">
        <v>50400</v>
      </c>
      <c r="G136" s="86"/>
      <c r="H136" s="86"/>
      <c r="I136" s="86"/>
      <c r="J136" s="87"/>
    </row>
    <row r="137" spans="1:10" ht="36" customHeight="1" x14ac:dyDescent="0.25">
      <c r="A137" s="8"/>
      <c r="B137" s="82" t="s">
        <v>238</v>
      </c>
      <c r="C137" s="83"/>
      <c r="D137" s="83"/>
      <c r="E137" s="84"/>
      <c r="F137" s="85">
        <v>63000</v>
      </c>
      <c r="G137" s="86"/>
      <c r="H137" s="86"/>
      <c r="I137" s="86"/>
      <c r="J137" s="87"/>
    </row>
    <row r="138" spans="1:10" ht="36" customHeight="1" x14ac:dyDescent="0.25">
      <c r="A138" s="8"/>
      <c r="B138" s="82" t="s">
        <v>239</v>
      </c>
      <c r="C138" s="83"/>
      <c r="D138" s="83"/>
      <c r="E138" s="84"/>
      <c r="F138" s="85">
        <v>720</v>
      </c>
      <c r="G138" s="86"/>
      <c r="H138" s="86"/>
      <c r="I138" s="86"/>
      <c r="J138" s="87"/>
    </row>
    <row r="139" spans="1:10" ht="36" customHeight="1" x14ac:dyDescent="0.25">
      <c r="A139" s="8"/>
      <c r="B139" s="82" t="s">
        <v>240</v>
      </c>
      <c r="C139" s="83"/>
      <c r="D139" s="83"/>
      <c r="E139" s="84"/>
      <c r="F139" s="85">
        <v>37800</v>
      </c>
      <c r="G139" s="86"/>
      <c r="H139" s="86"/>
      <c r="I139" s="86"/>
      <c r="J139" s="87"/>
    </row>
    <row r="140" spans="1:10" ht="36" customHeight="1" x14ac:dyDescent="0.25">
      <c r="A140" s="8"/>
      <c r="B140" s="82" t="s">
        <v>241</v>
      </c>
      <c r="C140" s="83"/>
      <c r="D140" s="83"/>
      <c r="E140" s="84"/>
      <c r="F140" s="85">
        <v>75600</v>
      </c>
      <c r="G140" s="86"/>
      <c r="H140" s="86"/>
      <c r="I140" s="86"/>
      <c r="J140" s="87"/>
    </row>
    <row r="141" spans="1:10" ht="36" customHeight="1" x14ac:dyDescent="0.25">
      <c r="A141" s="8"/>
      <c r="B141" s="82" t="s">
        <v>242</v>
      </c>
      <c r="C141" s="83"/>
      <c r="D141" s="83"/>
      <c r="E141" s="84"/>
      <c r="F141" s="85">
        <v>94680</v>
      </c>
      <c r="G141" s="86"/>
      <c r="H141" s="86"/>
      <c r="I141" s="86"/>
      <c r="J141" s="87"/>
    </row>
    <row r="142" spans="1:10" ht="36" customHeight="1" thickBot="1" x14ac:dyDescent="0.3">
      <c r="A142" s="8"/>
      <c r="B142" s="69" t="s">
        <v>243</v>
      </c>
      <c r="C142" s="70"/>
      <c r="D142" s="70"/>
      <c r="E142" s="71"/>
      <c r="F142" s="72">
        <v>1440</v>
      </c>
      <c r="G142" s="73"/>
      <c r="H142" s="73"/>
      <c r="I142" s="73"/>
      <c r="J142" s="74"/>
    </row>
    <row r="143" spans="1:10" ht="24" thickBot="1" x14ac:dyDescent="0.3">
      <c r="A143" s="8"/>
      <c r="B143" s="75"/>
      <c r="C143" s="76"/>
      <c r="D143" s="76"/>
      <c r="E143" s="77"/>
      <c r="F143" s="78"/>
      <c r="G143" s="79"/>
      <c r="H143" s="79"/>
      <c r="I143" s="79"/>
      <c r="J143" s="80"/>
    </row>
    <row r="144" spans="1:10" ht="18" customHeight="1" x14ac:dyDescent="0.25">
      <c r="A144" s="8"/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ht="67.5" customHeight="1" x14ac:dyDescent="0.25">
      <c r="A145" s="8"/>
      <c r="B145" s="81" t="s">
        <v>293</v>
      </c>
      <c r="C145" s="81"/>
      <c r="D145" s="81"/>
      <c r="E145" s="81"/>
      <c r="F145" s="81"/>
      <c r="G145" s="81"/>
      <c r="H145" s="81"/>
      <c r="I145" s="81"/>
      <c r="J145" s="81"/>
    </row>
    <row r="146" spans="1:10" ht="40.5" customHeight="1" x14ac:dyDescent="0.25">
      <c r="A146" s="8"/>
      <c r="B146" s="81" t="s">
        <v>245</v>
      </c>
      <c r="C146" s="81"/>
      <c r="D146" s="81"/>
      <c r="E146" s="81"/>
      <c r="F146" s="81"/>
      <c r="G146" s="81"/>
      <c r="H146" s="81"/>
      <c r="I146" s="81"/>
      <c r="J146" s="81"/>
    </row>
    <row r="147" spans="1:10" ht="27" customHeight="1" x14ac:dyDescent="0.25">
      <c r="A147" s="8" t="s">
        <v>114</v>
      </c>
      <c r="B147" s="67" t="s">
        <v>246</v>
      </c>
      <c r="C147" s="67"/>
      <c r="D147" s="67"/>
      <c r="E147" s="67"/>
      <c r="F147" s="67"/>
      <c r="G147" s="67"/>
      <c r="H147" s="67"/>
      <c r="I147" s="67"/>
      <c r="J147" s="67"/>
    </row>
    <row r="148" spans="1:10" ht="40.5" customHeight="1" x14ac:dyDescent="0.25">
      <c r="A148" s="8"/>
      <c r="B148" s="68" t="s">
        <v>247</v>
      </c>
      <c r="C148" s="68"/>
      <c r="D148" s="68"/>
      <c r="E148" s="68"/>
      <c r="F148" s="68"/>
      <c r="G148" s="68"/>
      <c r="H148" s="68"/>
      <c r="I148" s="68"/>
      <c r="J148" s="68"/>
    </row>
    <row r="149" spans="1:10" ht="18" customHeight="1" x14ac:dyDescent="0.25">
      <c r="A149" s="8"/>
    </row>
  </sheetData>
  <sheetProtection selectLockedCells="1" selectUnlockedCells="1"/>
  <mergeCells count="27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97" activePane="bottomLeft" state="frozen"/>
      <selection activeCell="A198" sqref="A198:XFD198"/>
      <selection pane="bottomLeft" activeCell="F101" sqref="F101:J101"/>
    </sheetView>
  </sheetViews>
  <sheetFormatPr defaultColWidth="9.140625" defaultRowHeight="12.75" outlineLevelRow="1" x14ac:dyDescent="0.25"/>
  <cols>
    <col min="1" max="1" width="25.42578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40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5"/>
      <c r="C7" s="76"/>
      <c r="D7" s="76"/>
      <c r="E7" s="77"/>
      <c r="F7" s="78"/>
      <c r="G7" s="79"/>
      <c r="H7" s="79"/>
      <c r="I7" s="79"/>
      <c r="J7" s="80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25920</v>
      </c>
      <c r="G8" s="17">
        <f>H8*1.1</f>
        <v>23760.000000000004</v>
      </c>
      <c r="H8" s="17">
        <v>21600</v>
      </c>
      <c r="I8" s="17">
        <f>H8*0.75</f>
        <v>16200</v>
      </c>
      <c r="J8" s="17">
        <f>H8*0.5</f>
        <v>10800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36288</v>
      </c>
      <c r="G9" s="19">
        <f>H9*1.1</f>
        <v>33264</v>
      </c>
      <c r="H9" s="19">
        <v>30240</v>
      </c>
      <c r="I9" s="19">
        <f>H9*0.75</f>
        <v>22680</v>
      </c>
      <c r="J9" s="19">
        <f>H9*0.5</f>
        <v>15120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30240</v>
      </c>
      <c r="G10" s="19">
        <f>H10*1.1</f>
        <v>27720.000000000004</v>
      </c>
      <c r="H10" s="19">
        <v>25200</v>
      </c>
      <c r="I10" s="19">
        <f>H10*0.75</f>
        <v>18900</v>
      </c>
      <c r="J10" s="19">
        <f>H10*0.5</f>
        <v>12600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42336</v>
      </c>
      <c r="G11" s="21">
        <f>H11*1.1</f>
        <v>38808</v>
      </c>
      <c r="H11" s="21">
        <v>35280</v>
      </c>
      <c r="I11" s="21">
        <f>H11*0.75</f>
        <v>26460</v>
      </c>
      <c r="J11" s="21">
        <f>H11*0.5</f>
        <v>17640</v>
      </c>
    </row>
    <row r="12" spans="1:10" ht="24" customHeight="1" thickBot="1" x14ac:dyDescent="0.3">
      <c r="A12" s="8"/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5040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7200</v>
      </c>
      <c r="G14" s="149"/>
      <c r="H14" s="149"/>
      <c r="I14" s="149"/>
      <c r="J14" s="150"/>
    </row>
    <row r="15" spans="1:10" ht="24" customHeight="1" thickBot="1" x14ac:dyDescent="0.3">
      <c r="A15" s="8"/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720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1008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1440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2016</v>
      </c>
      <c r="G19" s="149"/>
      <c r="H19" s="149"/>
      <c r="I19" s="149"/>
      <c r="J19" s="150"/>
    </row>
    <row r="20" spans="1:10" ht="24" customHeight="1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"&amp;MIN(F22:F61)&amp;" до "&amp;MAX(F22:F61)</f>
        <v>Цена от 3600 до 144000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3600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7200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10800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14400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18000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21600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25200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28800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32400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36000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39600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43200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46800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50400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54000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57600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61200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64800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68400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72000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145</v>
      </c>
      <c r="C42" s="117"/>
      <c r="D42" s="117"/>
      <c r="E42" s="84"/>
      <c r="F42" s="85">
        <v>7200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146</v>
      </c>
      <c r="C43" s="117"/>
      <c r="D43" s="117"/>
      <c r="E43" s="84"/>
      <c r="F43" s="85">
        <v>14400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147</v>
      </c>
      <c r="C44" s="117"/>
      <c r="D44" s="117"/>
      <c r="E44" s="84"/>
      <c r="F44" s="85">
        <v>21600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148</v>
      </c>
      <c r="C45" s="117"/>
      <c r="D45" s="117"/>
      <c r="E45" s="84"/>
      <c r="F45" s="85">
        <v>28800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149</v>
      </c>
      <c r="C46" s="117"/>
      <c r="D46" s="117"/>
      <c r="E46" s="84"/>
      <c r="F46" s="85">
        <v>36000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150</v>
      </c>
      <c r="C47" s="117"/>
      <c r="D47" s="117"/>
      <c r="E47" s="84"/>
      <c r="F47" s="85">
        <v>43200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151</v>
      </c>
      <c r="C48" s="117"/>
      <c r="D48" s="117"/>
      <c r="E48" s="84"/>
      <c r="F48" s="85">
        <v>50400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152</v>
      </c>
      <c r="C49" s="117"/>
      <c r="D49" s="117"/>
      <c r="E49" s="84"/>
      <c r="F49" s="85">
        <v>57600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153</v>
      </c>
      <c r="C50" s="117"/>
      <c r="D50" s="117"/>
      <c r="E50" s="84"/>
      <c r="F50" s="85">
        <v>64800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154</v>
      </c>
      <c r="C51" s="117"/>
      <c r="D51" s="117"/>
      <c r="E51" s="84"/>
      <c r="F51" s="85">
        <v>72000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155</v>
      </c>
      <c r="C52" s="117"/>
      <c r="D52" s="117"/>
      <c r="E52" s="84"/>
      <c r="F52" s="85">
        <v>79200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156</v>
      </c>
      <c r="C53" s="117"/>
      <c r="D53" s="117"/>
      <c r="E53" s="84"/>
      <c r="F53" s="85">
        <v>86400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157</v>
      </c>
      <c r="C54" s="117"/>
      <c r="D54" s="117"/>
      <c r="E54" s="84"/>
      <c r="F54" s="85">
        <v>93600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158</v>
      </c>
      <c r="C55" s="117"/>
      <c r="D55" s="117"/>
      <c r="E55" s="84"/>
      <c r="F55" s="85">
        <v>100800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159</v>
      </c>
      <c r="C56" s="117"/>
      <c r="D56" s="117"/>
      <c r="E56" s="84"/>
      <c r="F56" s="85">
        <v>108000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160</v>
      </c>
      <c r="C57" s="117"/>
      <c r="D57" s="117"/>
      <c r="E57" s="84"/>
      <c r="F57" s="85">
        <v>115200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161</v>
      </c>
      <c r="C58" s="117"/>
      <c r="D58" s="117"/>
      <c r="E58" s="84"/>
      <c r="F58" s="85">
        <v>122400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162</v>
      </c>
      <c r="C59" s="117"/>
      <c r="D59" s="117"/>
      <c r="E59" s="84"/>
      <c r="F59" s="85">
        <v>129600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163</v>
      </c>
      <c r="C60" s="117"/>
      <c r="D60" s="117"/>
      <c r="E60" s="84"/>
      <c r="F60" s="85">
        <v>136800</v>
      </c>
      <c r="G60" s="86"/>
      <c r="H60" s="86"/>
      <c r="I60" s="86"/>
      <c r="J60" s="87"/>
    </row>
    <row r="61" spans="1:10" ht="36" customHeight="1" outlineLevel="1" thickBot="1" x14ac:dyDescent="0.3">
      <c r="A61" s="8"/>
      <c r="B61" s="107" t="s">
        <v>164</v>
      </c>
      <c r="C61" s="117"/>
      <c r="D61" s="117"/>
      <c r="E61" s="84"/>
      <c r="F61" s="85">
        <v>144000</v>
      </c>
      <c r="G61" s="86"/>
      <c r="H61" s="86"/>
      <c r="I61" s="86"/>
      <c r="J61" s="87"/>
    </row>
    <row r="62" spans="1:10" ht="36" customHeight="1" thickBot="1" x14ac:dyDescent="0.3">
      <c r="A62" s="8"/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5760 до 77400</v>
      </c>
      <c r="G62" s="122"/>
      <c r="H62" s="122"/>
      <c r="I62" s="122"/>
      <c r="J62" s="123"/>
    </row>
    <row r="63" spans="1:10" ht="36" customHeight="1" outlineLevel="1" x14ac:dyDescent="0.25">
      <c r="A63" s="8"/>
      <c r="B63" s="124" t="s">
        <v>166</v>
      </c>
      <c r="C63" s="125"/>
      <c r="D63" s="125"/>
      <c r="E63" s="126"/>
      <c r="F63" s="127">
        <v>5760</v>
      </c>
      <c r="G63" s="128"/>
      <c r="H63" s="128"/>
      <c r="I63" s="128"/>
      <c r="J63" s="129"/>
    </row>
    <row r="64" spans="1:10" ht="36" customHeight="1" outlineLevel="1" x14ac:dyDescent="0.25">
      <c r="A64" s="8"/>
      <c r="B64" s="107" t="s">
        <v>167</v>
      </c>
      <c r="C64" s="117"/>
      <c r="D64" s="117"/>
      <c r="E64" s="84"/>
      <c r="F64" s="85">
        <v>8280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168</v>
      </c>
      <c r="C65" s="117"/>
      <c r="D65" s="117"/>
      <c r="E65" s="84"/>
      <c r="F65" s="85">
        <v>9000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169</v>
      </c>
      <c r="C66" s="117"/>
      <c r="D66" s="117"/>
      <c r="E66" s="84"/>
      <c r="F66" s="85">
        <v>12600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170</v>
      </c>
      <c r="C67" s="117"/>
      <c r="D67" s="117"/>
      <c r="E67" s="84"/>
      <c r="F67" s="85">
        <v>16200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171</v>
      </c>
      <c r="C68" s="117"/>
      <c r="D68" s="117"/>
      <c r="E68" s="84"/>
      <c r="F68" s="85">
        <v>19800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172</v>
      </c>
      <c r="C69" s="117"/>
      <c r="D69" s="117"/>
      <c r="E69" s="84"/>
      <c r="F69" s="85">
        <v>23400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173</v>
      </c>
      <c r="C70" s="117"/>
      <c r="D70" s="117"/>
      <c r="E70" s="84"/>
      <c r="F70" s="85">
        <v>27000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174</v>
      </c>
      <c r="C71" s="117"/>
      <c r="D71" s="117"/>
      <c r="E71" s="84"/>
      <c r="F71" s="85">
        <v>30600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175</v>
      </c>
      <c r="C72" s="117"/>
      <c r="D72" s="117"/>
      <c r="E72" s="84"/>
      <c r="F72" s="85">
        <v>34200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176</v>
      </c>
      <c r="C73" s="117"/>
      <c r="D73" s="117"/>
      <c r="E73" s="84"/>
      <c r="F73" s="85">
        <v>37800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177</v>
      </c>
      <c r="C74" s="117"/>
      <c r="D74" s="117"/>
      <c r="E74" s="84"/>
      <c r="F74" s="85">
        <v>41400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178</v>
      </c>
      <c r="C75" s="117"/>
      <c r="D75" s="117"/>
      <c r="E75" s="84"/>
      <c r="F75" s="85">
        <v>45000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179</v>
      </c>
      <c r="C76" s="117"/>
      <c r="D76" s="117"/>
      <c r="E76" s="84"/>
      <c r="F76" s="85">
        <v>48600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180</v>
      </c>
      <c r="C77" s="117"/>
      <c r="D77" s="117"/>
      <c r="E77" s="84"/>
      <c r="F77" s="85">
        <v>52200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181</v>
      </c>
      <c r="C78" s="117"/>
      <c r="D78" s="117"/>
      <c r="E78" s="84"/>
      <c r="F78" s="85">
        <v>55800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182</v>
      </c>
      <c r="C79" s="117"/>
      <c r="D79" s="117"/>
      <c r="E79" s="84"/>
      <c r="F79" s="85">
        <v>59400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183</v>
      </c>
      <c r="C80" s="117"/>
      <c r="D80" s="117"/>
      <c r="E80" s="84"/>
      <c r="F80" s="85">
        <v>63000</v>
      </c>
      <c r="G80" s="86"/>
      <c r="H80" s="86"/>
      <c r="I80" s="86"/>
      <c r="J80" s="87"/>
    </row>
    <row r="81" spans="1:10" ht="36" customHeight="1" outlineLevel="1" x14ac:dyDescent="0.25">
      <c r="A81" s="8"/>
      <c r="B81" s="107" t="s">
        <v>184</v>
      </c>
      <c r="C81" s="117"/>
      <c r="D81" s="117"/>
      <c r="E81" s="84"/>
      <c r="F81" s="85">
        <v>66600</v>
      </c>
      <c r="G81" s="86"/>
      <c r="H81" s="86"/>
      <c r="I81" s="86"/>
      <c r="J81" s="87"/>
    </row>
    <row r="82" spans="1:10" ht="36" customHeight="1" outlineLevel="1" x14ac:dyDescent="0.25">
      <c r="A82" s="8"/>
      <c r="B82" s="107" t="s">
        <v>185</v>
      </c>
      <c r="C82" s="117"/>
      <c r="D82" s="117"/>
      <c r="E82" s="84"/>
      <c r="F82" s="85">
        <v>70200</v>
      </c>
      <c r="G82" s="86"/>
      <c r="H82" s="86"/>
      <c r="I82" s="86"/>
      <c r="J82" s="87"/>
    </row>
    <row r="83" spans="1:10" ht="36" customHeight="1" outlineLevel="1" x14ac:dyDescent="0.25">
      <c r="A83" s="8"/>
      <c r="B83" s="107" t="s">
        <v>186</v>
      </c>
      <c r="C83" s="117"/>
      <c r="D83" s="117"/>
      <c r="E83" s="84"/>
      <c r="F83" s="85">
        <v>73800</v>
      </c>
      <c r="G83" s="86"/>
      <c r="H83" s="86"/>
      <c r="I83" s="86"/>
      <c r="J83" s="87"/>
    </row>
    <row r="84" spans="1:10" ht="36" customHeight="1" outlineLevel="1" thickBot="1" x14ac:dyDescent="0.3">
      <c r="A84" s="8"/>
      <c r="B84" s="107" t="s">
        <v>187</v>
      </c>
      <c r="C84" s="117"/>
      <c r="D84" s="117"/>
      <c r="E84" s="84"/>
      <c r="F84" s="85">
        <v>77400</v>
      </c>
      <c r="G84" s="86"/>
      <c r="H84" s="86"/>
      <c r="I84" s="86"/>
      <c r="J84" s="87"/>
    </row>
    <row r="85" spans="1:10" ht="36" customHeight="1" thickBot="1" x14ac:dyDescent="0.3">
      <c r="A85" s="8"/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1440 до 25200</v>
      </c>
      <c r="G85" s="122"/>
      <c r="H85" s="122"/>
      <c r="I85" s="122"/>
      <c r="J85" s="123"/>
    </row>
    <row r="86" spans="1:10" ht="36" customHeight="1" x14ac:dyDescent="0.25">
      <c r="A86" s="8"/>
      <c r="B86" s="82" t="s">
        <v>189</v>
      </c>
      <c r="C86" s="83"/>
      <c r="D86" s="83"/>
      <c r="E86" s="84"/>
      <c r="F86" s="85">
        <v>3960</v>
      </c>
      <c r="G86" s="86"/>
      <c r="H86" s="86"/>
      <c r="I86" s="86"/>
      <c r="J86" s="87"/>
    </row>
    <row r="87" spans="1:10" ht="36" customHeight="1" x14ac:dyDescent="0.25">
      <c r="A87" s="8"/>
      <c r="B87" s="82" t="s">
        <v>190</v>
      </c>
      <c r="C87" s="83"/>
      <c r="D87" s="83"/>
      <c r="E87" s="84"/>
      <c r="F87" s="85">
        <v>4680</v>
      </c>
      <c r="G87" s="86"/>
      <c r="H87" s="86"/>
      <c r="I87" s="86"/>
      <c r="J87" s="87"/>
    </row>
    <row r="88" spans="1:10" ht="36" customHeight="1" x14ac:dyDescent="0.25">
      <c r="A88" s="8"/>
      <c r="B88" s="82" t="s">
        <v>253</v>
      </c>
      <c r="C88" s="83"/>
      <c r="D88" s="83"/>
      <c r="E88" s="84"/>
      <c r="F88" s="85">
        <v>1440</v>
      </c>
      <c r="G88" s="86"/>
      <c r="H88" s="86"/>
      <c r="I88" s="86"/>
      <c r="J88" s="87"/>
    </row>
    <row r="89" spans="1:10" ht="36" customHeight="1" x14ac:dyDescent="0.25">
      <c r="A89" s="8"/>
      <c r="B89" s="94" t="s">
        <v>192</v>
      </c>
      <c r="C89" s="95"/>
      <c r="D89" s="95"/>
      <c r="E89" s="96"/>
      <c r="F89" s="97">
        <v>25200</v>
      </c>
      <c r="G89" s="98"/>
      <c r="H89" s="98"/>
      <c r="I89" s="98"/>
      <c r="J89" s="99"/>
    </row>
    <row r="90" spans="1:10" ht="36" customHeight="1" x14ac:dyDescent="0.25">
      <c r="A90" s="8"/>
      <c r="B90" s="82" t="s">
        <v>193</v>
      </c>
      <c r="C90" s="83"/>
      <c r="D90" s="83"/>
      <c r="E90" s="84"/>
      <c r="F90" s="85">
        <v>5760</v>
      </c>
      <c r="G90" s="86"/>
      <c r="H90" s="86"/>
      <c r="I90" s="86"/>
      <c r="J90" s="87"/>
    </row>
    <row r="91" spans="1:10" ht="36" customHeight="1" x14ac:dyDescent="0.25">
      <c r="A91" s="8"/>
      <c r="B91" s="82" t="s">
        <v>194</v>
      </c>
      <c r="C91" s="83"/>
      <c r="D91" s="83"/>
      <c r="E91" s="84"/>
      <c r="F91" s="85">
        <v>18000</v>
      </c>
      <c r="G91" s="86"/>
      <c r="H91" s="86"/>
      <c r="I91" s="86"/>
      <c r="J91" s="87"/>
    </row>
    <row r="92" spans="1:10" ht="36" customHeight="1" x14ac:dyDescent="0.25">
      <c r="A92" s="8"/>
      <c r="B92" s="82" t="s">
        <v>195</v>
      </c>
      <c r="C92" s="83"/>
      <c r="D92" s="83"/>
      <c r="E92" s="84"/>
      <c r="F92" s="85">
        <v>1440</v>
      </c>
      <c r="G92" s="86"/>
      <c r="H92" s="86"/>
      <c r="I92" s="86"/>
      <c r="J92" s="87"/>
    </row>
    <row r="93" spans="1:10" ht="36" customHeight="1" x14ac:dyDescent="0.25">
      <c r="A93" s="8"/>
      <c r="B93" s="82" t="s">
        <v>196</v>
      </c>
      <c r="C93" s="83"/>
      <c r="D93" s="83"/>
      <c r="E93" s="84"/>
      <c r="F93" s="85">
        <v>1440</v>
      </c>
      <c r="G93" s="86"/>
      <c r="H93" s="86"/>
      <c r="I93" s="86"/>
      <c r="J93" s="87"/>
    </row>
    <row r="94" spans="1:10" ht="36" customHeight="1" x14ac:dyDescent="0.25">
      <c r="A94" s="8"/>
      <c r="B94" s="82" t="s">
        <v>197</v>
      </c>
      <c r="C94" s="83"/>
      <c r="D94" s="83"/>
      <c r="E94" s="84"/>
      <c r="F94" s="85">
        <v>2880</v>
      </c>
      <c r="G94" s="86"/>
      <c r="H94" s="86"/>
      <c r="I94" s="86"/>
      <c r="J94" s="87"/>
    </row>
    <row r="95" spans="1:10" ht="36" customHeight="1" x14ac:dyDescent="0.25">
      <c r="A95" s="8"/>
      <c r="B95" s="82" t="s">
        <v>198</v>
      </c>
      <c r="C95" s="83"/>
      <c r="D95" s="83"/>
      <c r="E95" s="84"/>
      <c r="F95" s="85">
        <v>4320</v>
      </c>
      <c r="G95" s="86"/>
      <c r="H95" s="86"/>
      <c r="I95" s="86"/>
      <c r="J95" s="87"/>
    </row>
    <row r="96" spans="1:10" ht="36" customHeight="1" thickBot="1" x14ac:dyDescent="0.3">
      <c r="A96" s="8"/>
      <c r="B96" s="82" t="s">
        <v>199</v>
      </c>
      <c r="C96" s="83"/>
      <c r="D96" s="83"/>
      <c r="E96" s="84"/>
      <c r="F96" s="85">
        <v>21600</v>
      </c>
      <c r="G96" s="86"/>
      <c r="H96" s="86"/>
      <c r="I96" s="86"/>
      <c r="J96" s="87"/>
    </row>
    <row r="97" spans="1:10" ht="54" customHeight="1" thickBot="1" x14ac:dyDescent="0.3">
      <c r="A97" s="8"/>
      <c r="B97" s="207" t="s">
        <v>254</v>
      </c>
      <c r="C97" s="208"/>
      <c r="D97" s="208"/>
      <c r="E97" s="209"/>
      <c r="F97" s="232" t="str">
        <f>"Цена от "&amp;MIN(F99,F103:J104,H105,F106:J119)&amp;" до "&amp;MAX(F99,F103:J104,H105,F106:J119)</f>
        <v>Цена от 3060 до 54720</v>
      </c>
      <c r="G97" s="233"/>
      <c r="H97" s="233"/>
      <c r="I97" s="233"/>
      <c r="J97" s="234"/>
    </row>
    <row r="98" spans="1:10" ht="24" thickBot="1" x14ac:dyDescent="0.3">
      <c r="A98" s="8"/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A99" s="8"/>
      <c r="B99" s="82" t="s">
        <v>201</v>
      </c>
      <c r="C99" s="83"/>
      <c r="D99" s="83"/>
      <c r="E99" s="84"/>
      <c r="F99" s="85">
        <v>7200</v>
      </c>
      <c r="G99" s="86"/>
      <c r="H99" s="86"/>
      <c r="I99" s="86"/>
      <c r="J99" s="87"/>
    </row>
    <row r="100" spans="1:10" ht="36" customHeight="1" x14ac:dyDescent="0.25">
      <c r="A100" s="8"/>
      <c r="B100" s="100" t="s">
        <v>202</v>
      </c>
      <c r="C100" s="101"/>
      <c r="D100" s="101"/>
      <c r="E100" s="102"/>
      <c r="F100" s="103">
        <v>720</v>
      </c>
      <c r="G100" s="104"/>
      <c r="H100" s="104"/>
      <c r="I100" s="104"/>
      <c r="J100" s="105"/>
    </row>
    <row r="101" spans="1:10" ht="36" customHeight="1" thickBot="1" x14ac:dyDescent="0.3">
      <c r="A101" s="8"/>
      <c r="B101" s="100" t="s">
        <v>203</v>
      </c>
      <c r="C101" s="101"/>
      <c r="D101" s="101"/>
      <c r="E101" s="102"/>
      <c r="F101" s="103">
        <v>1800</v>
      </c>
      <c r="G101" s="104"/>
      <c r="H101" s="104"/>
      <c r="I101" s="104"/>
      <c r="J101" s="105"/>
    </row>
    <row r="102" spans="1:10" ht="24" thickBot="1" x14ac:dyDescent="0.3">
      <c r="A102" s="8"/>
      <c r="B102" s="75"/>
      <c r="C102" s="76"/>
      <c r="D102" s="76"/>
      <c r="E102" s="77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94" t="s">
        <v>204</v>
      </c>
      <c r="C103" s="95"/>
      <c r="D103" s="95"/>
      <c r="E103" s="96"/>
      <c r="F103" s="97">
        <v>15120</v>
      </c>
      <c r="G103" s="98"/>
      <c r="H103" s="98"/>
      <c r="I103" s="98"/>
      <c r="J103" s="99"/>
    </row>
    <row r="104" spans="1:10" ht="36" customHeight="1" x14ac:dyDescent="0.25">
      <c r="A104" s="8" t="s">
        <v>112</v>
      </c>
      <c r="B104" s="107" t="s">
        <v>205</v>
      </c>
      <c r="C104" s="108"/>
      <c r="D104" s="108"/>
      <c r="E104" s="109"/>
      <c r="F104" s="85">
        <v>18000</v>
      </c>
      <c r="G104" s="86"/>
      <c r="H104" s="86"/>
      <c r="I104" s="86"/>
      <c r="J104" s="87"/>
    </row>
    <row r="105" spans="1:10" ht="36" customHeight="1" x14ac:dyDescent="0.25">
      <c r="A105" s="8" t="s">
        <v>112</v>
      </c>
      <c r="B105" s="82" t="s">
        <v>206</v>
      </c>
      <c r="C105" s="83"/>
      <c r="D105" s="83"/>
      <c r="E105" s="84"/>
      <c r="F105" s="37">
        <f>H105*1.2</f>
        <v>13824</v>
      </c>
      <c r="G105" s="38">
        <f>H105*1.1</f>
        <v>12672.000000000002</v>
      </c>
      <c r="H105" s="38">
        <v>11520</v>
      </c>
      <c r="I105" s="38">
        <f>H105*0.75</f>
        <v>8640</v>
      </c>
      <c r="J105" s="39">
        <f>H105*0.5</f>
        <v>5760</v>
      </c>
    </row>
    <row r="106" spans="1:10" ht="36" customHeight="1" x14ac:dyDescent="0.25">
      <c r="A106" s="8" t="s">
        <v>112</v>
      </c>
      <c r="B106" s="82" t="s">
        <v>207</v>
      </c>
      <c r="C106" s="83"/>
      <c r="D106" s="83"/>
      <c r="E106" s="84"/>
      <c r="F106" s="85">
        <v>10800</v>
      </c>
      <c r="G106" s="86"/>
      <c r="H106" s="86"/>
      <c r="I106" s="86"/>
      <c r="J106" s="87"/>
    </row>
    <row r="107" spans="1:10" ht="36" customHeight="1" x14ac:dyDescent="0.25">
      <c r="A107" s="8" t="s">
        <v>112</v>
      </c>
      <c r="B107" s="82" t="s">
        <v>208</v>
      </c>
      <c r="C107" s="83"/>
      <c r="D107" s="83"/>
      <c r="E107" s="84"/>
      <c r="F107" s="85">
        <v>18000</v>
      </c>
      <c r="G107" s="86"/>
      <c r="H107" s="86"/>
      <c r="I107" s="86"/>
      <c r="J107" s="87"/>
    </row>
    <row r="108" spans="1:10" ht="36" customHeight="1" x14ac:dyDescent="0.25">
      <c r="A108" s="8" t="s">
        <v>112</v>
      </c>
      <c r="B108" s="82" t="s">
        <v>209</v>
      </c>
      <c r="C108" s="83"/>
      <c r="D108" s="83"/>
      <c r="E108" s="84"/>
      <c r="F108" s="85">
        <v>23400</v>
      </c>
      <c r="G108" s="86"/>
      <c r="H108" s="86"/>
      <c r="I108" s="86"/>
      <c r="J108" s="87"/>
    </row>
    <row r="109" spans="1:10" ht="36" customHeight="1" x14ac:dyDescent="0.25">
      <c r="A109" s="8" t="s">
        <v>112</v>
      </c>
      <c r="B109" s="82" t="s">
        <v>210</v>
      </c>
      <c r="C109" s="83"/>
      <c r="D109" s="83"/>
      <c r="E109" s="84"/>
      <c r="F109" s="85">
        <v>15840</v>
      </c>
      <c r="G109" s="86"/>
      <c r="H109" s="86"/>
      <c r="I109" s="86"/>
      <c r="J109" s="87"/>
    </row>
    <row r="110" spans="1:10" ht="36" customHeight="1" x14ac:dyDescent="0.25">
      <c r="A110" s="8" t="s">
        <v>112</v>
      </c>
      <c r="B110" s="82" t="s">
        <v>211</v>
      </c>
      <c r="C110" s="83"/>
      <c r="D110" s="83"/>
      <c r="E110" s="84"/>
      <c r="F110" s="85">
        <v>19008</v>
      </c>
      <c r="G110" s="86"/>
      <c r="H110" s="86"/>
      <c r="I110" s="86"/>
      <c r="J110" s="87"/>
    </row>
    <row r="111" spans="1:10" ht="36" customHeight="1" x14ac:dyDescent="0.25">
      <c r="A111" s="8" t="s">
        <v>112</v>
      </c>
      <c r="B111" s="82" t="s">
        <v>212</v>
      </c>
      <c r="C111" s="83"/>
      <c r="D111" s="83"/>
      <c r="E111" s="84"/>
      <c r="F111" s="85">
        <v>18000</v>
      </c>
      <c r="G111" s="86"/>
      <c r="H111" s="86"/>
      <c r="I111" s="86"/>
      <c r="J111" s="87"/>
    </row>
    <row r="112" spans="1:10" ht="36" customHeight="1" x14ac:dyDescent="0.25">
      <c r="A112" s="8" t="s">
        <v>112</v>
      </c>
      <c r="B112" s="82" t="s">
        <v>213</v>
      </c>
      <c r="C112" s="83"/>
      <c r="D112" s="83"/>
      <c r="E112" s="84"/>
      <c r="F112" s="85">
        <v>18000</v>
      </c>
      <c r="G112" s="86"/>
      <c r="H112" s="86"/>
      <c r="I112" s="86"/>
      <c r="J112" s="87"/>
    </row>
    <row r="113" spans="1:10" ht="36" customHeight="1" x14ac:dyDescent="0.25">
      <c r="A113" s="8" t="s">
        <v>112</v>
      </c>
      <c r="B113" s="82" t="s">
        <v>214</v>
      </c>
      <c r="C113" s="83"/>
      <c r="D113" s="83"/>
      <c r="E113" s="84"/>
      <c r="F113" s="85">
        <v>16560</v>
      </c>
      <c r="G113" s="86"/>
      <c r="H113" s="86"/>
      <c r="I113" s="86"/>
      <c r="J113" s="87"/>
    </row>
    <row r="114" spans="1:10" ht="36" customHeight="1" x14ac:dyDescent="0.25">
      <c r="A114" s="8"/>
      <c r="B114" s="82" t="s">
        <v>215</v>
      </c>
      <c r="C114" s="83"/>
      <c r="D114" s="83"/>
      <c r="E114" s="84"/>
      <c r="F114" s="85">
        <v>18000</v>
      </c>
      <c r="G114" s="86"/>
      <c r="H114" s="86"/>
      <c r="I114" s="86"/>
      <c r="J114" s="87"/>
    </row>
    <row r="115" spans="1:10" ht="36" customHeight="1" x14ac:dyDescent="0.25">
      <c r="A115" s="8" t="s">
        <v>112</v>
      </c>
      <c r="B115" s="94" t="s">
        <v>216</v>
      </c>
      <c r="C115" s="95"/>
      <c r="D115" s="95"/>
      <c r="E115" s="96"/>
      <c r="F115" s="85">
        <v>3060</v>
      </c>
      <c r="G115" s="86"/>
      <c r="H115" s="86"/>
      <c r="I115" s="86"/>
      <c r="J115" s="87"/>
    </row>
    <row r="116" spans="1:10" ht="36" customHeight="1" x14ac:dyDescent="0.25">
      <c r="A116" s="8"/>
      <c r="B116" s="107" t="s">
        <v>217</v>
      </c>
      <c r="C116" s="108"/>
      <c r="D116" s="108"/>
      <c r="E116" s="109"/>
      <c r="F116" s="85">
        <v>11520</v>
      </c>
      <c r="G116" s="86"/>
      <c r="H116" s="86"/>
      <c r="I116" s="86"/>
      <c r="J116" s="87"/>
    </row>
    <row r="117" spans="1:10" ht="36" customHeight="1" x14ac:dyDescent="0.25">
      <c r="A117" s="8"/>
      <c r="B117" s="107" t="s">
        <v>218</v>
      </c>
      <c r="C117" s="108"/>
      <c r="D117" s="108"/>
      <c r="E117" s="109"/>
      <c r="F117" s="85">
        <v>9360</v>
      </c>
      <c r="G117" s="86"/>
      <c r="H117" s="86"/>
      <c r="I117" s="86"/>
      <c r="J117" s="87"/>
    </row>
    <row r="118" spans="1:10" ht="36" customHeight="1" x14ac:dyDescent="0.25">
      <c r="A118" s="8" t="s">
        <v>112</v>
      </c>
      <c r="B118" s="107" t="s">
        <v>219</v>
      </c>
      <c r="C118" s="108"/>
      <c r="D118" s="108"/>
      <c r="E118" s="109"/>
      <c r="F118" s="85">
        <v>19800</v>
      </c>
      <c r="G118" s="86"/>
      <c r="H118" s="86"/>
      <c r="I118" s="86"/>
      <c r="J118" s="87"/>
    </row>
    <row r="119" spans="1:10" ht="36" customHeight="1" x14ac:dyDescent="0.25">
      <c r="A119" s="8" t="s">
        <v>112</v>
      </c>
      <c r="B119" s="82" t="s">
        <v>220</v>
      </c>
      <c r="C119" s="83"/>
      <c r="D119" s="83"/>
      <c r="E119" s="84"/>
      <c r="F119" s="85">
        <v>54720</v>
      </c>
      <c r="G119" s="86"/>
      <c r="H119" s="86"/>
      <c r="I119" s="86"/>
      <c r="J119" s="87"/>
    </row>
    <row r="120" spans="1:10" ht="36" customHeight="1" x14ac:dyDescent="0.25">
      <c r="A120" s="8" t="s">
        <v>114</v>
      </c>
      <c r="B120" s="82" t="s">
        <v>221</v>
      </c>
      <c r="C120" s="83"/>
      <c r="D120" s="83"/>
      <c r="E120" s="84"/>
      <c r="F120" s="85">
        <v>21600</v>
      </c>
      <c r="G120" s="86"/>
      <c r="H120" s="86"/>
      <c r="I120" s="86"/>
      <c r="J120" s="87"/>
    </row>
    <row r="121" spans="1:10" ht="36" customHeight="1" x14ac:dyDescent="0.25">
      <c r="A121" s="8" t="s">
        <v>114</v>
      </c>
      <c r="B121" s="82" t="s">
        <v>222</v>
      </c>
      <c r="C121" s="83"/>
      <c r="D121" s="83"/>
      <c r="E121" s="84"/>
      <c r="F121" s="85">
        <v>25200</v>
      </c>
      <c r="G121" s="86"/>
      <c r="H121" s="86"/>
      <c r="I121" s="86"/>
      <c r="J121" s="87"/>
    </row>
    <row r="122" spans="1:10" ht="36" customHeight="1" x14ac:dyDescent="0.25">
      <c r="A122" s="8" t="s">
        <v>114</v>
      </c>
      <c r="B122" s="82" t="s">
        <v>223</v>
      </c>
      <c r="C122" s="83"/>
      <c r="D122" s="83"/>
      <c r="E122" s="84"/>
      <c r="F122" s="37">
        <f>H122*1.2</f>
        <v>19872</v>
      </c>
      <c r="G122" s="38">
        <f>H122*1.1</f>
        <v>18216</v>
      </c>
      <c r="H122" s="38">
        <v>16560</v>
      </c>
      <c r="I122" s="38">
        <f>H122*0.75</f>
        <v>12420</v>
      </c>
      <c r="J122" s="39">
        <f>H122*0.5</f>
        <v>8280</v>
      </c>
    </row>
    <row r="123" spans="1:10" ht="36" customHeight="1" x14ac:dyDescent="0.25">
      <c r="A123" s="8" t="s">
        <v>114</v>
      </c>
      <c r="B123" s="82" t="s">
        <v>224</v>
      </c>
      <c r="C123" s="83"/>
      <c r="D123" s="83"/>
      <c r="E123" s="84"/>
      <c r="F123" s="85">
        <v>15120</v>
      </c>
      <c r="G123" s="86"/>
      <c r="H123" s="86"/>
      <c r="I123" s="86"/>
      <c r="J123" s="87"/>
    </row>
    <row r="124" spans="1:10" ht="36" customHeight="1" x14ac:dyDescent="0.25">
      <c r="A124" s="8" t="s">
        <v>114</v>
      </c>
      <c r="B124" s="82" t="s">
        <v>225</v>
      </c>
      <c r="C124" s="83"/>
      <c r="D124" s="83"/>
      <c r="E124" s="84"/>
      <c r="F124" s="85">
        <v>25200</v>
      </c>
      <c r="G124" s="86"/>
      <c r="H124" s="86"/>
      <c r="I124" s="86"/>
      <c r="J124" s="87"/>
    </row>
    <row r="125" spans="1:10" ht="36" customHeight="1" x14ac:dyDescent="0.25">
      <c r="A125" s="8" t="s">
        <v>114</v>
      </c>
      <c r="B125" s="82" t="s">
        <v>226</v>
      </c>
      <c r="C125" s="83"/>
      <c r="D125" s="83"/>
      <c r="E125" s="84"/>
      <c r="F125" s="85">
        <v>33120</v>
      </c>
      <c r="G125" s="86"/>
      <c r="H125" s="86"/>
      <c r="I125" s="86"/>
      <c r="J125" s="87"/>
    </row>
    <row r="126" spans="1:10" ht="36" customHeight="1" x14ac:dyDescent="0.25">
      <c r="A126" s="8" t="s">
        <v>114</v>
      </c>
      <c r="B126" s="82" t="s">
        <v>227</v>
      </c>
      <c r="C126" s="83"/>
      <c r="D126" s="83"/>
      <c r="E126" s="84"/>
      <c r="F126" s="85">
        <v>22320</v>
      </c>
      <c r="G126" s="86"/>
      <c r="H126" s="86"/>
      <c r="I126" s="86"/>
      <c r="J126" s="87"/>
    </row>
    <row r="127" spans="1:10" ht="36" customHeight="1" x14ac:dyDescent="0.25">
      <c r="A127" s="8" t="s">
        <v>114</v>
      </c>
      <c r="B127" s="100" t="s">
        <v>228</v>
      </c>
      <c r="C127" s="101"/>
      <c r="D127" s="101"/>
      <c r="E127" s="102"/>
      <c r="F127" s="103">
        <v>26784</v>
      </c>
      <c r="G127" s="104"/>
      <c r="H127" s="104"/>
      <c r="I127" s="104"/>
      <c r="J127" s="105"/>
    </row>
    <row r="128" spans="1:10" ht="36" customHeight="1" x14ac:dyDescent="0.25">
      <c r="A128" s="8" t="s">
        <v>114</v>
      </c>
      <c r="B128" s="82" t="s">
        <v>229</v>
      </c>
      <c r="C128" s="83"/>
      <c r="D128" s="83"/>
      <c r="E128" s="84"/>
      <c r="F128" s="85">
        <v>25200</v>
      </c>
      <c r="G128" s="86"/>
      <c r="H128" s="86"/>
      <c r="I128" s="86"/>
      <c r="J128" s="87"/>
    </row>
    <row r="129" spans="1:10" ht="36" customHeight="1" x14ac:dyDescent="0.25">
      <c r="A129" s="8" t="s">
        <v>114</v>
      </c>
      <c r="B129" s="82" t="s">
        <v>230</v>
      </c>
      <c r="C129" s="83"/>
      <c r="D129" s="83"/>
      <c r="E129" s="84"/>
      <c r="F129" s="85">
        <v>25200</v>
      </c>
      <c r="G129" s="86"/>
      <c r="H129" s="86"/>
      <c r="I129" s="86"/>
      <c r="J129" s="87"/>
    </row>
    <row r="130" spans="1:10" ht="36" customHeight="1" x14ac:dyDescent="0.25">
      <c r="A130" s="8" t="s">
        <v>114</v>
      </c>
      <c r="B130" s="82" t="s">
        <v>231</v>
      </c>
      <c r="C130" s="83"/>
      <c r="D130" s="83"/>
      <c r="E130" s="84"/>
      <c r="F130" s="85">
        <v>23760</v>
      </c>
      <c r="G130" s="86"/>
      <c r="H130" s="86"/>
      <c r="I130" s="86"/>
      <c r="J130" s="87"/>
    </row>
    <row r="131" spans="1:10" ht="36" customHeight="1" x14ac:dyDescent="0.25">
      <c r="A131" s="8" t="s">
        <v>114</v>
      </c>
      <c r="B131" s="107" t="s">
        <v>232</v>
      </c>
      <c r="C131" s="108"/>
      <c r="D131" s="108"/>
      <c r="E131" s="109"/>
      <c r="F131" s="85">
        <v>4320</v>
      </c>
      <c r="G131" s="86"/>
      <c r="H131" s="86"/>
      <c r="I131" s="86"/>
      <c r="J131" s="87"/>
    </row>
    <row r="132" spans="1:10" ht="36" customHeight="1" x14ac:dyDescent="0.25">
      <c r="A132" s="8" t="s">
        <v>114</v>
      </c>
      <c r="B132" s="82" t="s">
        <v>233</v>
      </c>
      <c r="C132" s="83"/>
      <c r="D132" s="83"/>
      <c r="E132" s="84"/>
      <c r="F132" s="85">
        <v>28080</v>
      </c>
      <c r="G132" s="86"/>
      <c r="H132" s="86"/>
      <c r="I132" s="86"/>
      <c r="J132" s="87"/>
    </row>
    <row r="133" spans="1:10" ht="36" customHeight="1" thickBot="1" x14ac:dyDescent="0.3">
      <c r="A133" s="8" t="s">
        <v>114</v>
      </c>
      <c r="B133" s="82" t="s">
        <v>234</v>
      </c>
      <c r="C133" s="83"/>
      <c r="D133" s="83"/>
      <c r="E133" s="84"/>
      <c r="F133" s="85">
        <v>77040</v>
      </c>
      <c r="G133" s="86"/>
      <c r="H133" s="86"/>
      <c r="I133" s="86"/>
      <c r="J133" s="87"/>
    </row>
    <row r="134" spans="1:10" ht="54" customHeight="1" thickBot="1" x14ac:dyDescent="0.3">
      <c r="A134" s="8"/>
      <c r="B134" s="88" t="s">
        <v>235</v>
      </c>
      <c r="C134" s="89"/>
      <c r="D134" s="89"/>
      <c r="E134" s="90"/>
      <c r="F134" s="91"/>
      <c r="G134" s="92"/>
      <c r="H134" s="92"/>
      <c r="I134" s="92"/>
      <c r="J134" s="93"/>
    </row>
    <row r="135" spans="1:10" ht="36" customHeight="1" x14ac:dyDescent="0.25">
      <c r="A135" s="8"/>
      <c r="B135" s="94" t="s">
        <v>236</v>
      </c>
      <c r="C135" s="95"/>
      <c r="D135" s="95"/>
      <c r="E135" s="96"/>
      <c r="F135" s="97">
        <v>23760</v>
      </c>
      <c r="G135" s="98"/>
      <c r="H135" s="98"/>
      <c r="I135" s="98"/>
      <c r="J135" s="99"/>
    </row>
    <row r="136" spans="1:10" ht="36" customHeight="1" x14ac:dyDescent="0.25">
      <c r="A136" s="8"/>
      <c r="B136" s="82" t="s">
        <v>237</v>
      </c>
      <c r="C136" s="83"/>
      <c r="D136" s="83"/>
      <c r="E136" s="84"/>
      <c r="F136" s="85">
        <v>47520</v>
      </c>
      <c r="G136" s="86"/>
      <c r="H136" s="86"/>
      <c r="I136" s="86"/>
      <c r="J136" s="87"/>
    </row>
    <row r="137" spans="1:10" ht="36" customHeight="1" x14ac:dyDescent="0.25">
      <c r="A137" s="8"/>
      <c r="B137" s="82" t="s">
        <v>238</v>
      </c>
      <c r="C137" s="83"/>
      <c r="D137" s="83"/>
      <c r="E137" s="84"/>
      <c r="F137" s="85">
        <v>59400</v>
      </c>
      <c r="G137" s="86"/>
      <c r="H137" s="86"/>
      <c r="I137" s="86"/>
      <c r="J137" s="87"/>
    </row>
    <row r="138" spans="1:10" ht="36" customHeight="1" x14ac:dyDescent="0.25">
      <c r="A138" s="8"/>
      <c r="B138" s="82" t="s">
        <v>239</v>
      </c>
      <c r="C138" s="83"/>
      <c r="D138" s="83"/>
      <c r="E138" s="84"/>
      <c r="F138" s="85">
        <v>720</v>
      </c>
      <c r="G138" s="86"/>
      <c r="H138" s="86"/>
      <c r="I138" s="86"/>
      <c r="J138" s="87"/>
    </row>
    <row r="139" spans="1:10" ht="36" customHeight="1" x14ac:dyDescent="0.25">
      <c r="A139" s="8"/>
      <c r="B139" s="82" t="s">
        <v>240</v>
      </c>
      <c r="C139" s="83"/>
      <c r="D139" s="83"/>
      <c r="E139" s="84"/>
      <c r="F139" s="85">
        <v>35640</v>
      </c>
      <c r="G139" s="86"/>
      <c r="H139" s="86"/>
      <c r="I139" s="86"/>
      <c r="J139" s="87"/>
    </row>
    <row r="140" spans="1:10" ht="36" customHeight="1" x14ac:dyDescent="0.25">
      <c r="A140" s="8"/>
      <c r="B140" s="82" t="s">
        <v>241</v>
      </c>
      <c r="C140" s="83"/>
      <c r="D140" s="83"/>
      <c r="E140" s="84"/>
      <c r="F140" s="85">
        <v>71280</v>
      </c>
      <c r="G140" s="86"/>
      <c r="H140" s="86"/>
      <c r="I140" s="86"/>
      <c r="J140" s="87"/>
    </row>
    <row r="141" spans="1:10" ht="36" customHeight="1" x14ac:dyDescent="0.25">
      <c r="A141" s="8"/>
      <c r="B141" s="82" t="s">
        <v>242</v>
      </c>
      <c r="C141" s="83"/>
      <c r="D141" s="83"/>
      <c r="E141" s="84"/>
      <c r="F141" s="85">
        <v>89280</v>
      </c>
      <c r="G141" s="86"/>
      <c r="H141" s="86"/>
      <c r="I141" s="86"/>
      <c r="J141" s="87"/>
    </row>
    <row r="142" spans="1:10" ht="36" customHeight="1" thickBot="1" x14ac:dyDescent="0.3">
      <c r="A142" s="8"/>
      <c r="B142" s="69" t="s">
        <v>243</v>
      </c>
      <c r="C142" s="70"/>
      <c r="D142" s="70"/>
      <c r="E142" s="71"/>
      <c r="F142" s="72">
        <v>1080</v>
      </c>
      <c r="G142" s="73"/>
      <c r="H142" s="73"/>
      <c r="I142" s="73"/>
      <c r="J142" s="74"/>
    </row>
    <row r="143" spans="1:10" ht="24" customHeight="1" thickBot="1" x14ac:dyDescent="0.3">
      <c r="A143" s="8"/>
      <c r="B143" s="75"/>
      <c r="C143" s="76"/>
      <c r="D143" s="76"/>
      <c r="E143" s="77"/>
      <c r="F143" s="78"/>
      <c r="G143" s="79"/>
      <c r="H143" s="79"/>
      <c r="I143" s="79"/>
      <c r="J143" s="80"/>
    </row>
    <row r="144" spans="1:10" ht="18" customHeight="1" x14ac:dyDescent="0.25">
      <c r="A144" s="8"/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ht="67.5" customHeight="1" x14ac:dyDescent="0.25">
      <c r="A145" s="8"/>
      <c r="B145" s="81" t="s">
        <v>293</v>
      </c>
      <c r="C145" s="81"/>
      <c r="D145" s="81"/>
      <c r="E145" s="81"/>
      <c r="F145" s="81"/>
      <c r="G145" s="81"/>
      <c r="H145" s="81"/>
      <c r="I145" s="81"/>
      <c r="J145" s="81"/>
    </row>
    <row r="146" spans="1:10" ht="40.5" customHeight="1" x14ac:dyDescent="0.25">
      <c r="A146" s="8"/>
      <c r="B146" s="81" t="s">
        <v>245</v>
      </c>
      <c r="C146" s="81"/>
      <c r="D146" s="81"/>
      <c r="E146" s="81"/>
      <c r="F146" s="81"/>
      <c r="G146" s="81"/>
      <c r="H146" s="81"/>
      <c r="I146" s="81"/>
      <c r="J146" s="81"/>
    </row>
    <row r="147" spans="1:10" ht="27" customHeight="1" x14ac:dyDescent="0.25">
      <c r="A147" s="8" t="s">
        <v>114</v>
      </c>
      <c r="B147" s="67" t="s">
        <v>246</v>
      </c>
      <c r="C147" s="67"/>
      <c r="D147" s="67"/>
      <c r="E147" s="67"/>
      <c r="F147" s="67"/>
      <c r="G147" s="67"/>
      <c r="H147" s="67"/>
      <c r="I147" s="67"/>
      <c r="J147" s="67"/>
    </row>
    <row r="148" spans="1:10" ht="40.5" customHeight="1" x14ac:dyDescent="0.25">
      <c r="A148" s="8"/>
      <c r="B148" s="68" t="s">
        <v>247</v>
      </c>
      <c r="C148" s="68"/>
      <c r="D148" s="68"/>
      <c r="E148" s="68"/>
      <c r="F148" s="68"/>
      <c r="G148" s="68"/>
      <c r="H148" s="68"/>
      <c r="I148" s="68"/>
      <c r="J148" s="68"/>
    </row>
    <row r="149" spans="1:10" ht="18" customHeight="1" x14ac:dyDescent="0.25">
      <c r="A149" s="8"/>
    </row>
  </sheetData>
  <sheetProtection selectLockedCells="1" selectUnlockedCells="1"/>
  <mergeCells count="27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94" activePane="bottomLeft" state="frozen"/>
      <selection activeCell="A198" sqref="A198:XFD198"/>
      <selection pane="bottomLeft" activeCell="F101" sqref="F101:J101"/>
    </sheetView>
  </sheetViews>
  <sheetFormatPr defaultColWidth="9.140625" defaultRowHeight="12.75" outlineLevelRow="1" x14ac:dyDescent="0.25"/>
  <cols>
    <col min="1" max="1" width="33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41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272</v>
      </c>
      <c r="C3" s="145"/>
      <c r="D3" s="145"/>
      <c r="E3" s="145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90"/>
      <c r="C7" s="191"/>
      <c r="D7" s="191"/>
      <c r="E7" s="192"/>
      <c r="F7" s="193"/>
      <c r="G7" s="194"/>
      <c r="H7" s="194"/>
      <c r="I7" s="194"/>
      <c r="J7" s="195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15033.599999999999</v>
      </c>
      <c r="G8" s="17">
        <f>H8*1.1</f>
        <v>13780.800000000001</v>
      </c>
      <c r="H8" s="17">
        <v>12528</v>
      </c>
      <c r="I8" s="17">
        <f>H8*0.75</f>
        <v>9396</v>
      </c>
      <c r="J8" s="17">
        <f>H8*0.5</f>
        <v>6264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21312</v>
      </c>
      <c r="G9" s="19">
        <f>H9*1.1</f>
        <v>19536</v>
      </c>
      <c r="H9" s="19">
        <v>17760</v>
      </c>
      <c r="I9" s="19">
        <f>H9*0.75</f>
        <v>13320</v>
      </c>
      <c r="J9" s="19">
        <f>H9*0.5</f>
        <v>8880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26899.200000000001</v>
      </c>
      <c r="G10" s="19">
        <f>H10*1.1</f>
        <v>24657.600000000002</v>
      </c>
      <c r="H10" s="19">
        <v>22416</v>
      </c>
      <c r="I10" s="19">
        <f>H10*0.75</f>
        <v>16812</v>
      </c>
      <c r="J10" s="19">
        <f>H10*0.5</f>
        <v>11208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38016</v>
      </c>
      <c r="G11" s="21">
        <f>H11*1.1</f>
        <v>34848</v>
      </c>
      <c r="H11" s="21">
        <v>31680</v>
      </c>
      <c r="I11" s="21">
        <f>H11*0.75</f>
        <v>23760</v>
      </c>
      <c r="J11" s="21">
        <f>H11*0.5</f>
        <v>15840</v>
      </c>
    </row>
    <row r="12" spans="1:10" ht="24" thickBot="1" x14ac:dyDescent="0.3">
      <c r="A12" s="8"/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4728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6720</v>
      </c>
      <c r="G14" s="149"/>
      <c r="H14" s="149"/>
      <c r="I14" s="149"/>
      <c r="J14" s="150"/>
    </row>
    <row r="15" spans="1:10" ht="24" thickBot="1" x14ac:dyDescent="0.3">
      <c r="A15" s="8"/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1416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2016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4032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5664</v>
      </c>
      <c r="G19" s="149"/>
      <c r="H19" s="149"/>
      <c r="I19" s="149"/>
      <c r="J19" s="150"/>
    </row>
    <row r="20" spans="1:10" ht="24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"&amp;MIN($F$22:F61)&amp;" до "&amp;MAX($F$22:F61)</f>
        <v>Цена от 3792 до 151680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3792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7584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11376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15168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18960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22752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26544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30336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34128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37920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41712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45504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49296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53088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56880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60672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64464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68256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72048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75840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145</v>
      </c>
      <c r="C42" s="117"/>
      <c r="D42" s="117"/>
      <c r="E42" s="84"/>
      <c r="F42" s="85">
        <v>7584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146</v>
      </c>
      <c r="C43" s="117"/>
      <c r="D43" s="117"/>
      <c r="E43" s="84"/>
      <c r="F43" s="85">
        <v>15168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147</v>
      </c>
      <c r="C44" s="117"/>
      <c r="D44" s="117"/>
      <c r="E44" s="84"/>
      <c r="F44" s="85">
        <v>22752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148</v>
      </c>
      <c r="C45" s="117"/>
      <c r="D45" s="117"/>
      <c r="E45" s="84"/>
      <c r="F45" s="85">
        <v>30336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149</v>
      </c>
      <c r="C46" s="117"/>
      <c r="D46" s="117"/>
      <c r="E46" s="84"/>
      <c r="F46" s="85">
        <v>37920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150</v>
      </c>
      <c r="C47" s="117"/>
      <c r="D47" s="117"/>
      <c r="E47" s="84"/>
      <c r="F47" s="85">
        <v>45504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151</v>
      </c>
      <c r="C48" s="117"/>
      <c r="D48" s="117"/>
      <c r="E48" s="84"/>
      <c r="F48" s="85">
        <v>53088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152</v>
      </c>
      <c r="C49" s="117"/>
      <c r="D49" s="117"/>
      <c r="E49" s="84"/>
      <c r="F49" s="85">
        <v>60672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153</v>
      </c>
      <c r="C50" s="117"/>
      <c r="D50" s="117"/>
      <c r="E50" s="84"/>
      <c r="F50" s="85">
        <v>68256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154</v>
      </c>
      <c r="C51" s="117"/>
      <c r="D51" s="117"/>
      <c r="E51" s="84"/>
      <c r="F51" s="85">
        <v>75840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155</v>
      </c>
      <c r="C52" s="117"/>
      <c r="D52" s="117"/>
      <c r="E52" s="84"/>
      <c r="F52" s="85">
        <v>83424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156</v>
      </c>
      <c r="C53" s="117"/>
      <c r="D53" s="117"/>
      <c r="E53" s="84"/>
      <c r="F53" s="85">
        <v>91008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157</v>
      </c>
      <c r="C54" s="117"/>
      <c r="D54" s="117"/>
      <c r="E54" s="84"/>
      <c r="F54" s="85">
        <v>98592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158</v>
      </c>
      <c r="C55" s="117"/>
      <c r="D55" s="117"/>
      <c r="E55" s="84"/>
      <c r="F55" s="85">
        <v>106176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159</v>
      </c>
      <c r="C56" s="117"/>
      <c r="D56" s="117"/>
      <c r="E56" s="84"/>
      <c r="F56" s="85">
        <v>113760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160</v>
      </c>
      <c r="C57" s="117"/>
      <c r="D57" s="117"/>
      <c r="E57" s="84"/>
      <c r="F57" s="85">
        <v>121344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161</v>
      </c>
      <c r="C58" s="117"/>
      <c r="D58" s="117"/>
      <c r="E58" s="84"/>
      <c r="F58" s="85">
        <v>128928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162</v>
      </c>
      <c r="C59" s="117"/>
      <c r="D59" s="117"/>
      <c r="E59" s="84"/>
      <c r="F59" s="85">
        <v>136512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163</v>
      </c>
      <c r="C60" s="117"/>
      <c r="D60" s="117"/>
      <c r="E60" s="84"/>
      <c r="F60" s="85">
        <v>144096</v>
      </c>
      <c r="G60" s="86"/>
      <c r="H60" s="86"/>
      <c r="I60" s="86"/>
      <c r="J60" s="87"/>
    </row>
    <row r="61" spans="1:10" ht="36" customHeight="1" outlineLevel="1" thickBot="1" x14ac:dyDescent="0.3">
      <c r="A61" s="8"/>
      <c r="B61" s="107" t="s">
        <v>164</v>
      </c>
      <c r="C61" s="117"/>
      <c r="D61" s="117"/>
      <c r="E61" s="84"/>
      <c r="F61" s="85">
        <v>151680</v>
      </c>
      <c r="G61" s="86"/>
      <c r="H61" s="86"/>
      <c r="I61" s="86"/>
      <c r="J61" s="87"/>
    </row>
    <row r="62" spans="1:10" ht="36" customHeight="1" thickBot="1" x14ac:dyDescent="0.3">
      <c r="A62" s="8"/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6384 до 81528</v>
      </c>
      <c r="G62" s="122"/>
      <c r="H62" s="122"/>
      <c r="I62" s="122"/>
      <c r="J62" s="123"/>
    </row>
    <row r="63" spans="1:10" ht="36" customHeight="1" outlineLevel="1" x14ac:dyDescent="0.25">
      <c r="A63" s="8"/>
      <c r="B63" s="124" t="s">
        <v>166</v>
      </c>
      <c r="C63" s="125"/>
      <c r="D63" s="125"/>
      <c r="E63" s="126"/>
      <c r="F63" s="127">
        <v>6384</v>
      </c>
      <c r="G63" s="128"/>
      <c r="H63" s="128"/>
      <c r="I63" s="128"/>
      <c r="J63" s="129"/>
    </row>
    <row r="64" spans="1:10" ht="36" customHeight="1" outlineLevel="1" x14ac:dyDescent="0.25">
      <c r="A64" s="8"/>
      <c r="B64" s="107" t="s">
        <v>167</v>
      </c>
      <c r="C64" s="117"/>
      <c r="D64" s="117"/>
      <c r="E64" s="84"/>
      <c r="F64" s="85">
        <v>9456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168</v>
      </c>
      <c r="C65" s="117"/>
      <c r="D65" s="117"/>
      <c r="E65" s="84"/>
      <c r="F65" s="85">
        <v>9480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169</v>
      </c>
      <c r="C66" s="117"/>
      <c r="D66" s="117"/>
      <c r="E66" s="84"/>
      <c r="F66" s="85">
        <v>13272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170</v>
      </c>
      <c r="C67" s="117"/>
      <c r="D67" s="117"/>
      <c r="E67" s="84"/>
      <c r="F67" s="85">
        <v>17064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171</v>
      </c>
      <c r="C68" s="117"/>
      <c r="D68" s="117"/>
      <c r="E68" s="84"/>
      <c r="F68" s="85">
        <v>20856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172</v>
      </c>
      <c r="C69" s="117"/>
      <c r="D69" s="117"/>
      <c r="E69" s="84"/>
      <c r="F69" s="85">
        <v>24648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173</v>
      </c>
      <c r="C70" s="117"/>
      <c r="D70" s="117"/>
      <c r="E70" s="84"/>
      <c r="F70" s="85">
        <v>28440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174</v>
      </c>
      <c r="C71" s="117"/>
      <c r="D71" s="117"/>
      <c r="E71" s="84"/>
      <c r="F71" s="85">
        <v>32232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175</v>
      </c>
      <c r="C72" s="117"/>
      <c r="D72" s="117"/>
      <c r="E72" s="84"/>
      <c r="F72" s="85">
        <v>36024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176</v>
      </c>
      <c r="C73" s="117"/>
      <c r="D73" s="117"/>
      <c r="E73" s="84"/>
      <c r="F73" s="85">
        <v>39816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177</v>
      </c>
      <c r="C74" s="117"/>
      <c r="D74" s="117"/>
      <c r="E74" s="84"/>
      <c r="F74" s="85">
        <v>43608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178</v>
      </c>
      <c r="C75" s="117"/>
      <c r="D75" s="117"/>
      <c r="E75" s="84"/>
      <c r="F75" s="85">
        <v>47400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179</v>
      </c>
      <c r="C76" s="117"/>
      <c r="D76" s="117"/>
      <c r="E76" s="84"/>
      <c r="F76" s="85">
        <v>51192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180</v>
      </c>
      <c r="C77" s="117"/>
      <c r="D77" s="117"/>
      <c r="E77" s="84"/>
      <c r="F77" s="85">
        <v>54984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181</v>
      </c>
      <c r="C78" s="117"/>
      <c r="D78" s="117"/>
      <c r="E78" s="84"/>
      <c r="F78" s="85">
        <v>58776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182</v>
      </c>
      <c r="C79" s="117"/>
      <c r="D79" s="117"/>
      <c r="E79" s="84"/>
      <c r="F79" s="85">
        <v>62568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183</v>
      </c>
      <c r="C80" s="117"/>
      <c r="D80" s="117"/>
      <c r="E80" s="84"/>
      <c r="F80" s="85">
        <v>66360</v>
      </c>
      <c r="G80" s="86"/>
      <c r="H80" s="86"/>
      <c r="I80" s="86"/>
      <c r="J80" s="87"/>
    </row>
    <row r="81" spans="1:10" ht="36" customHeight="1" outlineLevel="1" x14ac:dyDescent="0.25">
      <c r="A81" s="8"/>
      <c r="B81" s="107" t="s">
        <v>184</v>
      </c>
      <c r="C81" s="117"/>
      <c r="D81" s="117"/>
      <c r="E81" s="84"/>
      <c r="F81" s="85">
        <v>70152</v>
      </c>
      <c r="G81" s="86"/>
      <c r="H81" s="86"/>
      <c r="I81" s="86"/>
      <c r="J81" s="87"/>
    </row>
    <row r="82" spans="1:10" ht="36" customHeight="1" outlineLevel="1" x14ac:dyDescent="0.25">
      <c r="A82" s="8"/>
      <c r="B82" s="107" t="s">
        <v>185</v>
      </c>
      <c r="C82" s="117"/>
      <c r="D82" s="117"/>
      <c r="E82" s="84"/>
      <c r="F82" s="85">
        <v>73944</v>
      </c>
      <c r="G82" s="86"/>
      <c r="H82" s="86"/>
      <c r="I82" s="86"/>
      <c r="J82" s="87"/>
    </row>
    <row r="83" spans="1:10" ht="36" customHeight="1" outlineLevel="1" x14ac:dyDescent="0.25">
      <c r="A83" s="8"/>
      <c r="B83" s="107" t="s">
        <v>186</v>
      </c>
      <c r="C83" s="117"/>
      <c r="D83" s="117"/>
      <c r="E83" s="84"/>
      <c r="F83" s="85">
        <v>77736</v>
      </c>
      <c r="G83" s="86"/>
      <c r="H83" s="86"/>
      <c r="I83" s="86"/>
      <c r="J83" s="87"/>
    </row>
    <row r="84" spans="1:10" ht="36" customHeight="1" outlineLevel="1" thickBot="1" x14ac:dyDescent="0.3">
      <c r="A84" s="8"/>
      <c r="B84" s="107" t="s">
        <v>187</v>
      </c>
      <c r="C84" s="117"/>
      <c r="D84" s="117"/>
      <c r="E84" s="84"/>
      <c r="F84" s="85">
        <v>81528</v>
      </c>
      <c r="G84" s="86"/>
      <c r="H84" s="86"/>
      <c r="I84" s="86"/>
      <c r="J84" s="87"/>
    </row>
    <row r="85" spans="1:10" ht="36" customHeight="1" thickBot="1" x14ac:dyDescent="0.3">
      <c r="A85" s="8"/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960 до 25008</v>
      </c>
      <c r="G85" s="122"/>
      <c r="H85" s="122"/>
      <c r="I85" s="122"/>
      <c r="J85" s="123"/>
    </row>
    <row r="86" spans="1:10" ht="36" customHeight="1" x14ac:dyDescent="0.25">
      <c r="A86" s="8"/>
      <c r="B86" s="82" t="s">
        <v>189</v>
      </c>
      <c r="C86" s="83"/>
      <c r="D86" s="83"/>
      <c r="E86" s="84"/>
      <c r="F86" s="85">
        <v>3072</v>
      </c>
      <c r="G86" s="86"/>
      <c r="H86" s="86"/>
      <c r="I86" s="86"/>
      <c r="J86" s="87"/>
    </row>
    <row r="87" spans="1:10" ht="36" customHeight="1" x14ac:dyDescent="0.25">
      <c r="A87" s="8"/>
      <c r="B87" s="82" t="s">
        <v>190</v>
      </c>
      <c r="C87" s="83"/>
      <c r="D87" s="83"/>
      <c r="E87" s="84"/>
      <c r="F87" s="85">
        <v>5208</v>
      </c>
      <c r="G87" s="86"/>
      <c r="H87" s="86"/>
      <c r="I87" s="86"/>
      <c r="J87" s="87"/>
    </row>
    <row r="88" spans="1:10" ht="36" customHeight="1" x14ac:dyDescent="0.25">
      <c r="A88" s="8"/>
      <c r="B88" s="82" t="s">
        <v>253</v>
      </c>
      <c r="C88" s="83"/>
      <c r="D88" s="83"/>
      <c r="E88" s="84"/>
      <c r="F88" s="85">
        <v>1416</v>
      </c>
      <c r="G88" s="86"/>
      <c r="H88" s="86"/>
      <c r="I88" s="86"/>
      <c r="J88" s="87"/>
    </row>
    <row r="89" spans="1:10" ht="36" customHeight="1" x14ac:dyDescent="0.25">
      <c r="A89" s="8"/>
      <c r="B89" s="94" t="s">
        <v>192</v>
      </c>
      <c r="C89" s="95"/>
      <c r="D89" s="95"/>
      <c r="E89" s="96"/>
      <c r="F89" s="97">
        <v>25008</v>
      </c>
      <c r="G89" s="98"/>
      <c r="H89" s="98"/>
      <c r="I89" s="98"/>
      <c r="J89" s="99"/>
    </row>
    <row r="90" spans="1:10" ht="36" customHeight="1" x14ac:dyDescent="0.25">
      <c r="A90" s="8"/>
      <c r="B90" s="82" t="s">
        <v>193</v>
      </c>
      <c r="C90" s="83"/>
      <c r="D90" s="83"/>
      <c r="E90" s="84"/>
      <c r="F90" s="85">
        <v>4968</v>
      </c>
      <c r="G90" s="86"/>
      <c r="H90" s="86"/>
      <c r="I90" s="86"/>
      <c r="J90" s="87"/>
    </row>
    <row r="91" spans="1:10" ht="36" customHeight="1" x14ac:dyDescent="0.25">
      <c r="A91" s="8"/>
      <c r="B91" s="82" t="s">
        <v>194</v>
      </c>
      <c r="C91" s="83"/>
      <c r="D91" s="83"/>
      <c r="E91" s="84"/>
      <c r="F91" s="85">
        <v>16080</v>
      </c>
      <c r="G91" s="86"/>
      <c r="H91" s="86"/>
      <c r="I91" s="86"/>
      <c r="J91" s="87"/>
    </row>
    <row r="92" spans="1:10" ht="36" customHeight="1" x14ac:dyDescent="0.25">
      <c r="A92" s="8"/>
      <c r="B92" s="82" t="s">
        <v>195</v>
      </c>
      <c r="C92" s="83"/>
      <c r="D92" s="83"/>
      <c r="E92" s="84"/>
      <c r="F92" s="85">
        <v>960</v>
      </c>
      <c r="G92" s="86"/>
      <c r="H92" s="86"/>
      <c r="I92" s="86"/>
      <c r="J92" s="87"/>
    </row>
    <row r="93" spans="1:10" ht="36" customHeight="1" x14ac:dyDescent="0.25">
      <c r="A93" s="8"/>
      <c r="B93" s="82" t="s">
        <v>196</v>
      </c>
      <c r="C93" s="83"/>
      <c r="D93" s="83"/>
      <c r="E93" s="84"/>
      <c r="F93" s="85">
        <v>960</v>
      </c>
      <c r="G93" s="86"/>
      <c r="H93" s="86"/>
      <c r="I93" s="86"/>
      <c r="J93" s="87"/>
    </row>
    <row r="94" spans="1:10" ht="36" customHeight="1" x14ac:dyDescent="0.25">
      <c r="A94" s="8"/>
      <c r="B94" s="82" t="s">
        <v>197</v>
      </c>
      <c r="C94" s="83"/>
      <c r="D94" s="83"/>
      <c r="E94" s="84"/>
      <c r="F94" s="85">
        <v>1920</v>
      </c>
      <c r="G94" s="86"/>
      <c r="H94" s="86"/>
      <c r="I94" s="86"/>
      <c r="J94" s="87"/>
    </row>
    <row r="95" spans="1:10" ht="36" customHeight="1" x14ac:dyDescent="0.25">
      <c r="A95" s="8"/>
      <c r="B95" s="82" t="s">
        <v>198</v>
      </c>
      <c r="C95" s="83"/>
      <c r="D95" s="83"/>
      <c r="E95" s="84"/>
      <c r="F95" s="85">
        <v>2880</v>
      </c>
      <c r="G95" s="86"/>
      <c r="H95" s="86"/>
      <c r="I95" s="86"/>
      <c r="J95" s="87"/>
    </row>
    <row r="96" spans="1:10" ht="36" customHeight="1" thickBot="1" x14ac:dyDescent="0.3">
      <c r="A96" s="8"/>
      <c r="B96" s="82" t="s">
        <v>199</v>
      </c>
      <c r="C96" s="83"/>
      <c r="D96" s="83"/>
      <c r="E96" s="84"/>
      <c r="F96" s="85">
        <v>18168</v>
      </c>
      <c r="G96" s="86"/>
      <c r="H96" s="86"/>
      <c r="I96" s="86"/>
      <c r="J96" s="87"/>
    </row>
    <row r="97" spans="1:10" ht="54" customHeight="1" thickBot="1" x14ac:dyDescent="0.3">
      <c r="A97" s="8"/>
      <c r="B97" s="207" t="s">
        <v>254</v>
      </c>
      <c r="C97" s="208"/>
      <c r="D97" s="208"/>
      <c r="E97" s="209"/>
      <c r="F97" s="232" t="str">
        <f>"Цена от "&amp;MIN(F99,F103:J104,H105,F106:J119)&amp;" до "&amp;MAX(F99,F103:J104,H105,F106:J119)</f>
        <v>Цена от 2016 до 30240</v>
      </c>
      <c r="G97" s="233"/>
      <c r="H97" s="233"/>
      <c r="I97" s="233"/>
      <c r="J97" s="234"/>
    </row>
    <row r="98" spans="1:10" ht="24" thickBot="1" x14ac:dyDescent="0.3">
      <c r="A98" s="8"/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A99" s="8"/>
      <c r="B99" s="82" t="s">
        <v>201</v>
      </c>
      <c r="C99" s="83"/>
      <c r="D99" s="83"/>
      <c r="E99" s="84"/>
      <c r="F99" s="85">
        <v>5040</v>
      </c>
      <c r="G99" s="86"/>
      <c r="H99" s="86"/>
      <c r="I99" s="86"/>
      <c r="J99" s="87"/>
    </row>
    <row r="100" spans="1:10" ht="36" customHeight="1" x14ac:dyDescent="0.25">
      <c r="A100" s="8"/>
      <c r="B100" s="100" t="s">
        <v>202</v>
      </c>
      <c r="C100" s="101"/>
      <c r="D100" s="101"/>
      <c r="E100" s="102"/>
      <c r="F100" s="103">
        <v>504</v>
      </c>
      <c r="G100" s="104"/>
      <c r="H100" s="104"/>
      <c r="I100" s="104"/>
      <c r="J100" s="105"/>
    </row>
    <row r="101" spans="1:10" ht="36" customHeight="1" thickBot="1" x14ac:dyDescent="0.3">
      <c r="A101" s="8"/>
      <c r="B101" s="100" t="s">
        <v>203</v>
      </c>
      <c r="C101" s="101"/>
      <c r="D101" s="101"/>
      <c r="E101" s="102"/>
      <c r="F101" s="103">
        <v>1260</v>
      </c>
      <c r="G101" s="104"/>
      <c r="H101" s="104"/>
      <c r="I101" s="104"/>
      <c r="J101" s="105"/>
    </row>
    <row r="102" spans="1:10" ht="24" thickBot="1" x14ac:dyDescent="0.3">
      <c r="A102" s="8"/>
      <c r="B102" s="75"/>
      <c r="C102" s="76"/>
      <c r="D102" s="76"/>
      <c r="E102" s="77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94" t="s">
        <v>204</v>
      </c>
      <c r="C103" s="95"/>
      <c r="D103" s="95"/>
      <c r="E103" s="96"/>
      <c r="F103" s="97">
        <v>19944</v>
      </c>
      <c r="G103" s="98"/>
      <c r="H103" s="98"/>
      <c r="I103" s="98"/>
      <c r="J103" s="99"/>
    </row>
    <row r="104" spans="1:10" ht="36" customHeight="1" x14ac:dyDescent="0.25">
      <c r="A104" s="8" t="s">
        <v>112</v>
      </c>
      <c r="B104" s="107" t="s">
        <v>205</v>
      </c>
      <c r="C104" s="108"/>
      <c r="D104" s="108"/>
      <c r="E104" s="109"/>
      <c r="F104" s="85">
        <v>13224</v>
      </c>
      <c r="G104" s="86"/>
      <c r="H104" s="86"/>
      <c r="I104" s="86"/>
      <c r="J104" s="87"/>
    </row>
    <row r="105" spans="1:10" ht="36" customHeight="1" x14ac:dyDescent="0.25">
      <c r="A105" s="8" t="s">
        <v>112</v>
      </c>
      <c r="B105" s="82" t="s">
        <v>206</v>
      </c>
      <c r="C105" s="83"/>
      <c r="D105" s="83"/>
      <c r="E105" s="84"/>
      <c r="F105" s="37">
        <f>H105*1.2</f>
        <v>12182.4</v>
      </c>
      <c r="G105" s="38">
        <f>H105*1.1</f>
        <v>11167.2</v>
      </c>
      <c r="H105" s="38">
        <v>10152</v>
      </c>
      <c r="I105" s="38">
        <f>H105*0.75</f>
        <v>7614</v>
      </c>
      <c r="J105" s="39">
        <f>H105*0.5</f>
        <v>5076</v>
      </c>
    </row>
    <row r="106" spans="1:10" ht="36" customHeight="1" x14ac:dyDescent="0.25">
      <c r="A106" s="8" t="s">
        <v>112</v>
      </c>
      <c r="B106" s="82" t="s">
        <v>207</v>
      </c>
      <c r="C106" s="83"/>
      <c r="D106" s="83"/>
      <c r="E106" s="84"/>
      <c r="F106" s="85">
        <v>7560</v>
      </c>
      <c r="G106" s="86"/>
      <c r="H106" s="86"/>
      <c r="I106" s="86"/>
      <c r="J106" s="87"/>
    </row>
    <row r="107" spans="1:10" ht="36" customHeight="1" x14ac:dyDescent="0.25">
      <c r="A107" s="8" t="s">
        <v>112</v>
      </c>
      <c r="B107" s="82" t="s">
        <v>208</v>
      </c>
      <c r="C107" s="83"/>
      <c r="D107" s="83"/>
      <c r="E107" s="84"/>
      <c r="F107" s="85">
        <v>17952</v>
      </c>
      <c r="G107" s="86"/>
      <c r="H107" s="86"/>
      <c r="I107" s="86"/>
      <c r="J107" s="87"/>
    </row>
    <row r="108" spans="1:10" ht="36" customHeight="1" x14ac:dyDescent="0.25">
      <c r="A108" s="8" t="s">
        <v>112</v>
      </c>
      <c r="B108" s="82" t="s">
        <v>209</v>
      </c>
      <c r="C108" s="83"/>
      <c r="D108" s="83"/>
      <c r="E108" s="84"/>
      <c r="F108" s="85">
        <v>29856</v>
      </c>
      <c r="G108" s="86"/>
      <c r="H108" s="86"/>
      <c r="I108" s="86"/>
      <c r="J108" s="87"/>
    </row>
    <row r="109" spans="1:10" ht="36" customHeight="1" x14ac:dyDescent="0.25">
      <c r="A109" s="8" t="s">
        <v>112</v>
      </c>
      <c r="B109" s="82" t="s">
        <v>210</v>
      </c>
      <c r="C109" s="83"/>
      <c r="D109" s="83"/>
      <c r="E109" s="84"/>
      <c r="F109" s="85">
        <v>23616</v>
      </c>
      <c r="G109" s="86"/>
      <c r="H109" s="86"/>
      <c r="I109" s="86"/>
      <c r="J109" s="87"/>
    </row>
    <row r="110" spans="1:10" ht="36" customHeight="1" x14ac:dyDescent="0.25">
      <c r="A110" s="8" t="s">
        <v>112</v>
      </c>
      <c r="B110" s="82" t="s">
        <v>211</v>
      </c>
      <c r="C110" s="83"/>
      <c r="D110" s="83"/>
      <c r="E110" s="84"/>
      <c r="F110" s="85">
        <v>28339.200000000001</v>
      </c>
      <c r="G110" s="86"/>
      <c r="H110" s="86"/>
      <c r="I110" s="86"/>
      <c r="J110" s="87"/>
    </row>
    <row r="111" spans="1:10" ht="36" customHeight="1" x14ac:dyDescent="0.25">
      <c r="A111" s="8" t="s">
        <v>112</v>
      </c>
      <c r="B111" s="82" t="s">
        <v>212</v>
      </c>
      <c r="C111" s="83"/>
      <c r="D111" s="83"/>
      <c r="E111" s="84"/>
      <c r="F111" s="85">
        <v>11568</v>
      </c>
      <c r="G111" s="86"/>
      <c r="H111" s="86"/>
      <c r="I111" s="86"/>
      <c r="J111" s="87"/>
    </row>
    <row r="112" spans="1:10" ht="36" customHeight="1" x14ac:dyDescent="0.25">
      <c r="A112" s="8" t="s">
        <v>112</v>
      </c>
      <c r="B112" s="82" t="s">
        <v>213</v>
      </c>
      <c r="C112" s="83"/>
      <c r="D112" s="83"/>
      <c r="E112" s="84"/>
      <c r="F112" s="85">
        <v>26904</v>
      </c>
      <c r="G112" s="86"/>
      <c r="H112" s="86"/>
      <c r="I112" s="86"/>
      <c r="J112" s="87"/>
    </row>
    <row r="113" spans="1:10" ht="36" customHeight="1" x14ac:dyDescent="0.25">
      <c r="A113" s="8" t="s">
        <v>112</v>
      </c>
      <c r="B113" s="82" t="s">
        <v>214</v>
      </c>
      <c r="C113" s="83"/>
      <c r="D113" s="83"/>
      <c r="E113" s="84"/>
      <c r="F113" s="85">
        <v>29856</v>
      </c>
      <c r="G113" s="86"/>
      <c r="H113" s="86"/>
      <c r="I113" s="86"/>
      <c r="J113" s="87"/>
    </row>
    <row r="114" spans="1:10" ht="36" customHeight="1" x14ac:dyDescent="0.25">
      <c r="A114" s="8"/>
      <c r="B114" s="82" t="s">
        <v>215</v>
      </c>
      <c r="C114" s="83"/>
      <c r="D114" s="83"/>
      <c r="E114" s="84"/>
      <c r="F114" s="85">
        <v>12840</v>
      </c>
      <c r="G114" s="86"/>
      <c r="H114" s="86"/>
      <c r="I114" s="86"/>
      <c r="J114" s="87"/>
    </row>
    <row r="115" spans="1:10" ht="36" customHeight="1" x14ac:dyDescent="0.25">
      <c r="A115" s="8" t="s">
        <v>112</v>
      </c>
      <c r="B115" s="94" t="s">
        <v>216</v>
      </c>
      <c r="C115" s="95"/>
      <c r="D115" s="95"/>
      <c r="E115" s="96"/>
      <c r="F115" s="85">
        <v>2016</v>
      </c>
      <c r="G115" s="86"/>
      <c r="H115" s="86"/>
      <c r="I115" s="86"/>
      <c r="J115" s="87"/>
    </row>
    <row r="116" spans="1:10" ht="36" customHeight="1" x14ac:dyDescent="0.25">
      <c r="A116" s="8"/>
      <c r="B116" s="107" t="s">
        <v>217</v>
      </c>
      <c r="C116" s="108"/>
      <c r="D116" s="108"/>
      <c r="E116" s="109"/>
      <c r="F116" s="85">
        <v>7080</v>
      </c>
      <c r="G116" s="86"/>
      <c r="H116" s="86"/>
      <c r="I116" s="86"/>
      <c r="J116" s="87"/>
    </row>
    <row r="117" spans="1:10" ht="36" customHeight="1" x14ac:dyDescent="0.25">
      <c r="A117" s="8"/>
      <c r="B117" s="107" t="s">
        <v>218</v>
      </c>
      <c r="C117" s="108"/>
      <c r="D117" s="108"/>
      <c r="E117" s="109"/>
      <c r="F117" s="85">
        <v>5208</v>
      </c>
      <c r="G117" s="86"/>
      <c r="H117" s="86"/>
      <c r="I117" s="86"/>
      <c r="J117" s="87"/>
    </row>
    <row r="118" spans="1:10" ht="36" customHeight="1" x14ac:dyDescent="0.25">
      <c r="A118" s="8" t="s">
        <v>112</v>
      </c>
      <c r="B118" s="107" t="s">
        <v>219</v>
      </c>
      <c r="C118" s="108"/>
      <c r="D118" s="108"/>
      <c r="E118" s="109"/>
      <c r="F118" s="85">
        <v>30240</v>
      </c>
      <c r="G118" s="86"/>
      <c r="H118" s="86"/>
      <c r="I118" s="86"/>
      <c r="J118" s="87"/>
    </row>
    <row r="119" spans="1:10" ht="36" customHeight="1" x14ac:dyDescent="0.25">
      <c r="A119" s="8" t="s">
        <v>112</v>
      </c>
      <c r="B119" s="82" t="s">
        <v>220</v>
      </c>
      <c r="C119" s="83"/>
      <c r="D119" s="83"/>
      <c r="E119" s="84"/>
      <c r="F119" s="85">
        <v>8280</v>
      </c>
      <c r="G119" s="86"/>
      <c r="H119" s="86"/>
      <c r="I119" s="86"/>
      <c r="J119" s="87"/>
    </row>
    <row r="120" spans="1:10" ht="36" customHeight="1" x14ac:dyDescent="0.25">
      <c r="A120" s="8" t="s">
        <v>114</v>
      </c>
      <c r="B120" s="82" t="s">
        <v>221</v>
      </c>
      <c r="C120" s="83"/>
      <c r="D120" s="83"/>
      <c r="E120" s="84"/>
      <c r="F120" s="85">
        <v>28320</v>
      </c>
      <c r="G120" s="86"/>
      <c r="H120" s="86"/>
      <c r="I120" s="86"/>
      <c r="J120" s="87"/>
    </row>
    <row r="121" spans="1:10" ht="36" customHeight="1" x14ac:dyDescent="0.25">
      <c r="A121" s="8" t="s">
        <v>114</v>
      </c>
      <c r="B121" s="82" t="s">
        <v>222</v>
      </c>
      <c r="C121" s="83"/>
      <c r="D121" s="83"/>
      <c r="E121" s="84"/>
      <c r="F121" s="85">
        <v>18720</v>
      </c>
      <c r="G121" s="86"/>
      <c r="H121" s="86"/>
      <c r="I121" s="86"/>
      <c r="J121" s="87"/>
    </row>
    <row r="122" spans="1:10" ht="36" customHeight="1" x14ac:dyDescent="0.25">
      <c r="A122" s="8" t="s">
        <v>114</v>
      </c>
      <c r="B122" s="82" t="s">
        <v>223</v>
      </c>
      <c r="C122" s="83"/>
      <c r="D122" s="83"/>
      <c r="E122" s="84"/>
      <c r="F122" s="37">
        <f>H122*1.2</f>
        <v>17280</v>
      </c>
      <c r="G122" s="38">
        <f>H122*1.1</f>
        <v>15840.000000000002</v>
      </c>
      <c r="H122" s="38">
        <v>14400</v>
      </c>
      <c r="I122" s="38">
        <f>H122*0.75</f>
        <v>10800</v>
      </c>
      <c r="J122" s="39">
        <f>H122*0.5</f>
        <v>7200</v>
      </c>
    </row>
    <row r="123" spans="1:10" ht="36" customHeight="1" x14ac:dyDescent="0.25">
      <c r="A123" s="8" t="s">
        <v>114</v>
      </c>
      <c r="B123" s="82" t="s">
        <v>224</v>
      </c>
      <c r="C123" s="83"/>
      <c r="D123" s="83"/>
      <c r="E123" s="84"/>
      <c r="F123" s="85">
        <v>11040</v>
      </c>
      <c r="G123" s="86"/>
      <c r="H123" s="86"/>
      <c r="I123" s="86"/>
      <c r="J123" s="87"/>
    </row>
    <row r="124" spans="1:10" ht="36" customHeight="1" x14ac:dyDescent="0.25">
      <c r="A124" s="8" t="s">
        <v>114</v>
      </c>
      <c r="B124" s="82" t="s">
        <v>225</v>
      </c>
      <c r="C124" s="83"/>
      <c r="D124" s="83"/>
      <c r="E124" s="84"/>
      <c r="F124" s="85">
        <v>25440</v>
      </c>
      <c r="G124" s="86"/>
      <c r="H124" s="86"/>
      <c r="I124" s="86"/>
      <c r="J124" s="87"/>
    </row>
    <row r="125" spans="1:10" ht="36" customHeight="1" x14ac:dyDescent="0.25">
      <c r="A125" s="8" t="s">
        <v>114</v>
      </c>
      <c r="B125" s="82" t="s">
        <v>226</v>
      </c>
      <c r="C125" s="83"/>
      <c r="D125" s="83"/>
      <c r="E125" s="84"/>
      <c r="F125" s="85">
        <v>42240</v>
      </c>
      <c r="G125" s="86"/>
      <c r="H125" s="86"/>
      <c r="I125" s="86"/>
      <c r="J125" s="87"/>
    </row>
    <row r="126" spans="1:10" ht="36" customHeight="1" x14ac:dyDescent="0.25">
      <c r="A126" s="8" t="s">
        <v>114</v>
      </c>
      <c r="B126" s="82" t="s">
        <v>227</v>
      </c>
      <c r="C126" s="83"/>
      <c r="D126" s="83"/>
      <c r="E126" s="84"/>
      <c r="F126" s="85">
        <v>33120</v>
      </c>
      <c r="G126" s="86"/>
      <c r="H126" s="86"/>
      <c r="I126" s="86"/>
      <c r="J126" s="87"/>
    </row>
    <row r="127" spans="1:10" ht="36" customHeight="1" x14ac:dyDescent="0.25">
      <c r="A127" s="8" t="s">
        <v>114</v>
      </c>
      <c r="B127" s="100" t="s">
        <v>228</v>
      </c>
      <c r="C127" s="101"/>
      <c r="D127" s="101"/>
      <c r="E127" s="102"/>
      <c r="F127" s="103">
        <v>39744</v>
      </c>
      <c r="G127" s="104"/>
      <c r="H127" s="104"/>
      <c r="I127" s="104"/>
      <c r="J127" s="105"/>
    </row>
    <row r="128" spans="1:10" ht="36" customHeight="1" x14ac:dyDescent="0.25">
      <c r="A128" s="8" t="s">
        <v>114</v>
      </c>
      <c r="B128" s="82" t="s">
        <v>229</v>
      </c>
      <c r="C128" s="83"/>
      <c r="D128" s="83"/>
      <c r="E128" s="84"/>
      <c r="F128" s="85">
        <v>16320</v>
      </c>
      <c r="G128" s="86"/>
      <c r="H128" s="86"/>
      <c r="I128" s="86"/>
      <c r="J128" s="87"/>
    </row>
    <row r="129" spans="1:10" ht="36" customHeight="1" x14ac:dyDescent="0.25">
      <c r="A129" s="8" t="s">
        <v>114</v>
      </c>
      <c r="B129" s="82" t="s">
        <v>230</v>
      </c>
      <c r="C129" s="83"/>
      <c r="D129" s="83"/>
      <c r="E129" s="84"/>
      <c r="F129" s="85">
        <v>37920</v>
      </c>
      <c r="G129" s="86"/>
      <c r="H129" s="86"/>
      <c r="I129" s="86"/>
      <c r="J129" s="87"/>
    </row>
    <row r="130" spans="1:10" ht="36" customHeight="1" x14ac:dyDescent="0.25">
      <c r="A130" s="8" t="s">
        <v>114</v>
      </c>
      <c r="B130" s="82" t="s">
        <v>231</v>
      </c>
      <c r="C130" s="83"/>
      <c r="D130" s="83"/>
      <c r="E130" s="84"/>
      <c r="F130" s="85">
        <v>42240</v>
      </c>
      <c r="G130" s="86"/>
      <c r="H130" s="86"/>
      <c r="I130" s="86"/>
      <c r="J130" s="87"/>
    </row>
    <row r="131" spans="1:10" ht="36" customHeight="1" x14ac:dyDescent="0.25">
      <c r="A131" s="8" t="s">
        <v>114</v>
      </c>
      <c r="B131" s="82" t="s">
        <v>232</v>
      </c>
      <c r="C131" s="83"/>
      <c r="D131" s="83"/>
      <c r="E131" s="84"/>
      <c r="F131" s="85">
        <v>2880</v>
      </c>
      <c r="G131" s="86"/>
      <c r="H131" s="86"/>
      <c r="I131" s="86"/>
      <c r="J131" s="87"/>
    </row>
    <row r="132" spans="1:10" ht="36" customHeight="1" x14ac:dyDescent="0.25">
      <c r="A132" s="8" t="s">
        <v>114</v>
      </c>
      <c r="B132" s="82" t="s">
        <v>233</v>
      </c>
      <c r="C132" s="83"/>
      <c r="D132" s="83"/>
      <c r="E132" s="84"/>
      <c r="F132" s="85">
        <v>42720</v>
      </c>
      <c r="G132" s="86"/>
      <c r="H132" s="86"/>
      <c r="I132" s="86"/>
      <c r="J132" s="87"/>
    </row>
    <row r="133" spans="1:10" ht="36" customHeight="1" thickBot="1" x14ac:dyDescent="0.3">
      <c r="A133" s="8" t="s">
        <v>114</v>
      </c>
      <c r="B133" s="82" t="s">
        <v>234</v>
      </c>
      <c r="C133" s="83"/>
      <c r="D133" s="83"/>
      <c r="E133" s="84"/>
      <c r="F133" s="85">
        <v>12000</v>
      </c>
      <c r="G133" s="86"/>
      <c r="H133" s="86"/>
      <c r="I133" s="86"/>
      <c r="J133" s="87"/>
    </row>
    <row r="134" spans="1:10" ht="54" customHeight="1" thickBot="1" x14ac:dyDescent="0.3">
      <c r="A134" s="8"/>
      <c r="B134" s="88" t="s">
        <v>235</v>
      </c>
      <c r="C134" s="89"/>
      <c r="D134" s="89"/>
      <c r="E134" s="90"/>
      <c r="F134" s="91"/>
      <c r="G134" s="92"/>
      <c r="H134" s="92"/>
      <c r="I134" s="92"/>
      <c r="J134" s="93"/>
    </row>
    <row r="135" spans="1:10" ht="36" customHeight="1" x14ac:dyDescent="0.25">
      <c r="A135" s="8"/>
      <c r="B135" s="94" t="s">
        <v>236</v>
      </c>
      <c r="C135" s="95"/>
      <c r="D135" s="95"/>
      <c r="E135" s="96"/>
      <c r="F135" s="97">
        <v>10392</v>
      </c>
      <c r="G135" s="98"/>
      <c r="H135" s="98"/>
      <c r="I135" s="98"/>
      <c r="J135" s="99"/>
    </row>
    <row r="136" spans="1:10" ht="36" customHeight="1" x14ac:dyDescent="0.25">
      <c r="A136" s="8"/>
      <c r="B136" s="82" t="s">
        <v>237</v>
      </c>
      <c r="C136" s="83"/>
      <c r="D136" s="83"/>
      <c r="E136" s="84"/>
      <c r="F136" s="85">
        <v>20784</v>
      </c>
      <c r="G136" s="86"/>
      <c r="H136" s="86"/>
      <c r="I136" s="86"/>
      <c r="J136" s="87"/>
    </row>
    <row r="137" spans="1:10" ht="36" customHeight="1" x14ac:dyDescent="0.25">
      <c r="A137" s="8"/>
      <c r="B137" s="82" t="s">
        <v>238</v>
      </c>
      <c r="C137" s="83"/>
      <c r="D137" s="83"/>
      <c r="E137" s="84"/>
      <c r="F137" s="85">
        <v>25968</v>
      </c>
      <c r="G137" s="86"/>
      <c r="H137" s="86"/>
      <c r="I137" s="86"/>
      <c r="J137" s="87"/>
    </row>
    <row r="138" spans="1:10" ht="36" customHeight="1" x14ac:dyDescent="0.25">
      <c r="A138" s="8"/>
      <c r="B138" s="82" t="s">
        <v>239</v>
      </c>
      <c r="C138" s="83"/>
      <c r="D138" s="83"/>
      <c r="E138" s="84"/>
      <c r="F138" s="85">
        <v>240</v>
      </c>
      <c r="G138" s="86"/>
      <c r="H138" s="86"/>
      <c r="I138" s="86"/>
      <c r="J138" s="87"/>
    </row>
    <row r="139" spans="1:10" ht="36" customHeight="1" x14ac:dyDescent="0.25">
      <c r="A139" s="8"/>
      <c r="B139" s="82" t="s">
        <v>240</v>
      </c>
      <c r="C139" s="83"/>
      <c r="D139" s="83"/>
      <c r="E139" s="84"/>
      <c r="F139" s="85">
        <v>15576</v>
      </c>
      <c r="G139" s="86"/>
      <c r="H139" s="86"/>
      <c r="I139" s="86"/>
      <c r="J139" s="87"/>
    </row>
    <row r="140" spans="1:10" ht="36" customHeight="1" x14ac:dyDescent="0.25">
      <c r="A140" s="8"/>
      <c r="B140" s="82" t="s">
        <v>241</v>
      </c>
      <c r="C140" s="83"/>
      <c r="D140" s="83"/>
      <c r="E140" s="84"/>
      <c r="F140" s="85">
        <v>31152</v>
      </c>
      <c r="G140" s="86"/>
      <c r="H140" s="86"/>
      <c r="I140" s="86"/>
      <c r="J140" s="87"/>
    </row>
    <row r="141" spans="1:10" ht="36" customHeight="1" x14ac:dyDescent="0.25">
      <c r="A141" s="8"/>
      <c r="B141" s="82" t="s">
        <v>242</v>
      </c>
      <c r="C141" s="83"/>
      <c r="D141" s="83"/>
      <c r="E141" s="84"/>
      <c r="F141" s="85">
        <v>39000</v>
      </c>
      <c r="G141" s="86"/>
      <c r="H141" s="86"/>
      <c r="I141" s="86"/>
      <c r="J141" s="87"/>
    </row>
    <row r="142" spans="1:10" ht="36" customHeight="1" thickBot="1" x14ac:dyDescent="0.3">
      <c r="A142" s="8"/>
      <c r="B142" s="69" t="s">
        <v>243</v>
      </c>
      <c r="C142" s="70"/>
      <c r="D142" s="70"/>
      <c r="E142" s="71"/>
      <c r="F142" s="72">
        <v>480</v>
      </c>
      <c r="G142" s="73"/>
      <c r="H142" s="73"/>
      <c r="I142" s="73"/>
      <c r="J142" s="74"/>
    </row>
    <row r="143" spans="1:10" ht="24" thickBot="1" x14ac:dyDescent="0.3">
      <c r="A143" s="8"/>
      <c r="B143" s="75"/>
      <c r="C143" s="76"/>
      <c r="D143" s="76"/>
      <c r="E143" s="77"/>
      <c r="F143" s="78"/>
      <c r="G143" s="79"/>
      <c r="H143" s="79"/>
      <c r="I143" s="79"/>
      <c r="J143" s="80"/>
    </row>
    <row r="144" spans="1:10" ht="23.25" x14ac:dyDescent="0.25">
      <c r="A144" s="8"/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ht="56.25" customHeight="1" x14ac:dyDescent="0.25">
      <c r="A145" s="8"/>
      <c r="B145" s="81" t="s">
        <v>293</v>
      </c>
      <c r="C145" s="81"/>
      <c r="D145" s="81"/>
      <c r="E145" s="81"/>
      <c r="F145" s="81"/>
      <c r="G145" s="81"/>
      <c r="H145" s="81"/>
      <c r="I145" s="81"/>
      <c r="J145" s="81"/>
    </row>
    <row r="146" spans="1:10" ht="41.25" customHeight="1" x14ac:dyDescent="0.25">
      <c r="A146" s="8"/>
      <c r="B146" s="81" t="s">
        <v>245</v>
      </c>
      <c r="C146" s="81"/>
      <c r="D146" s="81"/>
      <c r="E146" s="81"/>
      <c r="F146" s="81"/>
      <c r="G146" s="81"/>
      <c r="H146" s="81"/>
      <c r="I146" s="81"/>
      <c r="J146" s="81"/>
    </row>
    <row r="147" spans="1:10" ht="21" x14ac:dyDescent="0.25">
      <c r="A147" s="8" t="s">
        <v>114</v>
      </c>
      <c r="B147" s="67" t="s">
        <v>297</v>
      </c>
      <c r="C147" s="67"/>
      <c r="D147" s="67"/>
      <c r="E147" s="67"/>
      <c r="F147" s="67"/>
      <c r="G147" s="67"/>
      <c r="H147" s="67"/>
      <c r="I147" s="67"/>
      <c r="J147" s="67"/>
    </row>
    <row r="148" spans="1:10" ht="42" customHeight="1" x14ac:dyDescent="0.25">
      <c r="A148" s="8"/>
      <c r="B148" s="68" t="s">
        <v>247</v>
      </c>
      <c r="C148" s="68"/>
      <c r="D148" s="68"/>
      <c r="E148" s="68"/>
      <c r="F148" s="68"/>
      <c r="G148" s="68"/>
      <c r="H148" s="68"/>
      <c r="I148" s="68"/>
      <c r="J148" s="68"/>
    </row>
    <row r="149" spans="1:10" ht="21" x14ac:dyDescent="0.25">
      <c r="A149" s="8"/>
    </row>
  </sheetData>
  <sheetProtection selectLockedCells="1" selectUnlockedCells="1"/>
  <mergeCells count="27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97" activePane="bottomLeft" state="frozen"/>
      <selection activeCell="A198" sqref="A198:XFD198"/>
      <selection pane="bottomLeft" activeCell="F101" sqref="F101:J101"/>
    </sheetView>
  </sheetViews>
  <sheetFormatPr defaultColWidth="9.140625" defaultRowHeight="12.75" outlineLevelRow="1" x14ac:dyDescent="0.25"/>
  <cols>
    <col min="1" max="1" width="30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42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90"/>
      <c r="C7" s="191"/>
      <c r="D7" s="191"/>
      <c r="E7" s="192"/>
      <c r="F7" s="193"/>
      <c r="G7" s="194"/>
      <c r="H7" s="194"/>
      <c r="I7" s="194"/>
      <c r="J7" s="195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44841.599999999999</v>
      </c>
      <c r="G8" s="17">
        <f>H8*1.1</f>
        <v>41104.800000000003</v>
      </c>
      <c r="H8" s="17">
        <v>37368</v>
      </c>
      <c r="I8" s="17">
        <f>H8*0.75</f>
        <v>28026</v>
      </c>
      <c r="J8" s="17">
        <f>H8*0.5</f>
        <v>18684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63072</v>
      </c>
      <c r="G9" s="19">
        <f>H9*1.1</f>
        <v>57816.000000000007</v>
      </c>
      <c r="H9" s="19">
        <v>52560</v>
      </c>
      <c r="I9" s="19">
        <f>H9*0.75</f>
        <v>39420</v>
      </c>
      <c r="J9" s="19">
        <f>H9*0.5</f>
        <v>26280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57974.400000000001</v>
      </c>
      <c r="G10" s="19">
        <f>H10*1.1</f>
        <v>53143.200000000004</v>
      </c>
      <c r="H10" s="19">
        <v>48312</v>
      </c>
      <c r="I10" s="19">
        <f>H10*0.75</f>
        <v>36234</v>
      </c>
      <c r="J10" s="19">
        <f>H10*0.5</f>
        <v>24156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81216</v>
      </c>
      <c r="G11" s="21">
        <f>H11*1.1</f>
        <v>74448</v>
      </c>
      <c r="H11" s="21">
        <v>67680</v>
      </c>
      <c r="I11" s="21">
        <f>H11*0.75</f>
        <v>50760</v>
      </c>
      <c r="J11" s="21">
        <f>H11*0.5</f>
        <v>33840</v>
      </c>
    </row>
    <row r="12" spans="1:10" ht="24" thickBot="1" x14ac:dyDescent="0.3">
      <c r="A12" s="8"/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6048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8640</v>
      </c>
      <c r="G14" s="149"/>
      <c r="H14" s="149"/>
      <c r="I14" s="149"/>
      <c r="J14" s="150"/>
    </row>
    <row r="15" spans="1:10" ht="24" thickBot="1" x14ac:dyDescent="0.3">
      <c r="A15" s="8"/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1260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1800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1800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2520</v>
      </c>
      <c r="G19" s="149"/>
      <c r="H19" s="149"/>
      <c r="I19" s="149"/>
      <c r="J19" s="150"/>
    </row>
    <row r="20" spans="1:10" ht="24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"&amp;MIN($F$22:F61)&amp;" до "&amp;MAX($F$22:F61)</f>
        <v>Цена от 7092 до 283680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7092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14184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21276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28368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35460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42552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49644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56736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63828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70920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78012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85104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92196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99288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106380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113472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120564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127656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134748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141840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145</v>
      </c>
      <c r="C42" s="117"/>
      <c r="D42" s="117"/>
      <c r="E42" s="84"/>
      <c r="F42" s="85">
        <v>14184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146</v>
      </c>
      <c r="C43" s="117"/>
      <c r="D43" s="117"/>
      <c r="E43" s="84"/>
      <c r="F43" s="85">
        <v>28368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147</v>
      </c>
      <c r="C44" s="117"/>
      <c r="D44" s="117"/>
      <c r="E44" s="84"/>
      <c r="F44" s="85">
        <v>42552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148</v>
      </c>
      <c r="C45" s="117"/>
      <c r="D45" s="117"/>
      <c r="E45" s="84"/>
      <c r="F45" s="85">
        <v>56736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149</v>
      </c>
      <c r="C46" s="117"/>
      <c r="D46" s="117"/>
      <c r="E46" s="84"/>
      <c r="F46" s="85">
        <v>70920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150</v>
      </c>
      <c r="C47" s="117"/>
      <c r="D47" s="117"/>
      <c r="E47" s="84"/>
      <c r="F47" s="85">
        <v>85104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151</v>
      </c>
      <c r="C48" s="117"/>
      <c r="D48" s="117"/>
      <c r="E48" s="84"/>
      <c r="F48" s="85">
        <v>99288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152</v>
      </c>
      <c r="C49" s="117"/>
      <c r="D49" s="117"/>
      <c r="E49" s="84"/>
      <c r="F49" s="85">
        <v>113472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153</v>
      </c>
      <c r="C50" s="117"/>
      <c r="D50" s="117"/>
      <c r="E50" s="84"/>
      <c r="F50" s="85">
        <v>127656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154</v>
      </c>
      <c r="C51" s="117"/>
      <c r="D51" s="117"/>
      <c r="E51" s="84"/>
      <c r="F51" s="85">
        <v>141840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155</v>
      </c>
      <c r="C52" s="117"/>
      <c r="D52" s="117"/>
      <c r="E52" s="84"/>
      <c r="F52" s="85">
        <v>156024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156</v>
      </c>
      <c r="C53" s="117"/>
      <c r="D53" s="117"/>
      <c r="E53" s="84"/>
      <c r="F53" s="85">
        <v>170208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157</v>
      </c>
      <c r="C54" s="117"/>
      <c r="D54" s="117"/>
      <c r="E54" s="84"/>
      <c r="F54" s="85">
        <v>184392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158</v>
      </c>
      <c r="C55" s="117"/>
      <c r="D55" s="117"/>
      <c r="E55" s="84"/>
      <c r="F55" s="85">
        <v>198576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159</v>
      </c>
      <c r="C56" s="117"/>
      <c r="D56" s="117"/>
      <c r="E56" s="84"/>
      <c r="F56" s="85">
        <v>212760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160</v>
      </c>
      <c r="C57" s="117"/>
      <c r="D57" s="117"/>
      <c r="E57" s="84"/>
      <c r="F57" s="85">
        <v>226944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161</v>
      </c>
      <c r="C58" s="117"/>
      <c r="D58" s="117"/>
      <c r="E58" s="84"/>
      <c r="F58" s="85">
        <v>241128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162</v>
      </c>
      <c r="C59" s="117"/>
      <c r="D59" s="117"/>
      <c r="E59" s="84"/>
      <c r="F59" s="85">
        <v>255312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163</v>
      </c>
      <c r="C60" s="117"/>
      <c r="D60" s="117"/>
      <c r="E60" s="84"/>
      <c r="F60" s="85">
        <v>269496</v>
      </c>
      <c r="G60" s="86"/>
      <c r="H60" s="86"/>
      <c r="I60" s="86"/>
      <c r="J60" s="87"/>
    </row>
    <row r="61" spans="1:10" ht="36" customHeight="1" outlineLevel="1" thickBot="1" x14ac:dyDescent="0.3">
      <c r="A61" s="8"/>
      <c r="B61" s="107" t="s">
        <v>164</v>
      </c>
      <c r="C61" s="117"/>
      <c r="D61" s="117"/>
      <c r="E61" s="84"/>
      <c r="F61" s="85">
        <v>283680</v>
      </c>
      <c r="G61" s="86"/>
      <c r="H61" s="86"/>
      <c r="I61" s="86"/>
      <c r="J61" s="87"/>
    </row>
    <row r="62" spans="1:10" ht="36" customHeight="1" thickBot="1" x14ac:dyDescent="0.3">
      <c r="A62" s="8"/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7812 до 152478</v>
      </c>
      <c r="G62" s="122"/>
      <c r="H62" s="122"/>
      <c r="I62" s="122"/>
      <c r="J62" s="123"/>
    </row>
    <row r="63" spans="1:10" ht="36" customHeight="1" outlineLevel="1" x14ac:dyDescent="0.25">
      <c r="A63" s="8"/>
      <c r="B63" s="124" t="s">
        <v>166</v>
      </c>
      <c r="C63" s="125"/>
      <c r="D63" s="125"/>
      <c r="E63" s="126"/>
      <c r="F63" s="127">
        <v>7812</v>
      </c>
      <c r="G63" s="128"/>
      <c r="H63" s="128"/>
      <c r="I63" s="128"/>
      <c r="J63" s="129"/>
    </row>
    <row r="64" spans="1:10" ht="36" customHeight="1" outlineLevel="1" x14ac:dyDescent="0.25">
      <c r="A64" s="8"/>
      <c r="B64" s="107" t="s">
        <v>167</v>
      </c>
      <c r="C64" s="117"/>
      <c r="D64" s="117"/>
      <c r="E64" s="84"/>
      <c r="F64" s="85">
        <v>12060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168</v>
      </c>
      <c r="C65" s="117"/>
      <c r="D65" s="117"/>
      <c r="E65" s="84"/>
      <c r="F65" s="85">
        <v>17730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169</v>
      </c>
      <c r="C66" s="117"/>
      <c r="D66" s="117"/>
      <c r="E66" s="84"/>
      <c r="F66" s="85">
        <v>24822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170</v>
      </c>
      <c r="C67" s="117"/>
      <c r="D67" s="117"/>
      <c r="E67" s="84"/>
      <c r="F67" s="85">
        <v>31914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171</v>
      </c>
      <c r="C68" s="117"/>
      <c r="D68" s="117"/>
      <c r="E68" s="84"/>
      <c r="F68" s="85">
        <v>39006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172</v>
      </c>
      <c r="C69" s="117"/>
      <c r="D69" s="117"/>
      <c r="E69" s="84"/>
      <c r="F69" s="85">
        <v>46098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173</v>
      </c>
      <c r="C70" s="117"/>
      <c r="D70" s="117"/>
      <c r="E70" s="84"/>
      <c r="F70" s="85">
        <v>53190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174</v>
      </c>
      <c r="C71" s="117"/>
      <c r="D71" s="117"/>
      <c r="E71" s="84"/>
      <c r="F71" s="85">
        <v>60282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175</v>
      </c>
      <c r="C72" s="117"/>
      <c r="D72" s="117"/>
      <c r="E72" s="84"/>
      <c r="F72" s="85">
        <v>67374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176</v>
      </c>
      <c r="C73" s="117"/>
      <c r="D73" s="117"/>
      <c r="E73" s="84"/>
      <c r="F73" s="85">
        <v>74466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177</v>
      </c>
      <c r="C74" s="117"/>
      <c r="D74" s="117"/>
      <c r="E74" s="84"/>
      <c r="F74" s="85">
        <v>81558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178</v>
      </c>
      <c r="C75" s="117"/>
      <c r="D75" s="117"/>
      <c r="E75" s="84"/>
      <c r="F75" s="85">
        <v>88650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179</v>
      </c>
      <c r="C76" s="117"/>
      <c r="D76" s="117"/>
      <c r="E76" s="84"/>
      <c r="F76" s="85">
        <v>95742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180</v>
      </c>
      <c r="C77" s="117"/>
      <c r="D77" s="117"/>
      <c r="E77" s="84"/>
      <c r="F77" s="85">
        <v>102834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181</v>
      </c>
      <c r="C78" s="117"/>
      <c r="D78" s="117"/>
      <c r="E78" s="84"/>
      <c r="F78" s="85">
        <v>109926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182</v>
      </c>
      <c r="C79" s="117"/>
      <c r="D79" s="117"/>
      <c r="E79" s="84"/>
      <c r="F79" s="85">
        <v>117018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183</v>
      </c>
      <c r="C80" s="117"/>
      <c r="D80" s="117"/>
      <c r="E80" s="84"/>
      <c r="F80" s="85">
        <v>124110</v>
      </c>
      <c r="G80" s="86"/>
      <c r="H80" s="86"/>
      <c r="I80" s="86"/>
      <c r="J80" s="87"/>
    </row>
    <row r="81" spans="1:10" ht="36" customHeight="1" outlineLevel="1" x14ac:dyDescent="0.25">
      <c r="A81" s="8"/>
      <c r="B81" s="107" t="s">
        <v>184</v>
      </c>
      <c r="C81" s="117"/>
      <c r="D81" s="117"/>
      <c r="E81" s="84"/>
      <c r="F81" s="85">
        <v>131202</v>
      </c>
      <c r="G81" s="86"/>
      <c r="H81" s="86"/>
      <c r="I81" s="86"/>
      <c r="J81" s="87"/>
    </row>
    <row r="82" spans="1:10" ht="36" customHeight="1" outlineLevel="1" x14ac:dyDescent="0.25">
      <c r="A82" s="8"/>
      <c r="B82" s="107" t="s">
        <v>185</v>
      </c>
      <c r="C82" s="117"/>
      <c r="D82" s="117"/>
      <c r="E82" s="84"/>
      <c r="F82" s="85">
        <v>138294</v>
      </c>
      <c r="G82" s="86"/>
      <c r="H82" s="86"/>
      <c r="I82" s="86"/>
      <c r="J82" s="87"/>
    </row>
    <row r="83" spans="1:10" ht="36" customHeight="1" outlineLevel="1" x14ac:dyDescent="0.25">
      <c r="A83" s="8"/>
      <c r="B83" s="107" t="s">
        <v>186</v>
      </c>
      <c r="C83" s="117"/>
      <c r="D83" s="117"/>
      <c r="E83" s="84"/>
      <c r="F83" s="85">
        <v>145386</v>
      </c>
      <c r="G83" s="86"/>
      <c r="H83" s="86"/>
      <c r="I83" s="86"/>
      <c r="J83" s="87"/>
    </row>
    <row r="84" spans="1:10" ht="36" customHeight="1" outlineLevel="1" thickBot="1" x14ac:dyDescent="0.3">
      <c r="A84" s="8"/>
      <c r="B84" s="107" t="s">
        <v>187</v>
      </c>
      <c r="C84" s="117"/>
      <c r="D84" s="117"/>
      <c r="E84" s="84"/>
      <c r="F84" s="85">
        <v>152478</v>
      </c>
      <c r="G84" s="86"/>
      <c r="H84" s="86"/>
      <c r="I84" s="86"/>
      <c r="J84" s="87"/>
    </row>
    <row r="85" spans="1:10" ht="36" customHeight="1" thickBot="1" x14ac:dyDescent="0.3">
      <c r="A85" s="8"/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1800 до 12240</v>
      </c>
      <c r="G85" s="122"/>
      <c r="H85" s="122"/>
      <c r="I85" s="122"/>
      <c r="J85" s="123"/>
    </row>
    <row r="86" spans="1:10" ht="36" customHeight="1" x14ac:dyDescent="0.25">
      <c r="A86" s="8"/>
      <c r="B86" s="82" t="s">
        <v>189</v>
      </c>
      <c r="C86" s="83"/>
      <c r="D86" s="83"/>
      <c r="E86" s="84"/>
      <c r="F86" s="85">
        <v>6480</v>
      </c>
      <c r="G86" s="86"/>
      <c r="H86" s="86"/>
      <c r="I86" s="86"/>
      <c r="J86" s="87"/>
    </row>
    <row r="87" spans="1:10" ht="36" customHeight="1" x14ac:dyDescent="0.25">
      <c r="A87" s="8"/>
      <c r="B87" s="82" t="s">
        <v>190</v>
      </c>
      <c r="C87" s="83"/>
      <c r="D87" s="83"/>
      <c r="E87" s="84"/>
      <c r="F87" s="85">
        <v>7380</v>
      </c>
      <c r="G87" s="86"/>
      <c r="H87" s="86"/>
      <c r="I87" s="86"/>
      <c r="J87" s="87"/>
    </row>
    <row r="88" spans="1:10" ht="36" customHeight="1" x14ac:dyDescent="0.25">
      <c r="A88" s="8"/>
      <c r="B88" s="82" t="s">
        <v>253</v>
      </c>
      <c r="C88" s="83"/>
      <c r="D88" s="83"/>
      <c r="E88" s="84"/>
      <c r="F88" s="85">
        <v>2484</v>
      </c>
      <c r="G88" s="86"/>
      <c r="H88" s="86"/>
      <c r="I88" s="86"/>
      <c r="J88" s="87"/>
    </row>
    <row r="89" spans="1:10" ht="36" customHeight="1" x14ac:dyDescent="0.25">
      <c r="A89" s="8"/>
      <c r="B89" s="94" t="s">
        <v>192</v>
      </c>
      <c r="C89" s="95"/>
      <c r="D89" s="95"/>
      <c r="E89" s="96"/>
      <c r="F89" s="97">
        <v>6480</v>
      </c>
      <c r="G89" s="98"/>
      <c r="H89" s="98"/>
      <c r="I89" s="98"/>
      <c r="J89" s="99"/>
    </row>
    <row r="90" spans="1:10" ht="36" customHeight="1" x14ac:dyDescent="0.25">
      <c r="A90" s="8"/>
      <c r="B90" s="82" t="s">
        <v>193</v>
      </c>
      <c r="C90" s="83"/>
      <c r="D90" s="83"/>
      <c r="E90" s="84"/>
      <c r="F90" s="85">
        <v>3600</v>
      </c>
      <c r="G90" s="86"/>
      <c r="H90" s="86"/>
      <c r="I90" s="86"/>
      <c r="J90" s="87"/>
    </row>
    <row r="91" spans="1:10" ht="36" customHeight="1" x14ac:dyDescent="0.25">
      <c r="A91" s="8"/>
      <c r="B91" s="82" t="s">
        <v>194</v>
      </c>
      <c r="C91" s="83"/>
      <c r="D91" s="83"/>
      <c r="E91" s="84"/>
      <c r="F91" s="85">
        <v>3600</v>
      </c>
      <c r="G91" s="86"/>
      <c r="H91" s="86"/>
      <c r="I91" s="86"/>
      <c r="J91" s="87"/>
    </row>
    <row r="92" spans="1:10" ht="36" customHeight="1" x14ac:dyDescent="0.25">
      <c r="A92" s="8"/>
      <c r="B92" s="82" t="s">
        <v>195</v>
      </c>
      <c r="C92" s="83"/>
      <c r="D92" s="83"/>
      <c r="E92" s="84"/>
      <c r="F92" s="85">
        <v>1800</v>
      </c>
      <c r="G92" s="86"/>
      <c r="H92" s="86"/>
      <c r="I92" s="86"/>
      <c r="J92" s="87"/>
    </row>
    <row r="93" spans="1:10" ht="36" customHeight="1" x14ac:dyDescent="0.25">
      <c r="A93" s="8"/>
      <c r="B93" s="82" t="s">
        <v>196</v>
      </c>
      <c r="C93" s="83"/>
      <c r="D93" s="83"/>
      <c r="E93" s="84"/>
      <c r="F93" s="85">
        <v>1800</v>
      </c>
      <c r="G93" s="86"/>
      <c r="H93" s="86"/>
      <c r="I93" s="86"/>
      <c r="J93" s="87"/>
    </row>
    <row r="94" spans="1:10" ht="36" customHeight="1" x14ac:dyDescent="0.25">
      <c r="A94" s="8"/>
      <c r="B94" s="82" t="s">
        <v>197</v>
      </c>
      <c r="C94" s="83"/>
      <c r="D94" s="83"/>
      <c r="E94" s="84"/>
      <c r="F94" s="85">
        <v>3600</v>
      </c>
      <c r="G94" s="86"/>
      <c r="H94" s="86"/>
      <c r="I94" s="86"/>
      <c r="J94" s="87"/>
    </row>
    <row r="95" spans="1:10" ht="36" customHeight="1" x14ac:dyDescent="0.25">
      <c r="A95" s="8"/>
      <c r="B95" s="82" t="s">
        <v>198</v>
      </c>
      <c r="C95" s="83"/>
      <c r="D95" s="83"/>
      <c r="E95" s="84"/>
      <c r="F95" s="85">
        <v>5400</v>
      </c>
      <c r="G95" s="86"/>
      <c r="H95" s="86"/>
      <c r="I95" s="86"/>
      <c r="J95" s="87"/>
    </row>
    <row r="96" spans="1:10" ht="36" customHeight="1" thickBot="1" x14ac:dyDescent="0.3">
      <c r="A96" s="8"/>
      <c r="B96" s="82" t="s">
        <v>199</v>
      </c>
      <c r="C96" s="83"/>
      <c r="D96" s="83"/>
      <c r="E96" s="84"/>
      <c r="F96" s="85">
        <v>12240</v>
      </c>
      <c r="G96" s="86"/>
      <c r="H96" s="86"/>
      <c r="I96" s="86"/>
      <c r="J96" s="87"/>
    </row>
    <row r="97" spans="1:10" ht="54" customHeight="1" thickBot="1" x14ac:dyDescent="0.3">
      <c r="A97" s="8"/>
      <c r="B97" s="207" t="s">
        <v>254</v>
      </c>
      <c r="C97" s="208"/>
      <c r="D97" s="208"/>
      <c r="E97" s="209"/>
      <c r="F97" s="232" t="str">
        <f>"Цена от "&amp;MIN(F99,F103:J104,H105,F106:J119)&amp;" до "&amp;MAX(F99,F103:J104,H105,F106:J119)</f>
        <v>Цена от 5688 до 113976</v>
      </c>
      <c r="G97" s="233"/>
      <c r="H97" s="233"/>
      <c r="I97" s="233"/>
      <c r="J97" s="234"/>
    </row>
    <row r="98" spans="1:10" ht="24" thickBot="1" x14ac:dyDescent="0.3">
      <c r="A98" s="8"/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A99" s="8"/>
      <c r="B99" s="82" t="s">
        <v>201</v>
      </c>
      <c r="C99" s="83"/>
      <c r="D99" s="83"/>
      <c r="E99" s="84"/>
      <c r="F99" s="85">
        <v>15984</v>
      </c>
      <c r="G99" s="86"/>
      <c r="H99" s="86"/>
      <c r="I99" s="86"/>
      <c r="J99" s="87"/>
    </row>
    <row r="100" spans="1:10" ht="36" customHeight="1" x14ac:dyDescent="0.25">
      <c r="A100" s="8"/>
      <c r="B100" s="100" t="s">
        <v>202</v>
      </c>
      <c r="C100" s="101"/>
      <c r="D100" s="101"/>
      <c r="E100" s="102"/>
      <c r="F100" s="103">
        <v>1598.3999999999999</v>
      </c>
      <c r="G100" s="104"/>
      <c r="H100" s="104"/>
      <c r="I100" s="104"/>
      <c r="J100" s="105"/>
    </row>
    <row r="101" spans="1:10" ht="36" customHeight="1" thickBot="1" x14ac:dyDescent="0.3">
      <c r="A101" s="8"/>
      <c r="B101" s="100" t="s">
        <v>203</v>
      </c>
      <c r="C101" s="101"/>
      <c r="D101" s="101"/>
      <c r="E101" s="102"/>
      <c r="F101" s="103">
        <v>3996</v>
      </c>
      <c r="G101" s="104"/>
      <c r="H101" s="104"/>
      <c r="I101" s="104"/>
      <c r="J101" s="105"/>
    </row>
    <row r="102" spans="1:10" ht="24" thickBot="1" x14ac:dyDescent="0.3">
      <c r="A102" s="8"/>
      <c r="B102" s="75"/>
      <c r="C102" s="76"/>
      <c r="D102" s="76"/>
      <c r="E102" s="77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94" t="s">
        <v>204</v>
      </c>
      <c r="C103" s="95"/>
      <c r="D103" s="95"/>
      <c r="E103" s="96"/>
      <c r="F103" s="97">
        <v>33984</v>
      </c>
      <c r="G103" s="98"/>
      <c r="H103" s="98"/>
      <c r="I103" s="98"/>
      <c r="J103" s="99"/>
    </row>
    <row r="104" spans="1:10" ht="36" customHeight="1" x14ac:dyDescent="0.25">
      <c r="A104" s="8" t="s">
        <v>112</v>
      </c>
      <c r="B104" s="107" t="s">
        <v>205</v>
      </c>
      <c r="C104" s="108"/>
      <c r="D104" s="108"/>
      <c r="E104" s="109"/>
      <c r="F104" s="85">
        <v>10800</v>
      </c>
      <c r="G104" s="86"/>
      <c r="H104" s="86"/>
      <c r="I104" s="86"/>
      <c r="J104" s="87"/>
    </row>
    <row r="105" spans="1:10" ht="36" customHeight="1" x14ac:dyDescent="0.25">
      <c r="A105" s="8" t="s">
        <v>112</v>
      </c>
      <c r="B105" s="82" t="s">
        <v>206</v>
      </c>
      <c r="C105" s="83"/>
      <c r="D105" s="83"/>
      <c r="E105" s="84"/>
      <c r="F105" s="37">
        <f>H105*1.2</f>
        <v>33134.400000000001</v>
      </c>
      <c r="G105" s="38">
        <f>H105*1.1</f>
        <v>30373.200000000001</v>
      </c>
      <c r="H105" s="38">
        <v>27612</v>
      </c>
      <c r="I105" s="38">
        <f>H105*0.75</f>
        <v>20709</v>
      </c>
      <c r="J105" s="39">
        <f>H105*0.5</f>
        <v>13806</v>
      </c>
    </row>
    <row r="106" spans="1:10" ht="36" customHeight="1" x14ac:dyDescent="0.25">
      <c r="A106" s="8" t="s">
        <v>112</v>
      </c>
      <c r="B106" s="82" t="s">
        <v>207</v>
      </c>
      <c r="C106" s="83"/>
      <c r="D106" s="83"/>
      <c r="E106" s="84"/>
      <c r="F106" s="85">
        <v>15228</v>
      </c>
      <c r="G106" s="86"/>
      <c r="H106" s="86"/>
      <c r="I106" s="86"/>
      <c r="J106" s="87"/>
    </row>
    <row r="107" spans="1:10" ht="36" customHeight="1" x14ac:dyDescent="0.25">
      <c r="A107" s="8" t="s">
        <v>112</v>
      </c>
      <c r="B107" s="82" t="s">
        <v>208</v>
      </c>
      <c r="C107" s="83"/>
      <c r="D107" s="83"/>
      <c r="E107" s="84"/>
      <c r="F107" s="85">
        <v>16380</v>
      </c>
      <c r="G107" s="86"/>
      <c r="H107" s="86"/>
      <c r="I107" s="86"/>
      <c r="J107" s="87"/>
    </row>
    <row r="108" spans="1:10" ht="36" customHeight="1" x14ac:dyDescent="0.25">
      <c r="A108" s="8" t="s">
        <v>112</v>
      </c>
      <c r="B108" s="82" t="s">
        <v>209</v>
      </c>
      <c r="C108" s="83"/>
      <c r="D108" s="83"/>
      <c r="E108" s="84"/>
      <c r="F108" s="85">
        <v>23400</v>
      </c>
      <c r="G108" s="86"/>
      <c r="H108" s="86"/>
      <c r="I108" s="86"/>
      <c r="J108" s="87"/>
    </row>
    <row r="109" spans="1:10" ht="36" customHeight="1" x14ac:dyDescent="0.25">
      <c r="A109" s="8" t="s">
        <v>112</v>
      </c>
      <c r="B109" s="82" t="s">
        <v>210</v>
      </c>
      <c r="C109" s="83"/>
      <c r="D109" s="83"/>
      <c r="E109" s="84"/>
      <c r="F109" s="85">
        <v>23400</v>
      </c>
      <c r="G109" s="86"/>
      <c r="H109" s="86"/>
      <c r="I109" s="86"/>
      <c r="J109" s="87"/>
    </row>
    <row r="110" spans="1:10" ht="36" customHeight="1" x14ac:dyDescent="0.25">
      <c r="A110" s="8" t="s">
        <v>112</v>
      </c>
      <c r="B110" s="82" t="s">
        <v>211</v>
      </c>
      <c r="C110" s="83"/>
      <c r="D110" s="83"/>
      <c r="E110" s="84"/>
      <c r="F110" s="85">
        <v>28080</v>
      </c>
      <c r="G110" s="86"/>
      <c r="H110" s="86"/>
      <c r="I110" s="86"/>
      <c r="J110" s="87"/>
    </row>
    <row r="111" spans="1:10" ht="36" customHeight="1" x14ac:dyDescent="0.25">
      <c r="A111" s="8" t="s">
        <v>112</v>
      </c>
      <c r="B111" s="82" t="s">
        <v>212</v>
      </c>
      <c r="C111" s="83"/>
      <c r="D111" s="83"/>
      <c r="E111" s="84"/>
      <c r="F111" s="85">
        <v>18000</v>
      </c>
      <c r="G111" s="86"/>
      <c r="H111" s="86"/>
      <c r="I111" s="86"/>
      <c r="J111" s="87"/>
    </row>
    <row r="112" spans="1:10" ht="36" customHeight="1" x14ac:dyDescent="0.25">
      <c r="A112" s="8" t="s">
        <v>112</v>
      </c>
      <c r="B112" s="82" t="s">
        <v>213</v>
      </c>
      <c r="C112" s="83"/>
      <c r="D112" s="83"/>
      <c r="E112" s="84"/>
      <c r="F112" s="85">
        <v>9000</v>
      </c>
      <c r="G112" s="86"/>
      <c r="H112" s="86"/>
      <c r="I112" s="86"/>
      <c r="J112" s="87"/>
    </row>
    <row r="113" spans="1:10" ht="36" customHeight="1" x14ac:dyDescent="0.25">
      <c r="A113" s="8" t="s">
        <v>112</v>
      </c>
      <c r="B113" s="82" t="s">
        <v>214</v>
      </c>
      <c r="C113" s="83"/>
      <c r="D113" s="83"/>
      <c r="E113" s="84"/>
      <c r="F113" s="85">
        <v>23400</v>
      </c>
      <c r="G113" s="86"/>
      <c r="H113" s="86"/>
      <c r="I113" s="86"/>
      <c r="J113" s="87"/>
    </row>
    <row r="114" spans="1:10" ht="36" customHeight="1" x14ac:dyDescent="0.25">
      <c r="A114" s="8"/>
      <c r="B114" s="82" t="s">
        <v>215</v>
      </c>
      <c r="C114" s="83"/>
      <c r="D114" s="83"/>
      <c r="E114" s="84"/>
      <c r="F114" s="85">
        <v>43200</v>
      </c>
      <c r="G114" s="86"/>
      <c r="H114" s="86"/>
      <c r="I114" s="86"/>
      <c r="J114" s="87"/>
    </row>
    <row r="115" spans="1:10" ht="36" customHeight="1" x14ac:dyDescent="0.25">
      <c r="A115" s="8" t="s">
        <v>112</v>
      </c>
      <c r="B115" s="94" t="s">
        <v>216</v>
      </c>
      <c r="C115" s="95"/>
      <c r="D115" s="95"/>
      <c r="E115" s="96"/>
      <c r="F115" s="85">
        <v>5688</v>
      </c>
      <c r="G115" s="86"/>
      <c r="H115" s="86"/>
      <c r="I115" s="86"/>
      <c r="J115" s="87"/>
    </row>
    <row r="116" spans="1:10" ht="36" customHeight="1" x14ac:dyDescent="0.25">
      <c r="A116" s="8"/>
      <c r="B116" s="107" t="s">
        <v>217</v>
      </c>
      <c r="C116" s="108"/>
      <c r="D116" s="108"/>
      <c r="E116" s="109"/>
      <c r="F116" s="85">
        <v>27612</v>
      </c>
      <c r="G116" s="86"/>
      <c r="H116" s="86"/>
      <c r="I116" s="86"/>
      <c r="J116" s="87"/>
    </row>
    <row r="117" spans="1:10" ht="36" customHeight="1" x14ac:dyDescent="0.25">
      <c r="A117" s="8"/>
      <c r="B117" s="107" t="s">
        <v>218</v>
      </c>
      <c r="C117" s="108"/>
      <c r="D117" s="108"/>
      <c r="E117" s="109"/>
      <c r="F117" s="85">
        <v>21240</v>
      </c>
      <c r="G117" s="86"/>
      <c r="H117" s="86"/>
      <c r="I117" s="86"/>
      <c r="J117" s="87"/>
    </row>
    <row r="118" spans="1:10" ht="36" customHeight="1" x14ac:dyDescent="0.25">
      <c r="A118" s="8" t="s">
        <v>112</v>
      </c>
      <c r="B118" s="107" t="s">
        <v>219</v>
      </c>
      <c r="C118" s="108"/>
      <c r="D118" s="108"/>
      <c r="E118" s="109"/>
      <c r="F118" s="85">
        <v>113976</v>
      </c>
      <c r="G118" s="86"/>
      <c r="H118" s="86"/>
      <c r="I118" s="86"/>
      <c r="J118" s="87"/>
    </row>
    <row r="119" spans="1:10" ht="36" customHeight="1" x14ac:dyDescent="0.25">
      <c r="A119" s="8" t="s">
        <v>112</v>
      </c>
      <c r="B119" s="82" t="s">
        <v>220</v>
      </c>
      <c r="C119" s="83"/>
      <c r="D119" s="83"/>
      <c r="E119" s="84"/>
      <c r="F119" s="85">
        <v>14400</v>
      </c>
      <c r="G119" s="86"/>
      <c r="H119" s="86"/>
      <c r="I119" s="86"/>
      <c r="J119" s="87"/>
    </row>
    <row r="120" spans="1:10" ht="36" customHeight="1" x14ac:dyDescent="0.25">
      <c r="A120" s="8" t="s">
        <v>114</v>
      </c>
      <c r="B120" s="82" t="s">
        <v>221</v>
      </c>
      <c r="C120" s="83"/>
      <c r="D120" s="83"/>
      <c r="E120" s="84"/>
      <c r="F120" s="85">
        <v>48240</v>
      </c>
      <c r="G120" s="86"/>
      <c r="H120" s="86"/>
      <c r="I120" s="86"/>
      <c r="J120" s="87"/>
    </row>
    <row r="121" spans="1:10" ht="36" customHeight="1" x14ac:dyDescent="0.25">
      <c r="A121" s="8" t="s">
        <v>114</v>
      </c>
      <c r="B121" s="82" t="s">
        <v>222</v>
      </c>
      <c r="C121" s="83"/>
      <c r="D121" s="83"/>
      <c r="E121" s="84"/>
      <c r="F121" s="85">
        <v>15120</v>
      </c>
      <c r="G121" s="86"/>
      <c r="H121" s="86"/>
      <c r="I121" s="86"/>
      <c r="J121" s="87"/>
    </row>
    <row r="122" spans="1:10" ht="36" customHeight="1" x14ac:dyDescent="0.25">
      <c r="A122" s="8" t="s">
        <v>114</v>
      </c>
      <c r="B122" s="82" t="s">
        <v>223</v>
      </c>
      <c r="C122" s="83"/>
      <c r="D122" s="83"/>
      <c r="E122" s="84"/>
      <c r="F122" s="37">
        <f>H122*1.2</f>
        <v>46656</v>
      </c>
      <c r="G122" s="38">
        <f>H122*1.1</f>
        <v>42768</v>
      </c>
      <c r="H122" s="38">
        <v>38880</v>
      </c>
      <c r="I122" s="38">
        <f>H122*0.75</f>
        <v>29160</v>
      </c>
      <c r="J122" s="39">
        <f>H122*0.5</f>
        <v>19440</v>
      </c>
    </row>
    <row r="123" spans="1:10" ht="36" customHeight="1" x14ac:dyDescent="0.25">
      <c r="A123" s="8" t="s">
        <v>114</v>
      </c>
      <c r="B123" s="82" t="s">
        <v>224</v>
      </c>
      <c r="C123" s="83"/>
      <c r="D123" s="83"/>
      <c r="E123" s="84"/>
      <c r="F123" s="85">
        <v>21600</v>
      </c>
      <c r="G123" s="86"/>
      <c r="H123" s="86"/>
      <c r="I123" s="86"/>
      <c r="J123" s="87"/>
    </row>
    <row r="124" spans="1:10" ht="36" customHeight="1" x14ac:dyDescent="0.25">
      <c r="A124" s="8" t="s">
        <v>114</v>
      </c>
      <c r="B124" s="82" t="s">
        <v>225</v>
      </c>
      <c r="C124" s="83"/>
      <c r="D124" s="83"/>
      <c r="E124" s="84"/>
      <c r="F124" s="85">
        <v>23040</v>
      </c>
      <c r="G124" s="86"/>
      <c r="H124" s="86"/>
      <c r="I124" s="86"/>
      <c r="J124" s="87"/>
    </row>
    <row r="125" spans="1:10" ht="36" customHeight="1" x14ac:dyDescent="0.25">
      <c r="A125" s="8" t="s">
        <v>114</v>
      </c>
      <c r="B125" s="82" t="s">
        <v>226</v>
      </c>
      <c r="C125" s="83"/>
      <c r="D125" s="83"/>
      <c r="E125" s="84"/>
      <c r="F125" s="85">
        <v>33120</v>
      </c>
      <c r="G125" s="86"/>
      <c r="H125" s="86"/>
      <c r="I125" s="86"/>
      <c r="J125" s="87"/>
    </row>
    <row r="126" spans="1:10" ht="36" customHeight="1" x14ac:dyDescent="0.25">
      <c r="A126" s="8" t="s">
        <v>114</v>
      </c>
      <c r="B126" s="82" t="s">
        <v>227</v>
      </c>
      <c r="C126" s="83"/>
      <c r="D126" s="83"/>
      <c r="E126" s="84"/>
      <c r="F126" s="85">
        <v>33120</v>
      </c>
      <c r="G126" s="86"/>
      <c r="H126" s="86"/>
      <c r="I126" s="86"/>
      <c r="J126" s="87"/>
    </row>
    <row r="127" spans="1:10" ht="36" customHeight="1" x14ac:dyDescent="0.25">
      <c r="A127" s="8" t="s">
        <v>114</v>
      </c>
      <c r="B127" s="100" t="s">
        <v>228</v>
      </c>
      <c r="C127" s="101"/>
      <c r="D127" s="101"/>
      <c r="E127" s="102"/>
      <c r="F127" s="103">
        <v>39744</v>
      </c>
      <c r="G127" s="104"/>
      <c r="H127" s="104"/>
      <c r="I127" s="104"/>
      <c r="J127" s="105"/>
    </row>
    <row r="128" spans="1:10" ht="36" customHeight="1" x14ac:dyDescent="0.25">
      <c r="A128" s="8" t="s">
        <v>114</v>
      </c>
      <c r="B128" s="82" t="s">
        <v>229</v>
      </c>
      <c r="C128" s="83"/>
      <c r="D128" s="83"/>
      <c r="E128" s="84"/>
      <c r="F128" s="85">
        <v>25200</v>
      </c>
      <c r="G128" s="86"/>
      <c r="H128" s="86"/>
      <c r="I128" s="86"/>
      <c r="J128" s="87"/>
    </row>
    <row r="129" spans="1:10" ht="36" customHeight="1" x14ac:dyDescent="0.25">
      <c r="A129" s="8" t="s">
        <v>114</v>
      </c>
      <c r="B129" s="82" t="s">
        <v>230</v>
      </c>
      <c r="C129" s="83"/>
      <c r="D129" s="83"/>
      <c r="E129" s="84"/>
      <c r="F129" s="85">
        <v>12960</v>
      </c>
      <c r="G129" s="86"/>
      <c r="H129" s="86"/>
      <c r="I129" s="86"/>
      <c r="J129" s="87"/>
    </row>
    <row r="130" spans="1:10" ht="36" customHeight="1" x14ac:dyDescent="0.25">
      <c r="A130" s="8" t="s">
        <v>114</v>
      </c>
      <c r="B130" s="82" t="s">
        <v>231</v>
      </c>
      <c r="C130" s="83"/>
      <c r="D130" s="83"/>
      <c r="E130" s="84"/>
      <c r="F130" s="85">
        <v>33120</v>
      </c>
      <c r="G130" s="86"/>
      <c r="H130" s="86"/>
      <c r="I130" s="86"/>
      <c r="J130" s="87"/>
    </row>
    <row r="131" spans="1:10" ht="36" customHeight="1" x14ac:dyDescent="0.25">
      <c r="A131" s="8" t="s">
        <v>114</v>
      </c>
      <c r="B131" s="82" t="s">
        <v>232</v>
      </c>
      <c r="C131" s="83"/>
      <c r="D131" s="83"/>
      <c r="E131" s="84"/>
      <c r="F131" s="85">
        <v>8640</v>
      </c>
      <c r="G131" s="86"/>
      <c r="H131" s="86"/>
      <c r="I131" s="86"/>
      <c r="J131" s="87"/>
    </row>
    <row r="132" spans="1:10" ht="36" customHeight="1" x14ac:dyDescent="0.25">
      <c r="A132" s="8" t="s">
        <v>114</v>
      </c>
      <c r="B132" s="82" t="s">
        <v>233</v>
      </c>
      <c r="C132" s="83"/>
      <c r="D132" s="83"/>
      <c r="E132" s="84"/>
      <c r="F132" s="85">
        <v>159840</v>
      </c>
      <c r="G132" s="86"/>
      <c r="H132" s="86"/>
      <c r="I132" s="86"/>
      <c r="J132" s="87"/>
    </row>
    <row r="133" spans="1:10" ht="36" customHeight="1" thickBot="1" x14ac:dyDescent="0.3">
      <c r="A133" s="8" t="s">
        <v>114</v>
      </c>
      <c r="B133" s="82" t="s">
        <v>234</v>
      </c>
      <c r="C133" s="83"/>
      <c r="D133" s="83"/>
      <c r="E133" s="84"/>
      <c r="F133" s="85">
        <v>20160</v>
      </c>
      <c r="G133" s="86"/>
      <c r="H133" s="86"/>
      <c r="I133" s="86"/>
      <c r="J133" s="87"/>
    </row>
    <row r="134" spans="1:10" ht="54" customHeight="1" thickBot="1" x14ac:dyDescent="0.3">
      <c r="A134" s="8"/>
      <c r="B134" s="88" t="s">
        <v>235</v>
      </c>
      <c r="C134" s="89"/>
      <c r="D134" s="89"/>
      <c r="E134" s="90"/>
      <c r="F134" s="91"/>
      <c r="G134" s="92"/>
      <c r="H134" s="92"/>
      <c r="I134" s="92"/>
      <c r="J134" s="93"/>
    </row>
    <row r="135" spans="1:10" ht="36" customHeight="1" x14ac:dyDescent="0.25">
      <c r="A135" s="8"/>
      <c r="B135" s="94" t="s">
        <v>236</v>
      </c>
      <c r="C135" s="95"/>
      <c r="D135" s="95"/>
      <c r="E135" s="96"/>
      <c r="F135" s="97">
        <v>16992</v>
      </c>
      <c r="G135" s="98"/>
      <c r="H135" s="98"/>
      <c r="I135" s="98"/>
      <c r="J135" s="99"/>
    </row>
    <row r="136" spans="1:10" ht="36" customHeight="1" x14ac:dyDescent="0.25">
      <c r="A136" s="8"/>
      <c r="B136" s="82" t="s">
        <v>237</v>
      </c>
      <c r="C136" s="83"/>
      <c r="D136" s="83"/>
      <c r="E136" s="84"/>
      <c r="F136" s="85">
        <v>34344</v>
      </c>
      <c r="G136" s="86"/>
      <c r="H136" s="86"/>
      <c r="I136" s="86"/>
      <c r="J136" s="87"/>
    </row>
    <row r="137" spans="1:10" ht="36" customHeight="1" x14ac:dyDescent="0.25">
      <c r="A137" s="8"/>
      <c r="B137" s="82" t="s">
        <v>238</v>
      </c>
      <c r="C137" s="83"/>
      <c r="D137" s="83"/>
      <c r="E137" s="84"/>
      <c r="F137" s="85">
        <v>42840</v>
      </c>
      <c r="G137" s="86"/>
      <c r="H137" s="86"/>
      <c r="I137" s="86"/>
      <c r="J137" s="87"/>
    </row>
    <row r="138" spans="1:10" ht="36" customHeight="1" x14ac:dyDescent="0.25">
      <c r="A138" s="8"/>
      <c r="B138" s="82" t="s">
        <v>239</v>
      </c>
      <c r="C138" s="83"/>
      <c r="D138" s="83"/>
      <c r="E138" s="84"/>
      <c r="F138" s="85">
        <v>720</v>
      </c>
      <c r="G138" s="86"/>
      <c r="H138" s="86"/>
      <c r="I138" s="86"/>
      <c r="J138" s="87"/>
    </row>
    <row r="139" spans="1:10" ht="36" customHeight="1" x14ac:dyDescent="0.25">
      <c r="A139" s="8"/>
      <c r="B139" s="82" t="s">
        <v>240</v>
      </c>
      <c r="C139" s="83"/>
      <c r="D139" s="83"/>
      <c r="E139" s="84"/>
      <c r="F139" s="85">
        <v>25488</v>
      </c>
      <c r="G139" s="86"/>
      <c r="H139" s="86"/>
      <c r="I139" s="86"/>
      <c r="J139" s="87"/>
    </row>
    <row r="140" spans="1:10" ht="36" customHeight="1" x14ac:dyDescent="0.25">
      <c r="A140" s="8"/>
      <c r="B140" s="82" t="s">
        <v>241</v>
      </c>
      <c r="C140" s="83"/>
      <c r="D140" s="83"/>
      <c r="E140" s="84"/>
      <c r="F140" s="85">
        <v>51336</v>
      </c>
      <c r="G140" s="86"/>
      <c r="H140" s="86"/>
      <c r="I140" s="86"/>
      <c r="J140" s="87"/>
    </row>
    <row r="141" spans="1:10" ht="36" customHeight="1" x14ac:dyDescent="0.25">
      <c r="A141" s="8"/>
      <c r="B141" s="82" t="s">
        <v>242</v>
      </c>
      <c r="C141" s="83"/>
      <c r="D141" s="83"/>
      <c r="E141" s="84"/>
      <c r="F141" s="85">
        <v>64440</v>
      </c>
      <c r="G141" s="86"/>
      <c r="H141" s="86"/>
      <c r="I141" s="86"/>
      <c r="J141" s="87"/>
    </row>
    <row r="142" spans="1:10" ht="36" customHeight="1" thickBot="1" x14ac:dyDescent="0.3">
      <c r="A142" s="8"/>
      <c r="B142" s="69" t="s">
        <v>243</v>
      </c>
      <c r="C142" s="70"/>
      <c r="D142" s="70"/>
      <c r="E142" s="71"/>
      <c r="F142" s="72">
        <v>1440</v>
      </c>
      <c r="G142" s="73"/>
      <c r="H142" s="73"/>
      <c r="I142" s="73"/>
      <c r="J142" s="74"/>
    </row>
    <row r="143" spans="1:10" ht="24" thickBot="1" x14ac:dyDescent="0.3">
      <c r="A143" s="8"/>
      <c r="B143" s="75"/>
      <c r="C143" s="76"/>
      <c r="D143" s="76"/>
      <c r="E143" s="77"/>
      <c r="F143" s="78"/>
      <c r="G143" s="79"/>
      <c r="H143" s="79"/>
      <c r="I143" s="79"/>
      <c r="J143" s="80"/>
    </row>
    <row r="144" spans="1:10" ht="23.25" x14ac:dyDescent="0.25">
      <c r="A144" s="8"/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ht="56.25" customHeight="1" x14ac:dyDescent="0.25">
      <c r="A145" s="8"/>
      <c r="B145" s="81" t="s">
        <v>293</v>
      </c>
      <c r="C145" s="81"/>
      <c r="D145" s="81"/>
      <c r="E145" s="81"/>
      <c r="F145" s="81"/>
      <c r="G145" s="81"/>
      <c r="H145" s="81"/>
      <c r="I145" s="81"/>
      <c r="J145" s="81"/>
    </row>
    <row r="146" spans="1:10" ht="41.25" customHeight="1" x14ac:dyDescent="0.25">
      <c r="A146" s="8"/>
      <c r="B146" s="81" t="s">
        <v>245</v>
      </c>
      <c r="C146" s="81"/>
      <c r="D146" s="81"/>
      <c r="E146" s="81"/>
      <c r="F146" s="81"/>
      <c r="G146" s="81"/>
      <c r="H146" s="81"/>
      <c r="I146" s="81"/>
      <c r="J146" s="81"/>
    </row>
    <row r="147" spans="1:10" ht="21" x14ac:dyDescent="0.25">
      <c r="A147" s="8" t="s">
        <v>114</v>
      </c>
      <c r="B147" s="67" t="s">
        <v>297</v>
      </c>
      <c r="C147" s="67"/>
      <c r="D147" s="67"/>
      <c r="E147" s="67"/>
      <c r="F147" s="67"/>
      <c r="G147" s="67"/>
      <c r="H147" s="67"/>
      <c r="I147" s="67"/>
      <c r="J147" s="67"/>
    </row>
    <row r="148" spans="1:10" ht="42" customHeight="1" x14ac:dyDescent="0.25">
      <c r="A148" s="8"/>
      <c r="B148" s="68" t="s">
        <v>247</v>
      </c>
      <c r="C148" s="68"/>
      <c r="D148" s="68"/>
      <c r="E148" s="68"/>
      <c r="F148" s="68"/>
      <c r="G148" s="68"/>
      <c r="H148" s="68"/>
      <c r="I148" s="68"/>
      <c r="J148" s="68"/>
    </row>
    <row r="149" spans="1:10" ht="21" x14ac:dyDescent="0.25">
      <c r="A149" s="8"/>
    </row>
  </sheetData>
  <sheetProtection selectLockedCells="1" selectUnlockedCells="1"/>
  <mergeCells count="27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92" activePane="bottomLeft" state="frozen"/>
      <selection activeCell="A198" sqref="A198:XFD198"/>
      <selection pane="bottomLeft" activeCell="F101" sqref="F101:J101"/>
    </sheetView>
  </sheetViews>
  <sheetFormatPr defaultColWidth="9.140625" defaultRowHeight="21" outlineLevelRow="1" x14ac:dyDescent="0.25"/>
  <cols>
    <col min="1" max="1" width="16.14062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502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295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B6" s="138" t="s">
        <v>106</v>
      </c>
      <c r="C6" s="139"/>
      <c r="D6" s="139"/>
      <c r="E6" s="140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90"/>
      <c r="C7" s="191"/>
      <c r="D7" s="191"/>
      <c r="E7" s="192"/>
      <c r="F7" s="193"/>
      <c r="G7" s="194"/>
      <c r="H7" s="194"/>
      <c r="I7" s="194"/>
      <c r="J7" s="195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13716</v>
      </c>
      <c r="G8" s="17">
        <f>H8*1.1</f>
        <v>12573.000000000002</v>
      </c>
      <c r="H8" s="17">
        <v>11430</v>
      </c>
      <c r="I8" s="17">
        <f>H8*0.75</f>
        <v>8572.5</v>
      </c>
      <c r="J8" s="17">
        <f>H8*0.5</f>
        <v>5715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19872</v>
      </c>
      <c r="G9" s="19">
        <f>H9*1.1</f>
        <v>18216</v>
      </c>
      <c r="H9" s="19">
        <v>16560</v>
      </c>
      <c r="I9" s="19">
        <f>H9*0.75</f>
        <v>12420</v>
      </c>
      <c r="J9" s="19">
        <f>H9*0.5</f>
        <v>8280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16502.399999999998</v>
      </c>
      <c r="G10" s="19">
        <f>H10*1.1</f>
        <v>15127.2</v>
      </c>
      <c r="H10" s="19">
        <v>13752</v>
      </c>
      <c r="I10" s="19">
        <f>H10*0.75</f>
        <v>10314</v>
      </c>
      <c r="J10" s="19">
        <f>H10*0.5</f>
        <v>6876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23328</v>
      </c>
      <c r="G11" s="21">
        <f>H11*1.1</f>
        <v>21384</v>
      </c>
      <c r="H11" s="21">
        <v>19440</v>
      </c>
      <c r="I11" s="21">
        <f>H11*0.75</f>
        <v>14580</v>
      </c>
      <c r="J11" s="21">
        <f>H11*0.5</f>
        <v>9720</v>
      </c>
    </row>
    <row r="12" spans="1:10" ht="24" thickBot="1" x14ac:dyDescent="0.3"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2772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4320</v>
      </c>
      <c r="G14" s="149"/>
      <c r="H14" s="149"/>
      <c r="I14" s="149"/>
      <c r="J14" s="150"/>
    </row>
    <row r="15" spans="1:10" ht="24" thickBot="1" x14ac:dyDescent="0.3"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1116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1584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1350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1944</v>
      </c>
      <c r="G19" s="149"/>
      <c r="H19" s="149"/>
      <c r="I19" s="149"/>
      <c r="J19" s="150"/>
    </row>
    <row r="20" spans="1:10" ht="24" thickBot="1" x14ac:dyDescent="0.3"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B21" s="132" t="s">
        <v>124</v>
      </c>
      <c r="C21" s="133"/>
      <c r="D21" s="133"/>
      <c r="E21" s="134"/>
      <c r="F21" s="135" t="str">
        <f>"Цена от "&amp;MIN($F$22:F61)&amp;" до "&amp;MAX($F$22:F61)</f>
        <v>Цена от 2628 до 105120</v>
      </c>
      <c r="G21" s="136"/>
      <c r="H21" s="136"/>
      <c r="I21" s="136"/>
      <c r="J21" s="137"/>
    </row>
    <row r="22" spans="1:10" ht="36" customHeight="1" outlineLevel="1" x14ac:dyDescent="0.25">
      <c r="B22" s="107" t="s">
        <v>125</v>
      </c>
      <c r="C22" s="117"/>
      <c r="D22" s="117"/>
      <c r="E22" s="84"/>
      <c r="F22" s="85">
        <v>2628</v>
      </c>
      <c r="G22" s="86"/>
      <c r="H22" s="86"/>
      <c r="I22" s="86"/>
      <c r="J22" s="87"/>
    </row>
    <row r="23" spans="1:10" ht="36" customHeight="1" outlineLevel="1" x14ac:dyDescent="0.25">
      <c r="B23" s="107" t="s">
        <v>126</v>
      </c>
      <c r="C23" s="117"/>
      <c r="D23" s="117"/>
      <c r="E23" s="84"/>
      <c r="F23" s="85">
        <v>5256</v>
      </c>
      <c r="G23" s="86"/>
      <c r="H23" s="86"/>
      <c r="I23" s="86"/>
      <c r="J23" s="87"/>
    </row>
    <row r="24" spans="1:10" ht="36" customHeight="1" outlineLevel="1" x14ac:dyDescent="0.25">
      <c r="B24" s="107" t="s">
        <v>127</v>
      </c>
      <c r="C24" s="117"/>
      <c r="D24" s="117"/>
      <c r="E24" s="84"/>
      <c r="F24" s="85">
        <v>7884</v>
      </c>
      <c r="G24" s="86"/>
      <c r="H24" s="86"/>
      <c r="I24" s="86"/>
      <c r="J24" s="87"/>
    </row>
    <row r="25" spans="1:10" ht="36" customHeight="1" outlineLevel="1" x14ac:dyDescent="0.25">
      <c r="B25" s="107" t="s">
        <v>128</v>
      </c>
      <c r="C25" s="117"/>
      <c r="D25" s="117"/>
      <c r="E25" s="84"/>
      <c r="F25" s="85">
        <v>10512</v>
      </c>
      <c r="G25" s="86"/>
      <c r="H25" s="86"/>
      <c r="I25" s="86"/>
      <c r="J25" s="87"/>
    </row>
    <row r="26" spans="1:10" ht="36" customHeight="1" outlineLevel="1" x14ac:dyDescent="0.25">
      <c r="B26" s="107" t="s">
        <v>129</v>
      </c>
      <c r="C26" s="117"/>
      <c r="D26" s="117"/>
      <c r="E26" s="84"/>
      <c r="F26" s="85">
        <v>13140</v>
      </c>
      <c r="G26" s="86"/>
      <c r="H26" s="86"/>
      <c r="I26" s="86"/>
      <c r="J26" s="87"/>
    </row>
    <row r="27" spans="1:10" ht="36" customHeight="1" outlineLevel="1" x14ac:dyDescent="0.25">
      <c r="B27" s="107" t="s">
        <v>130</v>
      </c>
      <c r="C27" s="117"/>
      <c r="D27" s="117"/>
      <c r="E27" s="84"/>
      <c r="F27" s="85">
        <v>15768</v>
      </c>
      <c r="G27" s="86"/>
      <c r="H27" s="86"/>
      <c r="I27" s="86"/>
      <c r="J27" s="87"/>
    </row>
    <row r="28" spans="1:10" ht="36" customHeight="1" outlineLevel="1" x14ac:dyDescent="0.25">
      <c r="B28" s="107" t="s">
        <v>131</v>
      </c>
      <c r="C28" s="117"/>
      <c r="D28" s="117"/>
      <c r="E28" s="84"/>
      <c r="F28" s="85">
        <v>18396</v>
      </c>
      <c r="G28" s="86"/>
      <c r="H28" s="86"/>
      <c r="I28" s="86"/>
      <c r="J28" s="87"/>
    </row>
    <row r="29" spans="1:10" ht="36" customHeight="1" outlineLevel="1" x14ac:dyDescent="0.25">
      <c r="B29" s="107" t="s">
        <v>132</v>
      </c>
      <c r="C29" s="117"/>
      <c r="D29" s="117"/>
      <c r="E29" s="84"/>
      <c r="F29" s="85">
        <v>21024</v>
      </c>
      <c r="G29" s="86"/>
      <c r="H29" s="86"/>
      <c r="I29" s="86"/>
      <c r="J29" s="87"/>
    </row>
    <row r="30" spans="1:10" ht="36" customHeight="1" outlineLevel="1" x14ac:dyDescent="0.25">
      <c r="B30" s="107" t="s">
        <v>133</v>
      </c>
      <c r="C30" s="117"/>
      <c r="D30" s="117"/>
      <c r="E30" s="84"/>
      <c r="F30" s="85">
        <v>23652</v>
      </c>
      <c r="G30" s="86"/>
      <c r="H30" s="86"/>
      <c r="I30" s="86"/>
      <c r="J30" s="87"/>
    </row>
    <row r="31" spans="1:10" ht="36" customHeight="1" outlineLevel="1" x14ac:dyDescent="0.25">
      <c r="B31" s="107" t="s">
        <v>134</v>
      </c>
      <c r="C31" s="117"/>
      <c r="D31" s="117"/>
      <c r="E31" s="84"/>
      <c r="F31" s="85">
        <v>26280</v>
      </c>
      <c r="G31" s="86"/>
      <c r="H31" s="86"/>
      <c r="I31" s="86"/>
      <c r="J31" s="87"/>
    </row>
    <row r="32" spans="1:10" ht="36" customHeight="1" outlineLevel="1" x14ac:dyDescent="0.25">
      <c r="B32" s="107" t="s">
        <v>135</v>
      </c>
      <c r="C32" s="117"/>
      <c r="D32" s="117"/>
      <c r="E32" s="84"/>
      <c r="F32" s="85">
        <v>28908</v>
      </c>
      <c r="G32" s="86"/>
      <c r="H32" s="86"/>
      <c r="I32" s="86"/>
      <c r="J32" s="87"/>
    </row>
    <row r="33" spans="2:10" ht="36" customHeight="1" outlineLevel="1" x14ac:dyDescent="0.25">
      <c r="B33" s="107" t="s">
        <v>136</v>
      </c>
      <c r="C33" s="117"/>
      <c r="D33" s="117"/>
      <c r="E33" s="84"/>
      <c r="F33" s="85">
        <v>31536</v>
      </c>
      <c r="G33" s="86"/>
      <c r="H33" s="86"/>
      <c r="I33" s="86"/>
      <c r="J33" s="87"/>
    </row>
    <row r="34" spans="2:10" ht="36" customHeight="1" outlineLevel="1" x14ac:dyDescent="0.25">
      <c r="B34" s="107" t="s">
        <v>137</v>
      </c>
      <c r="C34" s="117"/>
      <c r="D34" s="117"/>
      <c r="E34" s="84"/>
      <c r="F34" s="85">
        <v>34164</v>
      </c>
      <c r="G34" s="86"/>
      <c r="H34" s="86"/>
      <c r="I34" s="86"/>
      <c r="J34" s="87"/>
    </row>
    <row r="35" spans="2:10" ht="36" customHeight="1" outlineLevel="1" x14ac:dyDescent="0.25">
      <c r="B35" s="107" t="s">
        <v>138</v>
      </c>
      <c r="C35" s="117"/>
      <c r="D35" s="117"/>
      <c r="E35" s="84"/>
      <c r="F35" s="85">
        <v>36792</v>
      </c>
      <c r="G35" s="86"/>
      <c r="H35" s="86"/>
      <c r="I35" s="86"/>
      <c r="J35" s="87"/>
    </row>
    <row r="36" spans="2:10" ht="36" customHeight="1" outlineLevel="1" x14ac:dyDescent="0.25">
      <c r="B36" s="107" t="s">
        <v>139</v>
      </c>
      <c r="C36" s="117"/>
      <c r="D36" s="117"/>
      <c r="E36" s="84"/>
      <c r="F36" s="85">
        <v>39420</v>
      </c>
      <c r="G36" s="86"/>
      <c r="H36" s="86"/>
      <c r="I36" s="86"/>
      <c r="J36" s="87"/>
    </row>
    <row r="37" spans="2:10" ht="36" customHeight="1" outlineLevel="1" x14ac:dyDescent="0.25">
      <c r="B37" s="107" t="s">
        <v>140</v>
      </c>
      <c r="C37" s="117"/>
      <c r="D37" s="117"/>
      <c r="E37" s="84"/>
      <c r="F37" s="85">
        <v>42048</v>
      </c>
      <c r="G37" s="86"/>
      <c r="H37" s="86"/>
      <c r="I37" s="86"/>
      <c r="J37" s="87"/>
    </row>
    <row r="38" spans="2:10" ht="36" customHeight="1" outlineLevel="1" x14ac:dyDescent="0.25">
      <c r="B38" s="107" t="s">
        <v>141</v>
      </c>
      <c r="C38" s="117"/>
      <c r="D38" s="117"/>
      <c r="E38" s="84"/>
      <c r="F38" s="85">
        <v>44676</v>
      </c>
      <c r="G38" s="86"/>
      <c r="H38" s="86"/>
      <c r="I38" s="86"/>
      <c r="J38" s="87"/>
    </row>
    <row r="39" spans="2:10" ht="36" customHeight="1" outlineLevel="1" x14ac:dyDescent="0.25">
      <c r="B39" s="107" t="s">
        <v>142</v>
      </c>
      <c r="C39" s="117"/>
      <c r="D39" s="117"/>
      <c r="E39" s="84"/>
      <c r="F39" s="85">
        <v>47304</v>
      </c>
      <c r="G39" s="86"/>
      <c r="H39" s="86"/>
      <c r="I39" s="86"/>
      <c r="J39" s="87"/>
    </row>
    <row r="40" spans="2:10" ht="36" customHeight="1" outlineLevel="1" x14ac:dyDescent="0.25">
      <c r="B40" s="107" t="s">
        <v>143</v>
      </c>
      <c r="C40" s="117"/>
      <c r="D40" s="117"/>
      <c r="E40" s="84"/>
      <c r="F40" s="85">
        <v>49932</v>
      </c>
      <c r="G40" s="86"/>
      <c r="H40" s="86"/>
      <c r="I40" s="86"/>
      <c r="J40" s="87"/>
    </row>
    <row r="41" spans="2:10" ht="36" customHeight="1" outlineLevel="1" x14ac:dyDescent="0.25">
      <c r="B41" s="107" t="s">
        <v>144</v>
      </c>
      <c r="C41" s="117"/>
      <c r="D41" s="117"/>
      <c r="E41" s="84"/>
      <c r="F41" s="85">
        <v>52560</v>
      </c>
      <c r="G41" s="86"/>
      <c r="H41" s="86"/>
      <c r="I41" s="86"/>
      <c r="J41" s="87"/>
    </row>
    <row r="42" spans="2:10" ht="36" customHeight="1" outlineLevel="1" x14ac:dyDescent="0.25">
      <c r="B42" s="107" t="s">
        <v>145</v>
      </c>
      <c r="C42" s="117"/>
      <c r="D42" s="117"/>
      <c r="E42" s="84"/>
      <c r="F42" s="85">
        <v>5256</v>
      </c>
      <c r="G42" s="86"/>
      <c r="H42" s="86"/>
      <c r="I42" s="86"/>
      <c r="J42" s="87"/>
    </row>
    <row r="43" spans="2:10" ht="36" customHeight="1" outlineLevel="1" x14ac:dyDescent="0.25">
      <c r="B43" s="107" t="s">
        <v>146</v>
      </c>
      <c r="C43" s="117"/>
      <c r="D43" s="117"/>
      <c r="E43" s="84"/>
      <c r="F43" s="85">
        <v>10512</v>
      </c>
      <c r="G43" s="86"/>
      <c r="H43" s="86"/>
      <c r="I43" s="86"/>
      <c r="J43" s="87"/>
    </row>
    <row r="44" spans="2:10" ht="36" customHeight="1" outlineLevel="1" x14ac:dyDescent="0.25">
      <c r="B44" s="107" t="s">
        <v>147</v>
      </c>
      <c r="C44" s="117"/>
      <c r="D44" s="117"/>
      <c r="E44" s="84"/>
      <c r="F44" s="85">
        <v>15768</v>
      </c>
      <c r="G44" s="86"/>
      <c r="H44" s="86"/>
      <c r="I44" s="86"/>
      <c r="J44" s="87"/>
    </row>
    <row r="45" spans="2:10" ht="36" customHeight="1" outlineLevel="1" x14ac:dyDescent="0.25">
      <c r="B45" s="107" t="s">
        <v>148</v>
      </c>
      <c r="C45" s="117"/>
      <c r="D45" s="117"/>
      <c r="E45" s="84"/>
      <c r="F45" s="85">
        <v>21024</v>
      </c>
      <c r="G45" s="86"/>
      <c r="H45" s="86"/>
      <c r="I45" s="86"/>
      <c r="J45" s="87"/>
    </row>
    <row r="46" spans="2:10" ht="36" customHeight="1" outlineLevel="1" x14ac:dyDescent="0.25">
      <c r="B46" s="107" t="s">
        <v>149</v>
      </c>
      <c r="C46" s="117"/>
      <c r="D46" s="117"/>
      <c r="E46" s="84"/>
      <c r="F46" s="85">
        <v>26280</v>
      </c>
      <c r="G46" s="86"/>
      <c r="H46" s="86"/>
      <c r="I46" s="86"/>
      <c r="J46" s="87"/>
    </row>
    <row r="47" spans="2:10" ht="36" customHeight="1" outlineLevel="1" x14ac:dyDescent="0.25">
      <c r="B47" s="107" t="s">
        <v>150</v>
      </c>
      <c r="C47" s="117"/>
      <c r="D47" s="117"/>
      <c r="E47" s="84"/>
      <c r="F47" s="85">
        <v>31536</v>
      </c>
      <c r="G47" s="86"/>
      <c r="H47" s="86"/>
      <c r="I47" s="86"/>
      <c r="J47" s="87"/>
    </row>
    <row r="48" spans="2:10" ht="36" customHeight="1" outlineLevel="1" x14ac:dyDescent="0.25">
      <c r="B48" s="107" t="s">
        <v>151</v>
      </c>
      <c r="C48" s="117"/>
      <c r="D48" s="117"/>
      <c r="E48" s="84"/>
      <c r="F48" s="85">
        <v>36792</v>
      </c>
      <c r="G48" s="86"/>
      <c r="H48" s="86"/>
      <c r="I48" s="86"/>
      <c r="J48" s="87"/>
    </row>
    <row r="49" spans="2:10" ht="36" customHeight="1" outlineLevel="1" x14ac:dyDescent="0.25">
      <c r="B49" s="107" t="s">
        <v>152</v>
      </c>
      <c r="C49" s="117"/>
      <c r="D49" s="117"/>
      <c r="E49" s="84"/>
      <c r="F49" s="85">
        <v>42048</v>
      </c>
      <c r="G49" s="86"/>
      <c r="H49" s="86"/>
      <c r="I49" s="86"/>
      <c r="J49" s="87"/>
    </row>
    <row r="50" spans="2:10" ht="36" customHeight="1" outlineLevel="1" x14ac:dyDescent="0.25">
      <c r="B50" s="107" t="s">
        <v>153</v>
      </c>
      <c r="C50" s="117"/>
      <c r="D50" s="117"/>
      <c r="E50" s="84"/>
      <c r="F50" s="85">
        <v>47304</v>
      </c>
      <c r="G50" s="86"/>
      <c r="H50" s="86"/>
      <c r="I50" s="86"/>
      <c r="J50" s="87"/>
    </row>
    <row r="51" spans="2:10" ht="36" customHeight="1" outlineLevel="1" x14ac:dyDescent="0.25">
      <c r="B51" s="107" t="s">
        <v>154</v>
      </c>
      <c r="C51" s="117"/>
      <c r="D51" s="117"/>
      <c r="E51" s="84"/>
      <c r="F51" s="85">
        <v>52560</v>
      </c>
      <c r="G51" s="86"/>
      <c r="H51" s="86"/>
      <c r="I51" s="86"/>
      <c r="J51" s="87"/>
    </row>
    <row r="52" spans="2:10" ht="36" customHeight="1" outlineLevel="1" x14ac:dyDescent="0.25">
      <c r="B52" s="107" t="s">
        <v>155</v>
      </c>
      <c r="C52" s="117"/>
      <c r="D52" s="117"/>
      <c r="E52" s="84"/>
      <c r="F52" s="85">
        <v>57816</v>
      </c>
      <c r="G52" s="86"/>
      <c r="H52" s="86"/>
      <c r="I52" s="86"/>
      <c r="J52" s="87"/>
    </row>
    <row r="53" spans="2:10" ht="36" customHeight="1" outlineLevel="1" x14ac:dyDescent="0.25">
      <c r="B53" s="107" t="s">
        <v>156</v>
      </c>
      <c r="C53" s="117"/>
      <c r="D53" s="117"/>
      <c r="E53" s="84"/>
      <c r="F53" s="85">
        <v>63072</v>
      </c>
      <c r="G53" s="86"/>
      <c r="H53" s="86"/>
      <c r="I53" s="86"/>
      <c r="J53" s="87"/>
    </row>
    <row r="54" spans="2:10" ht="36" customHeight="1" outlineLevel="1" x14ac:dyDescent="0.25">
      <c r="B54" s="107" t="s">
        <v>157</v>
      </c>
      <c r="C54" s="117"/>
      <c r="D54" s="117"/>
      <c r="E54" s="84"/>
      <c r="F54" s="85">
        <v>68328</v>
      </c>
      <c r="G54" s="86"/>
      <c r="H54" s="86"/>
      <c r="I54" s="86"/>
      <c r="J54" s="87"/>
    </row>
    <row r="55" spans="2:10" ht="36" customHeight="1" outlineLevel="1" x14ac:dyDescent="0.25">
      <c r="B55" s="107" t="s">
        <v>158</v>
      </c>
      <c r="C55" s="117"/>
      <c r="D55" s="117"/>
      <c r="E55" s="84"/>
      <c r="F55" s="85">
        <v>73584</v>
      </c>
      <c r="G55" s="86"/>
      <c r="H55" s="86"/>
      <c r="I55" s="86"/>
      <c r="J55" s="87"/>
    </row>
    <row r="56" spans="2:10" ht="36" customHeight="1" outlineLevel="1" x14ac:dyDescent="0.25">
      <c r="B56" s="107" t="s">
        <v>159</v>
      </c>
      <c r="C56" s="117"/>
      <c r="D56" s="117"/>
      <c r="E56" s="84"/>
      <c r="F56" s="85">
        <v>78840</v>
      </c>
      <c r="G56" s="86"/>
      <c r="H56" s="86"/>
      <c r="I56" s="86"/>
      <c r="J56" s="87"/>
    </row>
    <row r="57" spans="2:10" ht="36" customHeight="1" outlineLevel="1" x14ac:dyDescent="0.25">
      <c r="B57" s="107" t="s">
        <v>160</v>
      </c>
      <c r="C57" s="117"/>
      <c r="D57" s="117"/>
      <c r="E57" s="84"/>
      <c r="F57" s="85">
        <v>84096</v>
      </c>
      <c r="G57" s="86"/>
      <c r="H57" s="86"/>
      <c r="I57" s="86"/>
      <c r="J57" s="87"/>
    </row>
    <row r="58" spans="2:10" ht="36" customHeight="1" outlineLevel="1" x14ac:dyDescent="0.25">
      <c r="B58" s="107" t="s">
        <v>161</v>
      </c>
      <c r="C58" s="117"/>
      <c r="D58" s="117"/>
      <c r="E58" s="84"/>
      <c r="F58" s="85">
        <v>89352</v>
      </c>
      <c r="G58" s="86"/>
      <c r="H58" s="86"/>
      <c r="I58" s="86"/>
      <c r="J58" s="87"/>
    </row>
    <row r="59" spans="2:10" ht="36" customHeight="1" outlineLevel="1" x14ac:dyDescent="0.25">
      <c r="B59" s="107" t="s">
        <v>162</v>
      </c>
      <c r="C59" s="117"/>
      <c r="D59" s="117"/>
      <c r="E59" s="84"/>
      <c r="F59" s="85">
        <v>94608</v>
      </c>
      <c r="G59" s="86"/>
      <c r="H59" s="86"/>
      <c r="I59" s="86"/>
      <c r="J59" s="87"/>
    </row>
    <row r="60" spans="2:10" ht="36" customHeight="1" outlineLevel="1" x14ac:dyDescent="0.25">
      <c r="B60" s="107" t="s">
        <v>163</v>
      </c>
      <c r="C60" s="117"/>
      <c r="D60" s="117"/>
      <c r="E60" s="84"/>
      <c r="F60" s="85">
        <v>99864</v>
      </c>
      <c r="G60" s="86"/>
      <c r="H60" s="86"/>
      <c r="I60" s="86"/>
      <c r="J60" s="87"/>
    </row>
    <row r="61" spans="2:10" ht="36" customHeight="1" outlineLevel="1" thickBot="1" x14ac:dyDescent="0.3">
      <c r="B61" s="107" t="s">
        <v>164</v>
      </c>
      <c r="C61" s="117"/>
      <c r="D61" s="117"/>
      <c r="E61" s="84"/>
      <c r="F61" s="85">
        <v>105120</v>
      </c>
      <c r="G61" s="86"/>
      <c r="H61" s="86"/>
      <c r="I61" s="86"/>
      <c r="J61" s="87"/>
    </row>
    <row r="62" spans="2:10" ht="36" customHeight="1" thickBot="1" x14ac:dyDescent="0.3"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4788 до 56502</v>
      </c>
      <c r="G62" s="122"/>
      <c r="H62" s="122"/>
      <c r="I62" s="122"/>
      <c r="J62" s="123"/>
    </row>
    <row r="63" spans="2:10" ht="36" customHeight="1" outlineLevel="1" x14ac:dyDescent="0.25">
      <c r="B63" s="124" t="s">
        <v>166</v>
      </c>
      <c r="C63" s="125"/>
      <c r="D63" s="125"/>
      <c r="E63" s="126"/>
      <c r="F63" s="127">
        <v>4788</v>
      </c>
      <c r="G63" s="128"/>
      <c r="H63" s="128"/>
      <c r="I63" s="128"/>
      <c r="J63" s="129"/>
    </row>
    <row r="64" spans="2:10" ht="36" customHeight="1" outlineLevel="1" x14ac:dyDescent="0.25">
      <c r="B64" s="107" t="s">
        <v>167</v>
      </c>
      <c r="C64" s="117"/>
      <c r="D64" s="117"/>
      <c r="E64" s="84"/>
      <c r="F64" s="85">
        <v>7092</v>
      </c>
      <c r="G64" s="86"/>
      <c r="H64" s="86"/>
      <c r="I64" s="86"/>
      <c r="J64" s="87"/>
    </row>
    <row r="65" spans="2:10" ht="36" customHeight="1" outlineLevel="1" x14ac:dyDescent="0.25">
      <c r="B65" s="107" t="s">
        <v>168</v>
      </c>
      <c r="C65" s="117"/>
      <c r="D65" s="117"/>
      <c r="E65" s="84"/>
      <c r="F65" s="85">
        <v>6570</v>
      </c>
      <c r="G65" s="86"/>
      <c r="H65" s="86"/>
      <c r="I65" s="86"/>
      <c r="J65" s="87"/>
    </row>
    <row r="66" spans="2:10" ht="36" customHeight="1" outlineLevel="1" x14ac:dyDescent="0.25">
      <c r="B66" s="107" t="s">
        <v>169</v>
      </c>
      <c r="C66" s="117"/>
      <c r="D66" s="117"/>
      <c r="E66" s="84"/>
      <c r="F66" s="85">
        <v>9198</v>
      </c>
      <c r="G66" s="86"/>
      <c r="H66" s="86"/>
      <c r="I66" s="86"/>
      <c r="J66" s="87"/>
    </row>
    <row r="67" spans="2:10" ht="36" customHeight="1" outlineLevel="1" x14ac:dyDescent="0.25">
      <c r="B67" s="107" t="s">
        <v>170</v>
      </c>
      <c r="C67" s="117"/>
      <c r="D67" s="117"/>
      <c r="E67" s="84"/>
      <c r="F67" s="85">
        <v>11826</v>
      </c>
      <c r="G67" s="86"/>
      <c r="H67" s="86"/>
      <c r="I67" s="86"/>
      <c r="J67" s="87"/>
    </row>
    <row r="68" spans="2:10" ht="36" customHeight="1" outlineLevel="1" x14ac:dyDescent="0.25">
      <c r="B68" s="107" t="s">
        <v>171</v>
      </c>
      <c r="C68" s="117"/>
      <c r="D68" s="117"/>
      <c r="E68" s="84"/>
      <c r="F68" s="85">
        <v>14454</v>
      </c>
      <c r="G68" s="86"/>
      <c r="H68" s="86"/>
      <c r="I68" s="86"/>
      <c r="J68" s="87"/>
    </row>
    <row r="69" spans="2:10" ht="36" customHeight="1" outlineLevel="1" x14ac:dyDescent="0.25">
      <c r="B69" s="107" t="s">
        <v>172</v>
      </c>
      <c r="C69" s="117"/>
      <c r="D69" s="117"/>
      <c r="E69" s="84"/>
      <c r="F69" s="85">
        <v>17082</v>
      </c>
      <c r="G69" s="86"/>
      <c r="H69" s="86"/>
      <c r="I69" s="86"/>
      <c r="J69" s="87"/>
    </row>
    <row r="70" spans="2:10" ht="36" customHeight="1" outlineLevel="1" x14ac:dyDescent="0.25">
      <c r="B70" s="107" t="s">
        <v>173</v>
      </c>
      <c r="C70" s="117"/>
      <c r="D70" s="117"/>
      <c r="E70" s="84"/>
      <c r="F70" s="85">
        <v>19710</v>
      </c>
      <c r="G70" s="86"/>
      <c r="H70" s="86"/>
      <c r="I70" s="86"/>
      <c r="J70" s="87"/>
    </row>
    <row r="71" spans="2:10" ht="36" customHeight="1" outlineLevel="1" x14ac:dyDescent="0.25">
      <c r="B71" s="107" t="s">
        <v>174</v>
      </c>
      <c r="C71" s="117"/>
      <c r="D71" s="117"/>
      <c r="E71" s="84"/>
      <c r="F71" s="85">
        <v>22338</v>
      </c>
      <c r="G71" s="86"/>
      <c r="H71" s="86"/>
      <c r="I71" s="86"/>
      <c r="J71" s="87"/>
    </row>
    <row r="72" spans="2:10" ht="36" customHeight="1" outlineLevel="1" x14ac:dyDescent="0.25">
      <c r="B72" s="107" t="s">
        <v>175</v>
      </c>
      <c r="C72" s="117"/>
      <c r="D72" s="117"/>
      <c r="E72" s="84"/>
      <c r="F72" s="85">
        <v>24966</v>
      </c>
      <c r="G72" s="86"/>
      <c r="H72" s="86"/>
      <c r="I72" s="86"/>
      <c r="J72" s="87"/>
    </row>
    <row r="73" spans="2:10" ht="36" customHeight="1" outlineLevel="1" x14ac:dyDescent="0.25">
      <c r="B73" s="107" t="s">
        <v>176</v>
      </c>
      <c r="C73" s="117"/>
      <c r="D73" s="117"/>
      <c r="E73" s="84"/>
      <c r="F73" s="85">
        <v>27594</v>
      </c>
      <c r="G73" s="86"/>
      <c r="H73" s="86"/>
      <c r="I73" s="86"/>
      <c r="J73" s="87"/>
    </row>
    <row r="74" spans="2:10" ht="36" customHeight="1" outlineLevel="1" x14ac:dyDescent="0.25">
      <c r="B74" s="107" t="s">
        <v>177</v>
      </c>
      <c r="C74" s="117"/>
      <c r="D74" s="117"/>
      <c r="E74" s="84"/>
      <c r="F74" s="85">
        <v>30222</v>
      </c>
      <c r="G74" s="86"/>
      <c r="H74" s="86"/>
      <c r="I74" s="86"/>
      <c r="J74" s="87"/>
    </row>
    <row r="75" spans="2:10" ht="36" customHeight="1" outlineLevel="1" x14ac:dyDescent="0.25">
      <c r="B75" s="107" t="s">
        <v>178</v>
      </c>
      <c r="C75" s="117"/>
      <c r="D75" s="117"/>
      <c r="E75" s="84"/>
      <c r="F75" s="85">
        <v>32850</v>
      </c>
      <c r="G75" s="86"/>
      <c r="H75" s="86"/>
      <c r="I75" s="86"/>
      <c r="J75" s="87"/>
    </row>
    <row r="76" spans="2:10" ht="36" customHeight="1" outlineLevel="1" x14ac:dyDescent="0.25">
      <c r="B76" s="107" t="s">
        <v>179</v>
      </c>
      <c r="C76" s="117"/>
      <c r="D76" s="117"/>
      <c r="E76" s="84"/>
      <c r="F76" s="85">
        <v>35478</v>
      </c>
      <c r="G76" s="86"/>
      <c r="H76" s="86"/>
      <c r="I76" s="86"/>
      <c r="J76" s="87"/>
    </row>
    <row r="77" spans="2:10" ht="36" customHeight="1" outlineLevel="1" x14ac:dyDescent="0.25">
      <c r="B77" s="107" t="s">
        <v>180</v>
      </c>
      <c r="C77" s="117"/>
      <c r="D77" s="117"/>
      <c r="E77" s="84"/>
      <c r="F77" s="85">
        <v>38106</v>
      </c>
      <c r="G77" s="86"/>
      <c r="H77" s="86"/>
      <c r="I77" s="86"/>
      <c r="J77" s="87"/>
    </row>
    <row r="78" spans="2:10" ht="36" customHeight="1" outlineLevel="1" x14ac:dyDescent="0.25">
      <c r="B78" s="107" t="s">
        <v>181</v>
      </c>
      <c r="C78" s="117"/>
      <c r="D78" s="117"/>
      <c r="E78" s="84"/>
      <c r="F78" s="85">
        <v>40734</v>
      </c>
      <c r="G78" s="86"/>
      <c r="H78" s="86"/>
      <c r="I78" s="86"/>
      <c r="J78" s="87"/>
    </row>
    <row r="79" spans="2:10" ht="36" customHeight="1" outlineLevel="1" x14ac:dyDescent="0.25">
      <c r="B79" s="107" t="s">
        <v>182</v>
      </c>
      <c r="C79" s="117"/>
      <c r="D79" s="117"/>
      <c r="E79" s="84"/>
      <c r="F79" s="85">
        <v>43362</v>
      </c>
      <c r="G79" s="86"/>
      <c r="H79" s="86"/>
      <c r="I79" s="86"/>
      <c r="J79" s="87"/>
    </row>
    <row r="80" spans="2:10" ht="36" customHeight="1" outlineLevel="1" x14ac:dyDescent="0.25">
      <c r="B80" s="107" t="s">
        <v>183</v>
      </c>
      <c r="C80" s="117"/>
      <c r="D80" s="117"/>
      <c r="E80" s="84"/>
      <c r="F80" s="85">
        <v>45990</v>
      </c>
      <c r="G80" s="86"/>
      <c r="H80" s="86"/>
      <c r="I80" s="86"/>
      <c r="J80" s="87"/>
    </row>
    <row r="81" spans="2:10" ht="36" customHeight="1" outlineLevel="1" x14ac:dyDescent="0.25">
      <c r="B81" s="107" t="s">
        <v>184</v>
      </c>
      <c r="C81" s="117"/>
      <c r="D81" s="117"/>
      <c r="E81" s="84"/>
      <c r="F81" s="85">
        <v>48618</v>
      </c>
      <c r="G81" s="86"/>
      <c r="H81" s="86"/>
      <c r="I81" s="86"/>
      <c r="J81" s="87"/>
    </row>
    <row r="82" spans="2:10" ht="36" customHeight="1" outlineLevel="1" x14ac:dyDescent="0.25">
      <c r="B82" s="107" t="s">
        <v>185</v>
      </c>
      <c r="C82" s="117"/>
      <c r="D82" s="117"/>
      <c r="E82" s="84"/>
      <c r="F82" s="85">
        <v>51246</v>
      </c>
      <c r="G82" s="86"/>
      <c r="H82" s="86"/>
      <c r="I82" s="86"/>
      <c r="J82" s="87"/>
    </row>
    <row r="83" spans="2:10" ht="36" customHeight="1" outlineLevel="1" x14ac:dyDescent="0.25">
      <c r="B83" s="107" t="s">
        <v>186</v>
      </c>
      <c r="C83" s="117"/>
      <c r="D83" s="117"/>
      <c r="E83" s="84"/>
      <c r="F83" s="85">
        <v>53874</v>
      </c>
      <c r="G83" s="86"/>
      <c r="H83" s="86"/>
      <c r="I83" s="86"/>
      <c r="J83" s="87"/>
    </row>
    <row r="84" spans="2:10" ht="36" customHeight="1" outlineLevel="1" thickBot="1" x14ac:dyDescent="0.3">
      <c r="B84" s="107" t="s">
        <v>187</v>
      </c>
      <c r="C84" s="117"/>
      <c r="D84" s="117"/>
      <c r="E84" s="84"/>
      <c r="F84" s="85">
        <v>56502</v>
      </c>
      <c r="G84" s="86"/>
      <c r="H84" s="86"/>
      <c r="I84" s="86"/>
      <c r="J84" s="87"/>
    </row>
    <row r="85" spans="2:10" ht="36" customHeight="1" thickBot="1" x14ac:dyDescent="0.3"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720 до 22500</v>
      </c>
      <c r="G85" s="122"/>
      <c r="H85" s="122"/>
      <c r="I85" s="122"/>
      <c r="J85" s="123"/>
    </row>
    <row r="86" spans="2:10" ht="36" customHeight="1" x14ac:dyDescent="0.25">
      <c r="B86" s="82" t="s">
        <v>189</v>
      </c>
      <c r="C86" s="83"/>
      <c r="D86" s="83"/>
      <c r="E86" s="84"/>
      <c r="F86" s="85">
        <v>1836</v>
      </c>
      <c r="G86" s="86"/>
      <c r="H86" s="86"/>
      <c r="I86" s="86"/>
      <c r="J86" s="87"/>
    </row>
    <row r="87" spans="2:10" ht="36" customHeight="1" x14ac:dyDescent="0.25">
      <c r="B87" s="82" t="s">
        <v>190</v>
      </c>
      <c r="C87" s="83"/>
      <c r="D87" s="83"/>
      <c r="E87" s="84"/>
      <c r="F87" s="85">
        <v>3672</v>
      </c>
      <c r="G87" s="86"/>
      <c r="H87" s="86"/>
      <c r="I87" s="86"/>
      <c r="J87" s="87"/>
    </row>
    <row r="88" spans="2:10" ht="36" customHeight="1" x14ac:dyDescent="0.25">
      <c r="B88" s="82" t="s">
        <v>253</v>
      </c>
      <c r="C88" s="83"/>
      <c r="D88" s="83"/>
      <c r="E88" s="84"/>
      <c r="F88" s="85">
        <v>1440</v>
      </c>
      <c r="G88" s="86"/>
      <c r="H88" s="86"/>
      <c r="I88" s="86"/>
      <c r="J88" s="87"/>
    </row>
    <row r="89" spans="2:10" ht="36" customHeight="1" x14ac:dyDescent="0.25">
      <c r="B89" s="94" t="s">
        <v>192</v>
      </c>
      <c r="C89" s="95"/>
      <c r="D89" s="95"/>
      <c r="E89" s="96"/>
      <c r="F89" s="97">
        <v>22500</v>
      </c>
      <c r="G89" s="98"/>
      <c r="H89" s="98"/>
      <c r="I89" s="98"/>
      <c r="J89" s="99"/>
    </row>
    <row r="90" spans="2:10" ht="36" customHeight="1" x14ac:dyDescent="0.25">
      <c r="B90" s="82" t="s">
        <v>193</v>
      </c>
      <c r="C90" s="83"/>
      <c r="D90" s="83"/>
      <c r="E90" s="84"/>
      <c r="F90" s="85">
        <v>4428</v>
      </c>
      <c r="G90" s="86"/>
      <c r="H90" s="86"/>
      <c r="I90" s="86"/>
      <c r="J90" s="87"/>
    </row>
    <row r="91" spans="2:10" ht="36" customHeight="1" x14ac:dyDescent="0.25">
      <c r="B91" s="82" t="s">
        <v>194</v>
      </c>
      <c r="C91" s="83"/>
      <c r="D91" s="83"/>
      <c r="E91" s="84"/>
      <c r="F91" s="85">
        <v>13464</v>
      </c>
      <c r="G91" s="86"/>
      <c r="H91" s="86"/>
      <c r="I91" s="86"/>
      <c r="J91" s="87"/>
    </row>
    <row r="92" spans="2:10" ht="36" customHeight="1" x14ac:dyDescent="0.25">
      <c r="B92" s="82" t="s">
        <v>195</v>
      </c>
      <c r="C92" s="83"/>
      <c r="D92" s="83"/>
      <c r="E92" s="84"/>
      <c r="F92" s="85">
        <v>720</v>
      </c>
      <c r="G92" s="86"/>
      <c r="H92" s="86"/>
      <c r="I92" s="86"/>
      <c r="J92" s="87"/>
    </row>
    <row r="93" spans="2:10" ht="36" customHeight="1" x14ac:dyDescent="0.25">
      <c r="B93" s="82" t="s">
        <v>196</v>
      </c>
      <c r="C93" s="83"/>
      <c r="D93" s="83"/>
      <c r="E93" s="84"/>
      <c r="F93" s="85">
        <v>720</v>
      </c>
      <c r="G93" s="86"/>
      <c r="H93" s="86"/>
      <c r="I93" s="86"/>
      <c r="J93" s="87"/>
    </row>
    <row r="94" spans="2:10" ht="36" customHeight="1" x14ac:dyDescent="0.25">
      <c r="B94" s="82" t="s">
        <v>197</v>
      </c>
      <c r="C94" s="83"/>
      <c r="D94" s="83"/>
      <c r="E94" s="84"/>
      <c r="F94" s="85">
        <v>1440</v>
      </c>
      <c r="G94" s="86"/>
      <c r="H94" s="86"/>
      <c r="I94" s="86"/>
      <c r="J94" s="87"/>
    </row>
    <row r="95" spans="2:10" ht="36" customHeight="1" x14ac:dyDescent="0.25">
      <c r="B95" s="82" t="s">
        <v>198</v>
      </c>
      <c r="C95" s="83"/>
      <c r="D95" s="83"/>
      <c r="E95" s="84"/>
      <c r="F95" s="85">
        <v>2160</v>
      </c>
      <c r="G95" s="86"/>
      <c r="H95" s="86"/>
      <c r="I95" s="86"/>
      <c r="J95" s="87"/>
    </row>
    <row r="96" spans="2:10" ht="36" customHeight="1" thickBot="1" x14ac:dyDescent="0.3">
      <c r="B96" s="82" t="s">
        <v>199</v>
      </c>
      <c r="C96" s="83"/>
      <c r="D96" s="83"/>
      <c r="E96" s="84"/>
      <c r="F96" s="85">
        <v>14688</v>
      </c>
      <c r="G96" s="86"/>
      <c r="H96" s="86"/>
      <c r="I96" s="86"/>
      <c r="J96" s="87"/>
    </row>
    <row r="97" spans="1:10" ht="54" customHeight="1" thickBot="1" x14ac:dyDescent="0.3">
      <c r="B97" s="207" t="s">
        <v>254</v>
      </c>
      <c r="C97" s="208"/>
      <c r="D97" s="208"/>
      <c r="E97" s="209"/>
      <c r="F97" s="232" t="str">
        <f>"Цена от "&amp;MIN(F99,F103:J104,H105,F106:J119)&amp;" до "&amp;MAX(F99,F103:J104,H105,F106:J119)</f>
        <v>Цена от 1512 до 38592</v>
      </c>
      <c r="G97" s="233"/>
      <c r="H97" s="233"/>
      <c r="I97" s="233"/>
      <c r="J97" s="234"/>
    </row>
    <row r="98" spans="1:10" ht="24" thickBot="1" x14ac:dyDescent="0.3"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B99" s="82" t="s">
        <v>201</v>
      </c>
      <c r="C99" s="83"/>
      <c r="D99" s="83"/>
      <c r="E99" s="84"/>
      <c r="F99" s="85">
        <v>5040</v>
      </c>
      <c r="G99" s="86"/>
      <c r="H99" s="86"/>
      <c r="I99" s="86"/>
      <c r="J99" s="87"/>
    </row>
    <row r="100" spans="1:10" ht="36" customHeight="1" x14ac:dyDescent="0.25">
      <c r="B100" s="100" t="s">
        <v>202</v>
      </c>
      <c r="C100" s="101"/>
      <c r="D100" s="101"/>
      <c r="E100" s="102"/>
      <c r="F100" s="103">
        <v>504</v>
      </c>
      <c r="G100" s="104"/>
      <c r="H100" s="104"/>
      <c r="I100" s="104"/>
      <c r="J100" s="105"/>
    </row>
    <row r="101" spans="1:10" ht="36" customHeight="1" thickBot="1" x14ac:dyDescent="0.3">
      <c r="B101" s="100" t="s">
        <v>203</v>
      </c>
      <c r="C101" s="101"/>
      <c r="D101" s="101"/>
      <c r="E101" s="102"/>
      <c r="F101" s="103">
        <v>1260</v>
      </c>
      <c r="G101" s="104"/>
      <c r="H101" s="104"/>
      <c r="I101" s="104"/>
      <c r="J101" s="105"/>
    </row>
    <row r="102" spans="1:10" ht="24" thickBot="1" x14ac:dyDescent="0.3">
      <c r="B102" s="75"/>
      <c r="C102" s="76"/>
      <c r="D102" s="76"/>
      <c r="E102" s="77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94" t="s">
        <v>204</v>
      </c>
      <c r="C103" s="95"/>
      <c r="D103" s="95"/>
      <c r="E103" s="96"/>
      <c r="F103" s="97">
        <v>13932</v>
      </c>
      <c r="G103" s="98"/>
      <c r="H103" s="98"/>
      <c r="I103" s="98"/>
      <c r="J103" s="99"/>
    </row>
    <row r="104" spans="1:10" ht="36" customHeight="1" x14ac:dyDescent="0.25">
      <c r="A104" s="8" t="s">
        <v>112</v>
      </c>
      <c r="B104" s="107" t="s">
        <v>205</v>
      </c>
      <c r="C104" s="108"/>
      <c r="D104" s="108"/>
      <c r="E104" s="109"/>
      <c r="F104" s="85">
        <v>21780</v>
      </c>
      <c r="G104" s="86"/>
      <c r="H104" s="86"/>
      <c r="I104" s="86"/>
      <c r="J104" s="87"/>
    </row>
    <row r="105" spans="1:10" ht="36" customHeight="1" x14ac:dyDescent="0.25">
      <c r="A105" s="8" t="s">
        <v>112</v>
      </c>
      <c r="B105" s="82" t="s">
        <v>206</v>
      </c>
      <c r="C105" s="83"/>
      <c r="D105" s="83"/>
      <c r="E105" s="84"/>
      <c r="F105" s="37">
        <f>H105*1.2</f>
        <v>8942.4</v>
      </c>
      <c r="G105" s="38">
        <f>H105*1.1</f>
        <v>8197.2000000000007</v>
      </c>
      <c r="H105" s="38">
        <v>7452</v>
      </c>
      <c r="I105" s="38">
        <f>H105*0.75</f>
        <v>5589</v>
      </c>
      <c r="J105" s="39">
        <f>H105*0.5</f>
        <v>3726</v>
      </c>
    </row>
    <row r="106" spans="1:10" ht="36" customHeight="1" x14ac:dyDescent="0.25">
      <c r="A106" s="8" t="s">
        <v>112</v>
      </c>
      <c r="B106" s="82" t="s">
        <v>207</v>
      </c>
      <c r="C106" s="83"/>
      <c r="D106" s="83"/>
      <c r="E106" s="84"/>
      <c r="F106" s="85">
        <v>5688</v>
      </c>
      <c r="G106" s="86"/>
      <c r="H106" s="86"/>
      <c r="I106" s="86"/>
      <c r="J106" s="87"/>
    </row>
    <row r="107" spans="1:10" ht="36" customHeight="1" x14ac:dyDescent="0.25">
      <c r="A107" s="8" t="s">
        <v>112</v>
      </c>
      <c r="B107" s="82" t="s">
        <v>208</v>
      </c>
      <c r="C107" s="83"/>
      <c r="D107" s="83"/>
      <c r="E107" s="84"/>
      <c r="F107" s="85">
        <v>11340</v>
      </c>
      <c r="G107" s="86"/>
      <c r="H107" s="86"/>
      <c r="I107" s="86"/>
      <c r="J107" s="87"/>
    </row>
    <row r="108" spans="1:10" ht="36" customHeight="1" x14ac:dyDescent="0.25">
      <c r="A108" s="8" t="s">
        <v>112</v>
      </c>
      <c r="B108" s="82" t="s">
        <v>209</v>
      </c>
      <c r="C108" s="83"/>
      <c r="D108" s="83"/>
      <c r="E108" s="84"/>
      <c r="F108" s="85">
        <v>29916</v>
      </c>
      <c r="G108" s="86"/>
      <c r="H108" s="86"/>
      <c r="I108" s="86"/>
      <c r="J108" s="87"/>
    </row>
    <row r="109" spans="1:10" ht="36" customHeight="1" x14ac:dyDescent="0.25">
      <c r="A109" s="8" t="s">
        <v>112</v>
      </c>
      <c r="B109" s="82" t="s">
        <v>210</v>
      </c>
      <c r="C109" s="83"/>
      <c r="D109" s="83"/>
      <c r="E109" s="84"/>
      <c r="F109" s="85">
        <v>17460</v>
      </c>
      <c r="G109" s="86"/>
      <c r="H109" s="86"/>
      <c r="I109" s="86"/>
      <c r="J109" s="87"/>
    </row>
    <row r="110" spans="1:10" ht="36" customHeight="1" x14ac:dyDescent="0.25">
      <c r="A110" s="8" t="s">
        <v>112</v>
      </c>
      <c r="B110" s="82" t="s">
        <v>211</v>
      </c>
      <c r="C110" s="83"/>
      <c r="D110" s="83"/>
      <c r="E110" s="84"/>
      <c r="F110" s="85">
        <v>20952</v>
      </c>
      <c r="G110" s="86"/>
      <c r="H110" s="86"/>
      <c r="I110" s="86"/>
      <c r="J110" s="87"/>
    </row>
    <row r="111" spans="1:10" ht="36" customHeight="1" x14ac:dyDescent="0.25">
      <c r="A111" s="8" t="s">
        <v>112</v>
      </c>
      <c r="B111" s="82" t="s">
        <v>212</v>
      </c>
      <c r="C111" s="83"/>
      <c r="D111" s="83"/>
      <c r="E111" s="84"/>
      <c r="F111" s="85">
        <v>21780</v>
      </c>
      <c r="G111" s="86"/>
      <c r="H111" s="86"/>
      <c r="I111" s="86"/>
      <c r="J111" s="87"/>
    </row>
    <row r="112" spans="1:10" ht="36" customHeight="1" x14ac:dyDescent="0.25">
      <c r="A112" s="8" t="s">
        <v>112</v>
      </c>
      <c r="B112" s="82" t="s">
        <v>213</v>
      </c>
      <c r="C112" s="83"/>
      <c r="D112" s="83"/>
      <c r="E112" s="84"/>
      <c r="F112" s="85">
        <v>22500</v>
      </c>
      <c r="G112" s="86"/>
      <c r="H112" s="86"/>
      <c r="I112" s="86"/>
      <c r="J112" s="87"/>
    </row>
    <row r="113" spans="1:10" ht="36" customHeight="1" x14ac:dyDescent="0.25">
      <c r="A113" s="8" t="s">
        <v>112</v>
      </c>
      <c r="B113" s="82" t="s">
        <v>214</v>
      </c>
      <c r="C113" s="83"/>
      <c r="D113" s="83"/>
      <c r="E113" s="84"/>
      <c r="F113" s="85">
        <v>37548</v>
      </c>
      <c r="G113" s="86"/>
      <c r="H113" s="86"/>
      <c r="I113" s="86"/>
      <c r="J113" s="87"/>
    </row>
    <row r="114" spans="1:10" ht="36" customHeight="1" x14ac:dyDescent="0.25">
      <c r="B114" s="82" t="s">
        <v>215</v>
      </c>
      <c r="C114" s="83"/>
      <c r="D114" s="83"/>
      <c r="E114" s="84"/>
      <c r="F114" s="85">
        <v>6750</v>
      </c>
      <c r="G114" s="86"/>
      <c r="H114" s="86"/>
      <c r="I114" s="86"/>
      <c r="J114" s="87"/>
    </row>
    <row r="115" spans="1:10" ht="36" customHeight="1" x14ac:dyDescent="0.25">
      <c r="A115" s="8" t="s">
        <v>112</v>
      </c>
      <c r="B115" s="94" t="s">
        <v>216</v>
      </c>
      <c r="C115" s="95"/>
      <c r="D115" s="95"/>
      <c r="E115" s="96"/>
      <c r="F115" s="85">
        <v>1512</v>
      </c>
      <c r="G115" s="86"/>
      <c r="H115" s="86"/>
      <c r="I115" s="86"/>
      <c r="J115" s="87"/>
    </row>
    <row r="116" spans="1:10" ht="36" customHeight="1" x14ac:dyDescent="0.25">
      <c r="B116" s="107" t="s">
        <v>217</v>
      </c>
      <c r="C116" s="108"/>
      <c r="D116" s="108"/>
      <c r="E116" s="109"/>
      <c r="F116" s="85">
        <v>7812</v>
      </c>
      <c r="G116" s="86"/>
      <c r="H116" s="86"/>
      <c r="I116" s="86"/>
      <c r="J116" s="87"/>
    </row>
    <row r="117" spans="1:10" ht="36" customHeight="1" x14ac:dyDescent="0.25">
      <c r="B117" s="107" t="s">
        <v>218</v>
      </c>
      <c r="C117" s="108"/>
      <c r="D117" s="108"/>
      <c r="E117" s="109"/>
      <c r="F117" s="85">
        <v>6732</v>
      </c>
      <c r="G117" s="86"/>
      <c r="H117" s="86"/>
      <c r="I117" s="86"/>
      <c r="J117" s="87"/>
    </row>
    <row r="118" spans="1:10" ht="36" customHeight="1" x14ac:dyDescent="0.25">
      <c r="A118" s="8" t="s">
        <v>112</v>
      </c>
      <c r="B118" s="107" t="s">
        <v>219</v>
      </c>
      <c r="C118" s="108"/>
      <c r="D118" s="108"/>
      <c r="E118" s="109"/>
      <c r="F118" s="85">
        <v>38592</v>
      </c>
      <c r="G118" s="86"/>
      <c r="H118" s="86"/>
      <c r="I118" s="86"/>
      <c r="J118" s="87"/>
    </row>
    <row r="119" spans="1:10" ht="36" customHeight="1" x14ac:dyDescent="0.25">
      <c r="A119" s="8" t="s">
        <v>112</v>
      </c>
      <c r="B119" s="82" t="s">
        <v>220</v>
      </c>
      <c r="C119" s="83"/>
      <c r="D119" s="83"/>
      <c r="E119" s="84"/>
      <c r="F119" s="85">
        <v>19476</v>
      </c>
      <c r="G119" s="86"/>
      <c r="H119" s="86"/>
      <c r="I119" s="86"/>
      <c r="J119" s="87"/>
    </row>
    <row r="120" spans="1:10" ht="36" customHeight="1" x14ac:dyDescent="0.25">
      <c r="A120" s="8" t="s">
        <v>114</v>
      </c>
      <c r="B120" s="82" t="s">
        <v>221</v>
      </c>
      <c r="C120" s="83"/>
      <c r="D120" s="83"/>
      <c r="E120" s="84"/>
      <c r="F120" s="85">
        <v>20160</v>
      </c>
      <c r="G120" s="86"/>
      <c r="H120" s="86"/>
      <c r="I120" s="86"/>
      <c r="J120" s="87"/>
    </row>
    <row r="121" spans="1:10" ht="36" customHeight="1" x14ac:dyDescent="0.25">
      <c r="A121" s="8" t="s">
        <v>114</v>
      </c>
      <c r="B121" s="82" t="s">
        <v>222</v>
      </c>
      <c r="C121" s="83"/>
      <c r="D121" s="83"/>
      <c r="E121" s="84"/>
      <c r="F121" s="85">
        <v>30960</v>
      </c>
      <c r="G121" s="86"/>
      <c r="H121" s="86"/>
      <c r="I121" s="86"/>
      <c r="J121" s="87"/>
    </row>
    <row r="122" spans="1:10" ht="36" customHeight="1" x14ac:dyDescent="0.25">
      <c r="A122" s="8" t="s">
        <v>114</v>
      </c>
      <c r="B122" s="82" t="s">
        <v>223</v>
      </c>
      <c r="C122" s="83"/>
      <c r="D122" s="83"/>
      <c r="E122" s="84"/>
      <c r="F122" s="37">
        <f>H122*1.2</f>
        <v>12960</v>
      </c>
      <c r="G122" s="38">
        <f>H122*1.1</f>
        <v>11880.000000000002</v>
      </c>
      <c r="H122" s="38">
        <v>10800</v>
      </c>
      <c r="I122" s="38">
        <f>H122*0.75</f>
        <v>8100</v>
      </c>
      <c r="J122" s="39">
        <f>H122*0.5</f>
        <v>5400</v>
      </c>
    </row>
    <row r="123" spans="1:10" ht="36" customHeight="1" x14ac:dyDescent="0.25">
      <c r="A123" s="8" t="s">
        <v>114</v>
      </c>
      <c r="B123" s="82" t="s">
        <v>224</v>
      </c>
      <c r="C123" s="83"/>
      <c r="D123" s="83"/>
      <c r="E123" s="84"/>
      <c r="F123" s="85">
        <v>8640</v>
      </c>
      <c r="G123" s="86"/>
      <c r="H123" s="86"/>
      <c r="I123" s="86"/>
      <c r="J123" s="87"/>
    </row>
    <row r="124" spans="1:10" ht="36" customHeight="1" x14ac:dyDescent="0.25">
      <c r="A124" s="8" t="s">
        <v>114</v>
      </c>
      <c r="B124" s="82" t="s">
        <v>225</v>
      </c>
      <c r="C124" s="83"/>
      <c r="D124" s="83"/>
      <c r="E124" s="84"/>
      <c r="F124" s="85">
        <v>16560</v>
      </c>
      <c r="G124" s="86"/>
      <c r="H124" s="86"/>
      <c r="I124" s="86"/>
      <c r="J124" s="87"/>
    </row>
    <row r="125" spans="1:10" ht="36" customHeight="1" x14ac:dyDescent="0.25">
      <c r="A125" s="8" t="s">
        <v>114</v>
      </c>
      <c r="B125" s="82" t="s">
        <v>226</v>
      </c>
      <c r="C125" s="83"/>
      <c r="D125" s="83"/>
      <c r="E125" s="84"/>
      <c r="F125" s="85">
        <v>42480</v>
      </c>
      <c r="G125" s="86"/>
      <c r="H125" s="86"/>
      <c r="I125" s="86"/>
      <c r="J125" s="87"/>
    </row>
    <row r="126" spans="1:10" ht="36" customHeight="1" x14ac:dyDescent="0.25">
      <c r="A126" s="8" t="s">
        <v>114</v>
      </c>
      <c r="B126" s="82" t="s">
        <v>227</v>
      </c>
      <c r="C126" s="83"/>
      <c r="D126" s="83"/>
      <c r="E126" s="84"/>
      <c r="F126" s="85">
        <v>24480</v>
      </c>
      <c r="G126" s="86"/>
      <c r="H126" s="86"/>
      <c r="I126" s="86"/>
      <c r="J126" s="87"/>
    </row>
    <row r="127" spans="1:10" ht="36" customHeight="1" x14ac:dyDescent="0.25">
      <c r="A127" s="8" t="s">
        <v>114</v>
      </c>
      <c r="B127" s="100" t="s">
        <v>228</v>
      </c>
      <c r="C127" s="101"/>
      <c r="D127" s="101"/>
      <c r="E127" s="102"/>
      <c r="F127" s="103">
        <v>29376</v>
      </c>
      <c r="G127" s="104"/>
      <c r="H127" s="104"/>
      <c r="I127" s="104"/>
      <c r="J127" s="105"/>
    </row>
    <row r="128" spans="1:10" ht="36" customHeight="1" x14ac:dyDescent="0.25">
      <c r="A128" s="8" t="s">
        <v>114</v>
      </c>
      <c r="B128" s="82" t="s">
        <v>229</v>
      </c>
      <c r="C128" s="83"/>
      <c r="D128" s="83"/>
      <c r="E128" s="84"/>
      <c r="F128" s="85">
        <v>30960</v>
      </c>
      <c r="G128" s="86"/>
      <c r="H128" s="86"/>
      <c r="I128" s="86"/>
      <c r="J128" s="87"/>
    </row>
    <row r="129" spans="1:10" ht="36" customHeight="1" x14ac:dyDescent="0.25">
      <c r="A129" s="8" t="s">
        <v>114</v>
      </c>
      <c r="B129" s="82" t="s">
        <v>230</v>
      </c>
      <c r="C129" s="83"/>
      <c r="D129" s="83"/>
      <c r="E129" s="84"/>
      <c r="F129" s="85">
        <v>31680</v>
      </c>
      <c r="G129" s="86"/>
      <c r="H129" s="86"/>
      <c r="I129" s="86"/>
      <c r="J129" s="87"/>
    </row>
    <row r="130" spans="1:10" ht="36" customHeight="1" x14ac:dyDescent="0.25">
      <c r="A130" s="8" t="s">
        <v>114</v>
      </c>
      <c r="B130" s="82" t="s">
        <v>231</v>
      </c>
      <c r="C130" s="83"/>
      <c r="D130" s="83"/>
      <c r="E130" s="84"/>
      <c r="F130" s="85">
        <v>53280</v>
      </c>
      <c r="G130" s="86"/>
      <c r="H130" s="86"/>
      <c r="I130" s="86"/>
      <c r="J130" s="87"/>
    </row>
    <row r="131" spans="1:10" ht="36" customHeight="1" x14ac:dyDescent="0.25">
      <c r="A131" s="8" t="s">
        <v>114</v>
      </c>
      <c r="B131" s="82" t="s">
        <v>232</v>
      </c>
      <c r="C131" s="83"/>
      <c r="D131" s="83"/>
      <c r="E131" s="84"/>
      <c r="F131" s="85">
        <v>2160</v>
      </c>
      <c r="G131" s="86"/>
      <c r="H131" s="86"/>
      <c r="I131" s="86"/>
      <c r="J131" s="87"/>
    </row>
    <row r="132" spans="1:10" ht="36" customHeight="1" x14ac:dyDescent="0.25">
      <c r="A132" s="8" t="s">
        <v>114</v>
      </c>
      <c r="B132" s="82" t="s">
        <v>233</v>
      </c>
      <c r="C132" s="83"/>
      <c r="D132" s="83"/>
      <c r="E132" s="84"/>
      <c r="F132" s="85">
        <v>54720</v>
      </c>
      <c r="G132" s="86"/>
      <c r="H132" s="86"/>
      <c r="I132" s="86"/>
      <c r="J132" s="87"/>
    </row>
    <row r="133" spans="1:10" ht="36" customHeight="1" thickBot="1" x14ac:dyDescent="0.3">
      <c r="A133" s="8" t="s">
        <v>114</v>
      </c>
      <c r="B133" s="82" t="s">
        <v>234</v>
      </c>
      <c r="C133" s="83"/>
      <c r="D133" s="83"/>
      <c r="E133" s="84"/>
      <c r="F133" s="85">
        <v>27360</v>
      </c>
      <c r="G133" s="86"/>
      <c r="H133" s="86"/>
      <c r="I133" s="86"/>
      <c r="J133" s="87"/>
    </row>
    <row r="134" spans="1:10" ht="54" customHeight="1" thickBot="1" x14ac:dyDescent="0.3">
      <c r="B134" s="88" t="s">
        <v>235</v>
      </c>
      <c r="C134" s="89"/>
      <c r="D134" s="89"/>
      <c r="E134" s="90"/>
      <c r="F134" s="91"/>
      <c r="G134" s="92"/>
      <c r="H134" s="92"/>
      <c r="I134" s="92"/>
      <c r="J134" s="93"/>
    </row>
    <row r="135" spans="1:10" ht="36" customHeight="1" x14ac:dyDescent="0.25">
      <c r="B135" s="94" t="s">
        <v>236</v>
      </c>
      <c r="C135" s="95"/>
      <c r="D135" s="95"/>
      <c r="E135" s="96"/>
      <c r="F135" s="97">
        <v>15588</v>
      </c>
      <c r="G135" s="98"/>
      <c r="H135" s="98"/>
      <c r="I135" s="98"/>
      <c r="J135" s="99"/>
    </row>
    <row r="136" spans="1:10" ht="36" customHeight="1" x14ac:dyDescent="0.25">
      <c r="B136" s="82" t="s">
        <v>237</v>
      </c>
      <c r="C136" s="83"/>
      <c r="D136" s="83"/>
      <c r="E136" s="84"/>
      <c r="F136" s="85">
        <v>31248</v>
      </c>
      <c r="G136" s="86"/>
      <c r="H136" s="86"/>
      <c r="I136" s="86"/>
      <c r="J136" s="87"/>
    </row>
    <row r="137" spans="1:10" ht="36" customHeight="1" x14ac:dyDescent="0.25">
      <c r="B137" s="82" t="s">
        <v>238</v>
      </c>
      <c r="C137" s="83"/>
      <c r="D137" s="83"/>
      <c r="E137" s="84"/>
      <c r="F137" s="85">
        <v>38952</v>
      </c>
      <c r="G137" s="86"/>
      <c r="H137" s="86"/>
      <c r="I137" s="86"/>
      <c r="J137" s="87"/>
    </row>
    <row r="138" spans="1:10" ht="36" customHeight="1" x14ac:dyDescent="0.25">
      <c r="B138" s="82" t="s">
        <v>239</v>
      </c>
      <c r="C138" s="83"/>
      <c r="D138" s="83"/>
      <c r="E138" s="84"/>
      <c r="F138" s="85">
        <v>540</v>
      </c>
      <c r="G138" s="86"/>
      <c r="H138" s="86"/>
      <c r="I138" s="86"/>
      <c r="J138" s="87"/>
    </row>
    <row r="139" spans="1:10" ht="36" customHeight="1" x14ac:dyDescent="0.25">
      <c r="B139" s="82" t="s">
        <v>240</v>
      </c>
      <c r="C139" s="83"/>
      <c r="D139" s="83"/>
      <c r="E139" s="84"/>
      <c r="F139" s="85">
        <v>23364</v>
      </c>
      <c r="G139" s="86"/>
      <c r="H139" s="86"/>
      <c r="I139" s="86"/>
      <c r="J139" s="87"/>
    </row>
    <row r="140" spans="1:10" ht="36" customHeight="1" x14ac:dyDescent="0.25">
      <c r="B140" s="82" t="s">
        <v>241</v>
      </c>
      <c r="C140" s="83"/>
      <c r="D140" s="83"/>
      <c r="E140" s="84"/>
      <c r="F140" s="85">
        <v>46728</v>
      </c>
      <c r="G140" s="86"/>
      <c r="H140" s="86"/>
      <c r="I140" s="86"/>
      <c r="J140" s="87"/>
    </row>
    <row r="141" spans="1:10" ht="36" customHeight="1" x14ac:dyDescent="0.25">
      <c r="B141" s="82" t="s">
        <v>242</v>
      </c>
      <c r="C141" s="83"/>
      <c r="D141" s="83"/>
      <c r="E141" s="84"/>
      <c r="F141" s="85">
        <v>58428</v>
      </c>
      <c r="G141" s="86"/>
      <c r="H141" s="86"/>
      <c r="I141" s="86"/>
      <c r="J141" s="87"/>
    </row>
    <row r="142" spans="1:10" ht="36" customHeight="1" thickBot="1" x14ac:dyDescent="0.3">
      <c r="B142" s="69" t="s">
        <v>243</v>
      </c>
      <c r="C142" s="70"/>
      <c r="D142" s="70"/>
      <c r="E142" s="71"/>
      <c r="F142" s="72">
        <v>720</v>
      </c>
      <c r="G142" s="73"/>
      <c r="H142" s="73"/>
      <c r="I142" s="73"/>
      <c r="J142" s="74"/>
    </row>
    <row r="143" spans="1:10" ht="24" thickBot="1" x14ac:dyDescent="0.3">
      <c r="B143" s="75"/>
      <c r="C143" s="76"/>
      <c r="D143" s="76"/>
      <c r="E143" s="77"/>
      <c r="F143" s="78"/>
      <c r="G143" s="79"/>
      <c r="H143" s="79"/>
      <c r="I143" s="79"/>
      <c r="J143" s="80"/>
    </row>
    <row r="144" spans="1:10" ht="67.5" customHeight="1" x14ac:dyDescent="0.25">
      <c r="B144" s="81" t="s">
        <v>296</v>
      </c>
      <c r="C144" s="81"/>
      <c r="D144" s="81"/>
      <c r="E144" s="81"/>
      <c r="F144" s="81"/>
      <c r="G144" s="81"/>
      <c r="H144" s="81"/>
      <c r="I144" s="81"/>
      <c r="J144" s="81"/>
    </row>
    <row r="145" spans="1:10" ht="40.5" customHeight="1" x14ac:dyDescent="0.25">
      <c r="B145" s="81" t="s">
        <v>245</v>
      </c>
      <c r="C145" s="81"/>
      <c r="D145" s="81"/>
      <c r="E145" s="81"/>
      <c r="F145" s="81"/>
      <c r="G145" s="81"/>
      <c r="H145" s="81"/>
      <c r="I145" s="81"/>
      <c r="J145" s="81"/>
    </row>
    <row r="146" spans="1:10" ht="27" customHeight="1" x14ac:dyDescent="0.25">
      <c r="A146" s="8" t="s">
        <v>114</v>
      </c>
      <c r="B146" s="67" t="s">
        <v>246</v>
      </c>
      <c r="C146" s="67"/>
      <c r="D146" s="67"/>
      <c r="E146" s="67"/>
      <c r="F146" s="67"/>
      <c r="G146" s="67"/>
      <c r="H146" s="67"/>
      <c r="I146" s="67"/>
      <c r="J146" s="67"/>
    </row>
    <row r="147" spans="1:10" ht="40.5" customHeight="1" x14ac:dyDescent="0.25">
      <c r="B147" s="68" t="s">
        <v>247</v>
      </c>
      <c r="C147" s="68"/>
      <c r="D147" s="68"/>
      <c r="E147" s="68"/>
      <c r="F147" s="68"/>
      <c r="G147" s="68"/>
      <c r="H147" s="68"/>
      <c r="I147" s="68"/>
      <c r="J147" s="68"/>
    </row>
    <row r="148" spans="1:10" ht="18" customHeight="1" x14ac:dyDescent="0.25"/>
  </sheetData>
  <sheetProtection selectLockedCells="1" selectUnlockedCells="1"/>
  <mergeCells count="27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E143"/>
    <mergeCell ref="F143:J143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2"/>
  <sheetViews>
    <sheetView view="pageBreakPreview" topLeftCell="B1" zoomScale="65" zoomScaleNormal="60" zoomScaleSheetLayoutView="65" workbookViewId="0">
      <pane ySplit="4" topLeftCell="A90" activePane="bottomLeft" state="frozen"/>
      <selection activeCell="A198" sqref="A198:XFD198"/>
      <selection pane="bottomLeft" activeCell="F94" sqref="F94:J94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43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5"/>
      <c r="C7" s="76"/>
      <c r="D7" s="76"/>
      <c r="E7" s="77"/>
      <c r="F7" s="78"/>
      <c r="G7" s="79"/>
      <c r="H7" s="79"/>
      <c r="I7" s="79"/>
      <c r="J7" s="80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37540.799999999996</v>
      </c>
      <c r="G8" s="17">
        <f>H8*1.1</f>
        <v>34412.400000000001</v>
      </c>
      <c r="H8" s="17">
        <v>31284</v>
      </c>
      <c r="I8" s="17">
        <f>H8*0.75</f>
        <v>23463</v>
      </c>
      <c r="J8" s="17">
        <f>H8*0.5</f>
        <v>15642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52704</v>
      </c>
      <c r="G9" s="19">
        <f>H9*1.1</f>
        <v>48312.000000000007</v>
      </c>
      <c r="H9" s="19">
        <v>43920</v>
      </c>
      <c r="I9" s="19">
        <f>H9*0.75</f>
        <v>32940</v>
      </c>
      <c r="J9" s="19">
        <f>H9*0.5</f>
        <v>21960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37411.199999999997</v>
      </c>
      <c r="G10" s="19">
        <f>H10*1.1</f>
        <v>34293.600000000006</v>
      </c>
      <c r="H10" s="19">
        <v>31176</v>
      </c>
      <c r="I10" s="19">
        <f>H10*0.75</f>
        <v>23382</v>
      </c>
      <c r="J10" s="19">
        <f>H10*0.5</f>
        <v>15588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52704</v>
      </c>
      <c r="G11" s="21">
        <f>H11*1.1</f>
        <v>48312.000000000007</v>
      </c>
      <c r="H11" s="21">
        <v>43920</v>
      </c>
      <c r="I11" s="21">
        <f>H11*0.75</f>
        <v>32940</v>
      </c>
      <c r="J11" s="21">
        <f>H11*0.5</f>
        <v>21960</v>
      </c>
    </row>
    <row r="12" spans="1:10" ht="24" customHeight="1" thickBot="1" x14ac:dyDescent="0.3">
      <c r="A12" s="8"/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5508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7920</v>
      </c>
      <c r="G14" s="149"/>
      <c r="H14" s="149"/>
      <c r="I14" s="149"/>
      <c r="J14" s="150"/>
    </row>
    <row r="15" spans="1:10" ht="24" customHeight="1" thickBot="1" x14ac:dyDescent="0.3">
      <c r="A15" s="8"/>
      <c r="B15" s="75"/>
      <c r="C15" s="76"/>
      <c r="D15" s="76"/>
      <c r="E15" s="77"/>
      <c r="F15" s="78"/>
      <c r="G15" s="79"/>
      <c r="H15" s="79"/>
      <c r="I15" s="79"/>
      <c r="J15" s="80"/>
    </row>
    <row r="16" spans="1:10" ht="36" customHeight="1" thickBot="1" x14ac:dyDescent="0.3">
      <c r="A16" s="8"/>
      <c r="B16" s="132" t="s">
        <v>124</v>
      </c>
      <c r="C16" s="133"/>
      <c r="D16" s="133"/>
      <c r="E16" s="134"/>
      <c r="F16" s="135" t="str">
        <f>"Цена от "&amp;MIN(F17:F54)&amp;" до "&amp;MAX(F17:F54)</f>
        <v>Цена от 11520 до 92160</v>
      </c>
      <c r="G16" s="136"/>
      <c r="H16" s="136"/>
      <c r="I16" s="136"/>
      <c r="J16" s="137"/>
    </row>
    <row r="17" spans="1:10" ht="36" customHeight="1" outlineLevel="1" x14ac:dyDescent="0.25">
      <c r="A17" s="8"/>
      <c r="B17" s="107" t="s">
        <v>126</v>
      </c>
      <c r="C17" s="117"/>
      <c r="D17" s="117"/>
      <c r="E17" s="84"/>
      <c r="F17" s="85">
        <v>11520</v>
      </c>
      <c r="G17" s="86"/>
      <c r="H17" s="86"/>
      <c r="I17" s="86"/>
      <c r="J17" s="87"/>
    </row>
    <row r="18" spans="1:10" ht="36" customHeight="1" outlineLevel="1" x14ac:dyDescent="0.25">
      <c r="A18" s="8"/>
      <c r="B18" s="107" t="s">
        <v>127</v>
      </c>
      <c r="C18" s="117"/>
      <c r="D18" s="117"/>
      <c r="E18" s="84"/>
      <c r="F18" s="85">
        <v>15120</v>
      </c>
      <c r="G18" s="86"/>
      <c r="H18" s="86"/>
      <c r="I18" s="86"/>
      <c r="J18" s="87"/>
    </row>
    <row r="19" spans="1:10" ht="36" customHeight="1" outlineLevel="1" x14ac:dyDescent="0.25">
      <c r="A19" s="8"/>
      <c r="B19" s="107" t="s">
        <v>128</v>
      </c>
      <c r="C19" s="117"/>
      <c r="D19" s="117"/>
      <c r="E19" s="84"/>
      <c r="F19" s="85">
        <v>18720</v>
      </c>
      <c r="G19" s="86"/>
      <c r="H19" s="86"/>
      <c r="I19" s="86"/>
      <c r="J19" s="87"/>
    </row>
    <row r="20" spans="1:10" ht="36" customHeight="1" outlineLevel="1" x14ac:dyDescent="0.25">
      <c r="A20" s="8"/>
      <c r="B20" s="107" t="s">
        <v>129</v>
      </c>
      <c r="C20" s="117"/>
      <c r="D20" s="117"/>
      <c r="E20" s="84"/>
      <c r="F20" s="85">
        <v>22320</v>
      </c>
      <c r="G20" s="86"/>
      <c r="H20" s="86"/>
      <c r="I20" s="86"/>
      <c r="J20" s="87"/>
    </row>
    <row r="21" spans="1:10" ht="36" customHeight="1" outlineLevel="1" x14ac:dyDescent="0.25">
      <c r="A21" s="8"/>
      <c r="B21" s="107" t="s">
        <v>130</v>
      </c>
      <c r="C21" s="117"/>
      <c r="D21" s="117"/>
      <c r="E21" s="84"/>
      <c r="F21" s="85">
        <v>25920</v>
      </c>
      <c r="G21" s="86"/>
      <c r="H21" s="86"/>
      <c r="I21" s="86"/>
      <c r="J21" s="87"/>
    </row>
    <row r="22" spans="1:10" ht="36" customHeight="1" outlineLevel="1" x14ac:dyDescent="0.25">
      <c r="A22" s="8"/>
      <c r="B22" s="107" t="s">
        <v>131</v>
      </c>
      <c r="C22" s="117"/>
      <c r="D22" s="117"/>
      <c r="E22" s="84"/>
      <c r="F22" s="85">
        <v>29520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132</v>
      </c>
      <c r="C23" s="117"/>
      <c r="D23" s="117"/>
      <c r="E23" s="84"/>
      <c r="F23" s="85">
        <v>33120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133</v>
      </c>
      <c r="C24" s="117"/>
      <c r="D24" s="117"/>
      <c r="E24" s="84"/>
      <c r="F24" s="85">
        <v>36720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134</v>
      </c>
      <c r="C25" s="117"/>
      <c r="D25" s="117"/>
      <c r="E25" s="84"/>
      <c r="F25" s="85">
        <v>40320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135</v>
      </c>
      <c r="C26" s="117"/>
      <c r="D26" s="117"/>
      <c r="E26" s="84"/>
      <c r="F26" s="85">
        <v>43920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136</v>
      </c>
      <c r="C27" s="117"/>
      <c r="D27" s="117"/>
      <c r="E27" s="84"/>
      <c r="F27" s="85">
        <v>47520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137</v>
      </c>
      <c r="C28" s="117"/>
      <c r="D28" s="117"/>
      <c r="E28" s="84"/>
      <c r="F28" s="85">
        <v>51120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138</v>
      </c>
      <c r="C29" s="117"/>
      <c r="D29" s="117"/>
      <c r="E29" s="84"/>
      <c r="F29" s="85">
        <v>54720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139</v>
      </c>
      <c r="C30" s="117"/>
      <c r="D30" s="117"/>
      <c r="E30" s="84"/>
      <c r="F30" s="85">
        <v>58320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140</v>
      </c>
      <c r="C31" s="117"/>
      <c r="D31" s="117"/>
      <c r="E31" s="84"/>
      <c r="F31" s="85">
        <v>61920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141</v>
      </c>
      <c r="C32" s="117"/>
      <c r="D32" s="117"/>
      <c r="E32" s="84"/>
      <c r="F32" s="85">
        <v>65520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142</v>
      </c>
      <c r="C33" s="117"/>
      <c r="D33" s="117"/>
      <c r="E33" s="84"/>
      <c r="F33" s="85">
        <v>69120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143</v>
      </c>
      <c r="C34" s="117"/>
      <c r="D34" s="117"/>
      <c r="E34" s="84"/>
      <c r="F34" s="85">
        <v>72720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144</v>
      </c>
      <c r="C35" s="117"/>
      <c r="D35" s="117"/>
      <c r="E35" s="84"/>
      <c r="F35" s="85">
        <v>76320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146</v>
      </c>
      <c r="C36" s="117"/>
      <c r="D36" s="117"/>
      <c r="E36" s="84"/>
      <c r="F36" s="85">
        <v>14400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147</v>
      </c>
      <c r="C37" s="117"/>
      <c r="D37" s="117"/>
      <c r="E37" s="84"/>
      <c r="F37" s="85">
        <v>18720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148</v>
      </c>
      <c r="C38" s="117"/>
      <c r="D38" s="117"/>
      <c r="E38" s="84"/>
      <c r="F38" s="85">
        <v>23040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149</v>
      </c>
      <c r="C39" s="117"/>
      <c r="D39" s="117"/>
      <c r="E39" s="84"/>
      <c r="F39" s="85">
        <v>27360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150</v>
      </c>
      <c r="C40" s="117"/>
      <c r="D40" s="117"/>
      <c r="E40" s="84"/>
      <c r="F40" s="85">
        <v>31680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151</v>
      </c>
      <c r="C41" s="117"/>
      <c r="D41" s="117"/>
      <c r="E41" s="84"/>
      <c r="F41" s="85">
        <v>36000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152</v>
      </c>
      <c r="C42" s="117"/>
      <c r="D42" s="117"/>
      <c r="E42" s="84"/>
      <c r="F42" s="85">
        <v>40320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153</v>
      </c>
      <c r="C43" s="117"/>
      <c r="D43" s="117"/>
      <c r="E43" s="84"/>
      <c r="F43" s="85">
        <v>44640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154</v>
      </c>
      <c r="C44" s="117"/>
      <c r="D44" s="117"/>
      <c r="E44" s="84"/>
      <c r="F44" s="85">
        <v>48960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155</v>
      </c>
      <c r="C45" s="117"/>
      <c r="D45" s="117"/>
      <c r="E45" s="84"/>
      <c r="F45" s="85">
        <v>53280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156</v>
      </c>
      <c r="C46" s="117"/>
      <c r="D46" s="117"/>
      <c r="E46" s="84"/>
      <c r="F46" s="85">
        <v>57600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157</v>
      </c>
      <c r="C47" s="117"/>
      <c r="D47" s="117"/>
      <c r="E47" s="84"/>
      <c r="F47" s="85">
        <v>61920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158</v>
      </c>
      <c r="C48" s="117"/>
      <c r="D48" s="117"/>
      <c r="E48" s="84"/>
      <c r="F48" s="85">
        <v>66240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159</v>
      </c>
      <c r="C49" s="117"/>
      <c r="D49" s="117"/>
      <c r="E49" s="84"/>
      <c r="F49" s="85">
        <v>70560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160</v>
      </c>
      <c r="C50" s="117"/>
      <c r="D50" s="117"/>
      <c r="E50" s="84"/>
      <c r="F50" s="85">
        <v>74880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161</v>
      </c>
      <c r="C51" s="117"/>
      <c r="D51" s="117"/>
      <c r="E51" s="84"/>
      <c r="F51" s="85">
        <v>79200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162</v>
      </c>
      <c r="C52" s="117"/>
      <c r="D52" s="117"/>
      <c r="E52" s="84"/>
      <c r="F52" s="85">
        <v>83520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163</v>
      </c>
      <c r="C53" s="117"/>
      <c r="D53" s="117"/>
      <c r="E53" s="84"/>
      <c r="F53" s="85">
        <v>87840</v>
      </c>
      <c r="G53" s="86"/>
      <c r="H53" s="86"/>
      <c r="I53" s="86"/>
      <c r="J53" s="87"/>
    </row>
    <row r="54" spans="1:10" ht="36" customHeight="1" outlineLevel="1" thickBot="1" x14ac:dyDescent="0.3">
      <c r="A54" s="8"/>
      <c r="B54" s="107" t="s">
        <v>164</v>
      </c>
      <c r="C54" s="117"/>
      <c r="D54" s="117"/>
      <c r="E54" s="84"/>
      <c r="F54" s="85">
        <v>92160</v>
      </c>
      <c r="G54" s="86"/>
      <c r="H54" s="86"/>
      <c r="I54" s="86"/>
      <c r="J54" s="87"/>
    </row>
    <row r="55" spans="1:10" ht="36" customHeight="1" thickBot="1" x14ac:dyDescent="0.3">
      <c r="A55" s="8"/>
      <c r="B55" s="118" t="s">
        <v>165</v>
      </c>
      <c r="C55" s="119"/>
      <c r="D55" s="119"/>
      <c r="E55" s="120"/>
      <c r="F55" s="121" t="str">
        <f>"Цена от "&amp;MIN(F56:F77)&amp;" до "&amp;MAX(F56:F77)</f>
        <v>Цена от 3204 до 88200</v>
      </c>
      <c r="G55" s="122"/>
      <c r="H55" s="122"/>
      <c r="I55" s="122"/>
      <c r="J55" s="123"/>
    </row>
    <row r="56" spans="1:10" ht="36" customHeight="1" outlineLevel="1" x14ac:dyDescent="0.25">
      <c r="A56" s="8"/>
      <c r="B56" s="124" t="s">
        <v>166</v>
      </c>
      <c r="C56" s="125"/>
      <c r="D56" s="125"/>
      <c r="E56" s="126"/>
      <c r="F56" s="127">
        <v>3204</v>
      </c>
      <c r="G56" s="128"/>
      <c r="H56" s="128"/>
      <c r="I56" s="128"/>
      <c r="J56" s="129"/>
    </row>
    <row r="57" spans="1:10" ht="36" customHeight="1" outlineLevel="1" x14ac:dyDescent="0.25">
      <c r="A57" s="8"/>
      <c r="B57" s="107" t="s">
        <v>167</v>
      </c>
      <c r="C57" s="117"/>
      <c r="D57" s="117"/>
      <c r="E57" s="84"/>
      <c r="F57" s="85">
        <v>6732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168</v>
      </c>
      <c r="C58" s="117"/>
      <c r="D58" s="117"/>
      <c r="E58" s="84"/>
      <c r="F58" s="85">
        <v>12960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169</v>
      </c>
      <c r="C59" s="117"/>
      <c r="D59" s="117"/>
      <c r="E59" s="84"/>
      <c r="F59" s="85">
        <v>16920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170</v>
      </c>
      <c r="C60" s="117"/>
      <c r="D60" s="117"/>
      <c r="E60" s="84"/>
      <c r="F60" s="85">
        <v>20880</v>
      </c>
      <c r="G60" s="86"/>
      <c r="H60" s="86"/>
      <c r="I60" s="86"/>
      <c r="J60" s="87"/>
    </row>
    <row r="61" spans="1:10" ht="36" customHeight="1" outlineLevel="1" x14ac:dyDescent="0.25">
      <c r="A61" s="8"/>
      <c r="B61" s="107" t="s">
        <v>171</v>
      </c>
      <c r="C61" s="117"/>
      <c r="D61" s="117"/>
      <c r="E61" s="84"/>
      <c r="F61" s="85">
        <v>24840</v>
      </c>
      <c r="G61" s="86"/>
      <c r="H61" s="86"/>
      <c r="I61" s="86"/>
      <c r="J61" s="87"/>
    </row>
    <row r="62" spans="1:10" ht="36" customHeight="1" outlineLevel="1" x14ac:dyDescent="0.25">
      <c r="A62" s="8"/>
      <c r="B62" s="107" t="s">
        <v>172</v>
      </c>
      <c r="C62" s="117"/>
      <c r="D62" s="117"/>
      <c r="E62" s="84"/>
      <c r="F62" s="85">
        <v>28800</v>
      </c>
      <c r="G62" s="86"/>
      <c r="H62" s="86"/>
      <c r="I62" s="86"/>
      <c r="J62" s="87"/>
    </row>
    <row r="63" spans="1:10" ht="36" customHeight="1" outlineLevel="1" x14ac:dyDescent="0.25">
      <c r="A63" s="8"/>
      <c r="B63" s="107" t="s">
        <v>173</v>
      </c>
      <c r="C63" s="117"/>
      <c r="D63" s="117"/>
      <c r="E63" s="84"/>
      <c r="F63" s="85">
        <v>32760</v>
      </c>
      <c r="G63" s="86"/>
      <c r="H63" s="86"/>
      <c r="I63" s="86"/>
      <c r="J63" s="87"/>
    </row>
    <row r="64" spans="1:10" ht="36" customHeight="1" outlineLevel="1" x14ac:dyDescent="0.25">
      <c r="A64" s="8"/>
      <c r="B64" s="107" t="s">
        <v>174</v>
      </c>
      <c r="C64" s="117"/>
      <c r="D64" s="117"/>
      <c r="E64" s="84"/>
      <c r="F64" s="85">
        <v>36720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175</v>
      </c>
      <c r="C65" s="117"/>
      <c r="D65" s="117"/>
      <c r="E65" s="84"/>
      <c r="F65" s="85">
        <v>40680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176</v>
      </c>
      <c r="C66" s="117"/>
      <c r="D66" s="117"/>
      <c r="E66" s="84"/>
      <c r="F66" s="85">
        <v>44640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177</v>
      </c>
      <c r="C67" s="117"/>
      <c r="D67" s="117"/>
      <c r="E67" s="84"/>
      <c r="F67" s="85">
        <v>48600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178</v>
      </c>
      <c r="C68" s="117"/>
      <c r="D68" s="117"/>
      <c r="E68" s="84"/>
      <c r="F68" s="85">
        <v>52560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179</v>
      </c>
      <c r="C69" s="117"/>
      <c r="D69" s="117"/>
      <c r="E69" s="84"/>
      <c r="F69" s="85">
        <v>56520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180</v>
      </c>
      <c r="C70" s="117"/>
      <c r="D70" s="117"/>
      <c r="E70" s="84"/>
      <c r="F70" s="85">
        <v>60480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181</v>
      </c>
      <c r="C71" s="117"/>
      <c r="D71" s="117"/>
      <c r="E71" s="84"/>
      <c r="F71" s="85">
        <v>64440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182</v>
      </c>
      <c r="C72" s="117"/>
      <c r="D72" s="117"/>
      <c r="E72" s="84"/>
      <c r="F72" s="85">
        <v>68400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183</v>
      </c>
      <c r="C73" s="117"/>
      <c r="D73" s="117"/>
      <c r="E73" s="84"/>
      <c r="F73" s="85">
        <v>72360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184</v>
      </c>
      <c r="C74" s="117"/>
      <c r="D74" s="117"/>
      <c r="E74" s="84"/>
      <c r="F74" s="85">
        <v>76320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185</v>
      </c>
      <c r="C75" s="117"/>
      <c r="D75" s="117"/>
      <c r="E75" s="84"/>
      <c r="F75" s="85">
        <v>80280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186</v>
      </c>
      <c r="C76" s="117"/>
      <c r="D76" s="117"/>
      <c r="E76" s="84"/>
      <c r="F76" s="85">
        <v>84240</v>
      </c>
      <c r="G76" s="86"/>
      <c r="H76" s="86"/>
      <c r="I76" s="86"/>
      <c r="J76" s="87"/>
    </row>
    <row r="77" spans="1:10" ht="36" customHeight="1" outlineLevel="1" thickBot="1" x14ac:dyDescent="0.3">
      <c r="A77" s="8"/>
      <c r="B77" s="107" t="s">
        <v>187</v>
      </c>
      <c r="C77" s="117"/>
      <c r="D77" s="117"/>
      <c r="E77" s="84"/>
      <c r="F77" s="85">
        <v>88200</v>
      </c>
      <c r="G77" s="86"/>
      <c r="H77" s="86"/>
      <c r="I77" s="86"/>
      <c r="J77" s="87"/>
    </row>
    <row r="78" spans="1:10" ht="36" customHeight="1" thickBot="1" x14ac:dyDescent="0.3">
      <c r="A78" s="8"/>
      <c r="B78" s="118" t="s">
        <v>188</v>
      </c>
      <c r="C78" s="119"/>
      <c r="D78" s="119"/>
      <c r="E78" s="120"/>
      <c r="F78" s="121" t="str">
        <f>"Цена от "&amp;MIN(F79:F89)&amp;" до "&amp;MAX(F79:F89)</f>
        <v>Цена от 936 до 22104</v>
      </c>
      <c r="G78" s="122"/>
      <c r="H78" s="122"/>
      <c r="I78" s="122"/>
      <c r="J78" s="123"/>
    </row>
    <row r="79" spans="1:10" ht="36" customHeight="1" x14ac:dyDescent="0.25">
      <c r="A79" s="8"/>
      <c r="B79" s="82" t="s">
        <v>189</v>
      </c>
      <c r="C79" s="83"/>
      <c r="D79" s="83"/>
      <c r="E79" s="84"/>
      <c r="F79" s="85">
        <v>4536</v>
      </c>
      <c r="G79" s="86"/>
      <c r="H79" s="86"/>
      <c r="I79" s="86"/>
      <c r="J79" s="87"/>
    </row>
    <row r="80" spans="1:10" ht="36" customHeight="1" x14ac:dyDescent="0.25">
      <c r="A80" s="8"/>
      <c r="B80" s="82" t="s">
        <v>190</v>
      </c>
      <c r="C80" s="83"/>
      <c r="D80" s="83"/>
      <c r="E80" s="84"/>
      <c r="F80" s="85">
        <v>13464</v>
      </c>
      <c r="G80" s="86"/>
      <c r="H80" s="86"/>
      <c r="I80" s="86"/>
      <c r="J80" s="87"/>
    </row>
    <row r="81" spans="1:10" ht="36" customHeight="1" x14ac:dyDescent="0.25">
      <c r="A81" s="8"/>
      <c r="B81" s="82" t="s">
        <v>253</v>
      </c>
      <c r="C81" s="83"/>
      <c r="D81" s="83"/>
      <c r="E81" s="84"/>
      <c r="F81" s="85">
        <v>936</v>
      </c>
      <c r="G81" s="86"/>
      <c r="H81" s="86"/>
      <c r="I81" s="86"/>
      <c r="J81" s="87"/>
    </row>
    <row r="82" spans="1:10" ht="36" customHeight="1" x14ac:dyDescent="0.25">
      <c r="A82" s="8"/>
      <c r="B82" s="94" t="s">
        <v>192</v>
      </c>
      <c r="C82" s="95"/>
      <c r="D82" s="95"/>
      <c r="E82" s="96"/>
      <c r="F82" s="97">
        <v>22104</v>
      </c>
      <c r="G82" s="98"/>
      <c r="H82" s="98"/>
      <c r="I82" s="98"/>
      <c r="J82" s="99"/>
    </row>
    <row r="83" spans="1:10" ht="36" customHeight="1" x14ac:dyDescent="0.25">
      <c r="A83" s="8"/>
      <c r="B83" s="82" t="s">
        <v>193</v>
      </c>
      <c r="C83" s="83"/>
      <c r="D83" s="83"/>
      <c r="E83" s="84"/>
      <c r="F83" s="85">
        <v>3348</v>
      </c>
      <c r="G83" s="86"/>
      <c r="H83" s="86"/>
      <c r="I83" s="86"/>
      <c r="J83" s="87"/>
    </row>
    <row r="84" spans="1:10" ht="36" customHeight="1" x14ac:dyDescent="0.25">
      <c r="A84" s="8"/>
      <c r="B84" s="82" t="s">
        <v>194</v>
      </c>
      <c r="C84" s="83"/>
      <c r="D84" s="83"/>
      <c r="E84" s="84"/>
      <c r="F84" s="85">
        <v>22104</v>
      </c>
      <c r="G84" s="86"/>
      <c r="H84" s="86"/>
      <c r="I84" s="86"/>
      <c r="J84" s="87"/>
    </row>
    <row r="85" spans="1:10" ht="36" customHeight="1" x14ac:dyDescent="0.25">
      <c r="A85" s="8"/>
      <c r="B85" s="82" t="s">
        <v>195</v>
      </c>
      <c r="C85" s="83"/>
      <c r="D85" s="83"/>
      <c r="E85" s="84"/>
      <c r="F85" s="85">
        <v>936</v>
      </c>
      <c r="G85" s="86"/>
      <c r="H85" s="86"/>
      <c r="I85" s="86"/>
      <c r="J85" s="87"/>
    </row>
    <row r="86" spans="1:10" ht="36" customHeight="1" x14ac:dyDescent="0.25">
      <c r="A86" s="8"/>
      <c r="B86" s="82" t="s">
        <v>196</v>
      </c>
      <c r="C86" s="83"/>
      <c r="D86" s="83"/>
      <c r="E86" s="84"/>
      <c r="F86" s="85">
        <v>936</v>
      </c>
      <c r="G86" s="86"/>
      <c r="H86" s="86"/>
      <c r="I86" s="86"/>
      <c r="J86" s="87"/>
    </row>
    <row r="87" spans="1:10" ht="36" customHeight="1" x14ac:dyDescent="0.25">
      <c r="A87" s="8"/>
      <c r="B87" s="82" t="s">
        <v>197</v>
      </c>
      <c r="C87" s="83"/>
      <c r="D87" s="83"/>
      <c r="E87" s="84"/>
      <c r="F87" s="85">
        <v>1872</v>
      </c>
      <c r="G87" s="86"/>
      <c r="H87" s="86"/>
      <c r="I87" s="86"/>
      <c r="J87" s="87"/>
    </row>
    <row r="88" spans="1:10" ht="36" customHeight="1" x14ac:dyDescent="0.25">
      <c r="A88" s="8"/>
      <c r="B88" s="82" t="s">
        <v>198</v>
      </c>
      <c r="C88" s="83"/>
      <c r="D88" s="83"/>
      <c r="E88" s="84"/>
      <c r="F88" s="85">
        <v>2808</v>
      </c>
      <c r="G88" s="86"/>
      <c r="H88" s="86"/>
      <c r="I88" s="86"/>
      <c r="J88" s="87"/>
    </row>
    <row r="89" spans="1:10" ht="36" customHeight="1" thickBot="1" x14ac:dyDescent="0.3">
      <c r="A89" s="8"/>
      <c r="B89" s="82" t="s">
        <v>199</v>
      </c>
      <c r="C89" s="83"/>
      <c r="D89" s="83"/>
      <c r="E89" s="84"/>
      <c r="F89" s="85">
        <v>3348</v>
      </c>
      <c r="G89" s="86"/>
      <c r="H89" s="86"/>
      <c r="I89" s="86"/>
      <c r="J89" s="87"/>
    </row>
    <row r="90" spans="1:10" ht="54" customHeight="1" thickBot="1" x14ac:dyDescent="0.3">
      <c r="A90" s="8"/>
      <c r="B90" s="207" t="s">
        <v>254</v>
      </c>
      <c r="C90" s="208"/>
      <c r="D90" s="208"/>
      <c r="E90" s="209"/>
      <c r="F90" s="232" t="str">
        <f>"Цена от "&amp;MIN(F92,F96:J97,H98,F99:J112)&amp;" до "&amp;MAX(F92,F96:J97,H98,F99:J112)</f>
        <v>Цена от 3168 до 94680</v>
      </c>
      <c r="G90" s="233"/>
      <c r="H90" s="233"/>
      <c r="I90" s="233"/>
      <c r="J90" s="234"/>
    </row>
    <row r="91" spans="1:10" ht="24" thickBot="1" x14ac:dyDescent="0.3">
      <c r="A91" s="8"/>
      <c r="B91" s="75"/>
      <c r="C91" s="76"/>
      <c r="D91" s="76"/>
      <c r="E91" s="77"/>
      <c r="F91" s="78"/>
      <c r="G91" s="79"/>
      <c r="H91" s="79"/>
      <c r="I91" s="79"/>
      <c r="J91" s="80"/>
    </row>
    <row r="92" spans="1:10" ht="36" customHeight="1" x14ac:dyDescent="0.25">
      <c r="A92" s="8"/>
      <c r="B92" s="82" t="s">
        <v>201</v>
      </c>
      <c r="C92" s="83"/>
      <c r="D92" s="83"/>
      <c r="E92" s="84"/>
      <c r="F92" s="85">
        <v>19872</v>
      </c>
      <c r="G92" s="86"/>
      <c r="H92" s="86"/>
      <c r="I92" s="86"/>
      <c r="J92" s="87"/>
    </row>
    <row r="93" spans="1:10" ht="36" customHeight="1" x14ac:dyDescent="0.25">
      <c r="A93" s="8"/>
      <c r="B93" s="100" t="s">
        <v>202</v>
      </c>
      <c r="C93" s="101"/>
      <c r="D93" s="101"/>
      <c r="E93" s="102"/>
      <c r="F93" s="103">
        <v>1987.1999999999998</v>
      </c>
      <c r="G93" s="104"/>
      <c r="H93" s="104"/>
      <c r="I93" s="104"/>
      <c r="J93" s="105"/>
    </row>
    <row r="94" spans="1:10" ht="36" customHeight="1" thickBot="1" x14ac:dyDescent="0.3">
      <c r="A94" s="8"/>
      <c r="B94" s="100" t="s">
        <v>203</v>
      </c>
      <c r="C94" s="101"/>
      <c r="D94" s="101"/>
      <c r="E94" s="102"/>
      <c r="F94" s="103">
        <v>4968</v>
      </c>
      <c r="G94" s="104"/>
      <c r="H94" s="104"/>
      <c r="I94" s="104"/>
      <c r="J94" s="105"/>
    </row>
    <row r="95" spans="1:10" ht="24" thickBot="1" x14ac:dyDescent="0.3">
      <c r="A95" s="8"/>
      <c r="B95" s="75"/>
      <c r="C95" s="76"/>
      <c r="D95" s="76"/>
      <c r="E95" s="77"/>
      <c r="F95" s="78"/>
      <c r="G95" s="79"/>
      <c r="H95" s="79"/>
      <c r="I95" s="79"/>
      <c r="J95" s="80"/>
    </row>
    <row r="96" spans="1:10" ht="36" customHeight="1" x14ac:dyDescent="0.25">
      <c r="A96" s="8" t="s">
        <v>112</v>
      </c>
      <c r="B96" s="94" t="s">
        <v>204</v>
      </c>
      <c r="C96" s="95"/>
      <c r="D96" s="95"/>
      <c r="E96" s="96"/>
      <c r="F96" s="97">
        <v>27000</v>
      </c>
      <c r="G96" s="98"/>
      <c r="H96" s="98"/>
      <c r="I96" s="98"/>
      <c r="J96" s="99"/>
    </row>
    <row r="97" spans="1:10" ht="36" customHeight="1" x14ac:dyDescent="0.25">
      <c r="A97" s="8" t="s">
        <v>112</v>
      </c>
      <c r="B97" s="107" t="s">
        <v>205</v>
      </c>
      <c r="C97" s="108"/>
      <c r="D97" s="108"/>
      <c r="E97" s="109"/>
      <c r="F97" s="85">
        <v>15840</v>
      </c>
      <c r="G97" s="86"/>
      <c r="H97" s="86"/>
      <c r="I97" s="86"/>
      <c r="J97" s="87"/>
    </row>
    <row r="98" spans="1:10" ht="36" customHeight="1" x14ac:dyDescent="0.25">
      <c r="A98" s="8" t="s">
        <v>112</v>
      </c>
      <c r="B98" s="82" t="s">
        <v>206</v>
      </c>
      <c r="C98" s="83"/>
      <c r="D98" s="83"/>
      <c r="E98" s="84"/>
      <c r="F98" s="37">
        <f>H98*1.2</f>
        <v>22896</v>
      </c>
      <c r="G98" s="38">
        <f>H98*1.1</f>
        <v>20988</v>
      </c>
      <c r="H98" s="38">
        <v>19080</v>
      </c>
      <c r="I98" s="38">
        <f>H98*0.75</f>
        <v>14310</v>
      </c>
      <c r="J98" s="39">
        <f>H98*0.5</f>
        <v>9540</v>
      </c>
    </row>
    <row r="99" spans="1:10" ht="36" customHeight="1" x14ac:dyDescent="0.25">
      <c r="A99" s="8" t="s">
        <v>112</v>
      </c>
      <c r="B99" s="82" t="s">
        <v>207</v>
      </c>
      <c r="C99" s="83"/>
      <c r="D99" s="83"/>
      <c r="E99" s="84"/>
      <c r="F99" s="85">
        <v>19080</v>
      </c>
      <c r="G99" s="86"/>
      <c r="H99" s="86"/>
      <c r="I99" s="86"/>
      <c r="J99" s="87"/>
    </row>
    <row r="100" spans="1:10" ht="36" customHeight="1" x14ac:dyDescent="0.25">
      <c r="A100" s="8" t="s">
        <v>112</v>
      </c>
      <c r="B100" s="82" t="s">
        <v>208</v>
      </c>
      <c r="C100" s="83"/>
      <c r="D100" s="83"/>
      <c r="E100" s="84"/>
      <c r="F100" s="85">
        <v>19080</v>
      </c>
      <c r="G100" s="86"/>
      <c r="H100" s="86"/>
      <c r="I100" s="86"/>
      <c r="J100" s="87"/>
    </row>
    <row r="101" spans="1:10" ht="36" customHeight="1" x14ac:dyDescent="0.25">
      <c r="A101" s="8" t="s">
        <v>112</v>
      </c>
      <c r="B101" s="82" t="s">
        <v>209</v>
      </c>
      <c r="C101" s="83"/>
      <c r="D101" s="83"/>
      <c r="E101" s="84"/>
      <c r="F101" s="85">
        <v>47160</v>
      </c>
      <c r="G101" s="86"/>
      <c r="H101" s="86"/>
      <c r="I101" s="86"/>
      <c r="J101" s="87"/>
    </row>
    <row r="102" spans="1:10" ht="36" customHeight="1" x14ac:dyDescent="0.25">
      <c r="A102" s="8" t="s">
        <v>112</v>
      </c>
      <c r="B102" s="82" t="s">
        <v>210</v>
      </c>
      <c r="C102" s="83"/>
      <c r="D102" s="83"/>
      <c r="E102" s="84"/>
      <c r="F102" s="85">
        <v>63180</v>
      </c>
      <c r="G102" s="86"/>
      <c r="H102" s="86"/>
      <c r="I102" s="86"/>
      <c r="J102" s="87"/>
    </row>
    <row r="103" spans="1:10" ht="36" customHeight="1" x14ac:dyDescent="0.25">
      <c r="A103" s="8" t="s">
        <v>112</v>
      </c>
      <c r="B103" s="82" t="s">
        <v>211</v>
      </c>
      <c r="C103" s="83"/>
      <c r="D103" s="83"/>
      <c r="E103" s="84"/>
      <c r="F103" s="85">
        <v>75816</v>
      </c>
      <c r="G103" s="86"/>
      <c r="H103" s="86"/>
      <c r="I103" s="86"/>
      <c r="J103" s="87"/>
    </row>
    <row r="104" spans="1:10" ht="36" customHeight="1" x14ac:dyDescent="0.25">
      <c r="A104" s="8" t="s">
        <v>112</v>
      </c>
      <c r="B104" s="82" t="s">
        <v>212</v>
      </c>
      <c r="C104" s="83"/>
      <c r="D104" s="83"/>
      <c r="E104" s="84"/>
      <c r="F104" s="85">
        <v>31680</v>
      </c>
      <c r="G104" s="86"/>
      <c r="H104" s="86"/>
      <c r="I104" s="86"/>
      <c r="J104" s="87"/>
    </row>
    <row r="105" spans="1:10" ht="36" customHeight="1" x14ac:dyDescent="0.25">
      <c r="A105" s="8" t="s">
        <v>112</v>
      </c>
      <c r="B105" s="82" t="s">
        <v>213</v>
      </c>
      <c r="C105" s="83"/>
      <c r="D105" s="83"/>
      <c r="E105" s="84"/>
      <c r="F105" s="85">
        <v>31320</v>
      </c>
      <c r="G105" s="86"/>
      <c r="H105" s="86"/>
      <c r="I105" s="86"/>
      <c r="J105" s="87"/>
    </row>
    <row r="106" spans="1:10" ht="36" customHeight="1" x14ac:dyDescent="0.25">
      <c r="A106" s="8" t="s">
        <v>112</v>
      </c>
      <c r="B106" s="82" t="s">
        <v>214</v>
      </c>
      <c r="C106" s="83"/>
      <c r="D106" s="83"/>
      <c r="E106" s="84"/>
      <c r="F106" s="85">
        <v>47340</v>
      </c>
      <c r="G106" s="86"/>
      <c r="H106" s="86"/>
      <c r="I106" s="86"/>
      <c r="J106" s="87"/>
    </row>
    <row r="107" spans="1:10" ht="36" customHeight="1" x14ac:dyDescent="0.25">
      <c r="A107" s="8"/>
      <c r="B107" s="82" t="s">
        <v>215</v>
      </c>
      <c r="C107" s="83"/>
      <c r="D107" s="83"/>
      <c r="E107" s="84"/>
      <c r="F107" s="85">
        <v>28800</v>
      </c>
      <c r="G107" s="86"/>
      <c r="H107" s="86"/>
      <c r="I107" s="86"/>
      <c r="J107" s="87"/>
    </row>
    <row r="108" spans="1:10" ht="36" customHeight="1" x14ac:dyDescent="0.25">
      <c r="A108" s="8" t="s">
        <v>112</v>
      </c>
      <c r="B108" s="94" t="s">
        <v>216</v>
      </c>
      <c r="C108" s="95"/>
      <c r="D108" s="95"/>
      <c r="E108" s="96"/>
      <c r="F108" s="85">
        <v>3168</v>
      </c>
      <c r="G108" s="86"/>
      <c r="H108" s="86"/>
      <c r="I108" s="86"/>
      <c r="J108" s="87"/>
    </row>
    <row r="109" spans="1:10" ht="36" customHeight="1" x14ac:dyDescent="0.25">
      <c r="A109" s="8"/>
      <c r="B109" s="107" t="s">
        <v>217</v>
      </c>
      <c r="C109" s="108"/>
      <c r="D109" s="108"/>
      <c r="E109" s="109"/>
      <c r="F109" s="85">
        <v>19332</v>
      </c>
      <c r="G109" s="86"/>
      <c r="H109" s="86"/>
      <c r="I109" s="86"/>
      <c r="J109" s="87"/>
    </row>
    <row r="110" spans="1:10" ht="36" customHeight="1" x14ac:dyDescent="0.25">
      <c r="B110" s="107" t="s">
        <v>218</v>
      </c>
      <c r="C110" s="108"/>
      <c r="D110" s="108"/>
      <c r="E110" s="109"/>
      <c r="F110" s="85">
        <v>16380</v>
      </c>
      <c r="G110" s="86"/>
      <c r="H110" s="86"/>
      <c r="I110" s="86"/>
      <c r="J110" s="87"/>
    </row>
    <row r="111" spans="1:10" ht="36" customHeight="1" x14ac:dyDescent="0.25">
      <c r="A111" s="8" t="s">
        <v>112</v>
      </c>
      <c r="B111" s="107" t="s">
        <v>219</v>
      </c>
      <c r="C111" s="108"/>
      <c r="D111" s="108"/>
      <c r="E111" s="109"/>
      <c r="F111" s="85">
        <v>94680</v>
      </c>
      <c r="G111" s="86"/>
      <c r="H111" s="86"/>
      <c r="I111" s="86"/>
      <c r="J111" s="87"/>
    </row>
    <row r="112" spans="1:10" ht="36" customHeight="1" x14ac:dyDescent="0.25">
      <c r="A112" s="8" t="s">
        <v>112</v>
      </c>
      <c r="B112" s="82" t="s">
        <v>220</v>
      </c>
      <c r="C112" s="83"/>
      <c r="D112" s="83"/>
      <c r="E112" s="84"/>
      <c r="F112" s="85">
        <v>21240</v>
      </c>
      <c r="G112" s="86"/>
      <c r="H112" s="86"/>
      <c r="I112" s="86"/>
      <c r="J112" s="87"/>
    </row>
    <row r="113" spans="1:10" ht="36" customHeight="1" x14ac:dyDescent="0.25">
      <c r="A113" s="8" t="s">
        <v>114</v>
      </c>
      <c r="B113" s="82" t="s">
        <v>221</v>
      </c>
      <c r="C113" s="83"/>
      <c r="D113" s="83"/>
      <c r="E113" s="84"/>
      <c r="F113" s="85">
        <v>38160</v>
      </c>
      <c r="G113" s="86"/>
      <c r="H113" s="86"/>
      <c r="I113" s="86"/>
      <c r="J113" s="87"/>
    </row>
    <row r="114" spans="1:10" ht="36" customHeight="1" x14ac:dyDescent="0.25">
      <c r="A114" s="8" t="s">
        <v>114</v>
      </c>
      <c r="B114" s="82" t="s">
        <v>222</v>
      </c>
      <c r="C114" s="83"/>
      <c r="D114" s="83"/>
      <c r="E114" s="84"/>
      <c r="F114" s="85">
        <v>22320</v>
      </c>
      <c r="G114" s="86"/>
      <c r="H114" s="86"/>
      <c r="I114" s="86"/>
      <c r="J114" s="87"/>
    </row>
    <row r="115" spans="1:10" ht="36" customHeight="1" x14ac:dyDescent="0.25">
      <c r="A115" s="8" t="s">
        <v>114</v>
      </c>
      <c r="B115" s="82" t="s">
        <v>223</v>
      </c>
      <c r="C115" s="83"/>
      <c r="D115" s="83"/>
      <c r="E115" s="84"/>
      <c r="F115" s="37">
        <f>H115*1.2</f>
        <v>32832</v>
      </c>
      <c r="G115" s="38">
        <f>H115*1.1</f>
        <v>30096.000000000004</v>
      </c>
      <c r="H115" s="38">
        <v>27360</v>
      </c>
      <c r="I115" s="38">
        <f>H115*0.75</f>
        <v>20520</v>
      </c>
      <c r="J115" s="39">
        <f>H115*0.5</f>
        <v>13680</v>
      </c>
    </row>
    <row r="116" spans="1:10" ht="36" customHeight="1" x14ac:dyDescent="0.25">
      <c r="A116" s="8" t="s">
        <v>114</v>
      </c>
      <c r="B116" s="82" t="s">
        <v>224</v>
      </c>
      <c r="C116" s="83"/>
      <c r="D116" s="83"/>
      <c r="E116" s="84"/>
      <c r="F116" s="85">
        <v>27360</v>
      </c>
      <c r="G116" s="86"/>
      <c r="H116" s="86"/>
      <c r="I116" s="86"/>
      <c r="J116" s="87"/>
    </row>
    <row r="117" spans="1:10" ht="36" customHeight="1" x14ac:dyDescent="0.25">
      <c r="A117" s="8" t="s">
        <v>114</v>
      </c>
      <c r="B117" s="82" t="s">
        <v>225</v>
      </c>
      <c r="C117" s="83"/>
      <c r="D117" s="83"/>
      <c r="E117" s="84"/>
      <c r="F117" s="85">
        <v>27360</v>
      </c>
      <c r="G117" s="86"/>
      <c r="H117" s="86"/>
      <c r="I117" s="86"/>
      <c r="J117" s="87"/>
    </row>
    <row r="118" spans="1:10" ht="36" customHeight="1" x14ac:dyDescent="0.25">
      <c r="A118" s="8" t="s">
        <v>114</v>
      </c>
      <c r="B118" s="82" t="s">
        <v>226</v>
      </c>
      <c r="C118" s="83"/>
      <c r="D118" s="83"/>
      <c r="E118" s="84"/>
      <c r="F118" s="85">
        <v>66240</v>
      </c>
      <c r="G118" s="86"/>
      <c r="H118" s="86"/>
      <c r="I118" s="86"/>
      <c r="J118" s="87"/>
    </row>
    <row r="119" spans="1:10" ht="36" customHeight="1" x14ac:dyDescent="0.25">
      <c r="A119" s="8" t="s">
        <v>114</v>
      </c>
      <c r="B119" s="82" t="s">
        <v>227</v>
      </c>
      <c r="C119" s="83"/>
      <c r="D119" s="83"/>
      <c r="E119" s="84"/>
      <c r="F119" s="85">
        <v>88560</v>
      </c>
      <c r="G119" s="86"/>
      <c r="H119" s="86"/>
      <c r="I119" s="86"/>
      <c r="J119" s="87"/>
    </row>
    <row r="120" spans="1:10" ht="36" customHeight="1" x14ac:dyDescent="0.25">
      <c r="A120" s="8" t="s">
        <v>114</v>
      </c>
      <c r="B120" s="100" t="s">
        <v>228</v>
      </c>
      <c r="C120" s="101"/>
      <c r="D120" s="101"/>
      <c r="E120" s="102"/>
      <c r="F120" s="103">
        <v>106272</v>
      </c>
      <c r="G120" s="104"/>
      <c r="H120" s="104"/>
      <c r="I120" s="104"/>
      <c r="J120" s="105"/>
    </row>
    <row r="121" spans="1:10" ht="36" customHeight="1" x14ac:dyDescent="0.25">
      <c r="A121" s="8" t="s">
        <v>114</v>
      </c>
      <c r="B121" s="82" t="s">
        <v>229</v>
      </c>
      <c r="C121" s="83"/>
      <c r="D121" s="83"/>
      <c r="E121" s="84"/>
      <c r="F121" s="85">
        <v>44640</v>
      </c>
      <c r="G121" s="86"/>
      <c r="H121" s="86"/>
      <c r="I121" s="86"/>
      <c r="J121" s="87"/>
    </row>
    <row r="122" spans="1:10" ht="36" customHeight="1" x14ac:dyDescent="0.25">
      <c r="A122" s="8" t="s">
        <v>114</v>
      </c>
      <c r="B122" s="82" t="s">
        <v>230</v>
      </c>
      <c r="C122" s="83"/>
      <c r="D122" s="83"/>
      <c r="E122" s="84"/>
      <c r="F122" s="85">
        <v>43920</v>
      </c>
      <c r="G122" s="86"/>
      <c r="H122" s="86"/>
      <c r="I122" s="86"/>
      <c r="J122" s="87"/>
    </row>
    <row r="123" spans="1:10" ht="36" customHeight="1" x14ac:dyDescent="0.25">
      <c r="A123" s="8" t="s">
        <v>114</v>
      </c>
      <c r="B123" s="82" t="s">
        <v>231</v>
      </c>
      <c r="C123" s="83"/>
      <c r="D123" s="83"/>
      <c r="E123" s="84"/>
      <c r="F123" s="85">
        <v>66960</v>
      </c>
      <c r="G123" s="86"/>
      <c r="H123" s="86"/>
      <c r="I123" s="86"/>
      <c r="J123" s="87"/>
    </row>
    <row r="124" spans="1:10" ht="36" customHeight="1" x14ac:dyDescent="0.25">
      <c r="A124" s="8" t="s">
        <v>114</v>
      </c>
      <c r="B124" s="82" t="s">
        <v>232</v>
      </c>
      <c r="C124" s="83"/>
      <c r="D124" s="83"/>
      <c r="E124" s="84"/>
      <c r="F124" s="85">
        <v>5040</v>
      </c>
      <c r="G124" s="86"/>
      <c r="H124" s="86"/>
      <c r="I124" s="86"/>
      <c r="J124" s="87"/>
    </row>
    <row r="125" spans="1:10" ht="36" customHeight="1" x14ac:dyDescent="0.25">
      <c r="A125" s="8" t="s">
        <v>114</v>
      </c>
      <c r="B125" s="82" t="s">
        <v>233</v>
      </c>
      <c r="C125" s="83"/>
      <c r="D125" s="83"/>
      <c r="E125" s="84"/>
      <c r="F125" s="85">
        <v>133200</v>
      </c>
      <c r="G125" s="86"/>
      <c r="H125" s="86"/>
      <c r="I125" s="86"/>
      <c r="J125" s="87"/>
    </row>
    <row r="126" spans="1:10" ht="36" customHeight="1" thickBot="1" x14ac:dyDescent="0.3">
      <c r="A126" s="8" t="s">
        <v>114</v>
      </c>
      <c r="B126" s="82" t="s">
        <v>234</v>
      </c>
      <c r="C126" s="83"/>
      <c r="D126" s="83"/>
      <c r="E126" s="84"/>
      <c r="F126" s="85">
        <v>30240</v>
      </c>
      <c r="G126" s="86"/>
      <c r="H126" s="86"/>
      <c r="I126" s="86"/>
      <c r="J126" s="87"/>
    </row>
    <row r="127" spans="1:10" ht="54" customHeight="1" thickBot="1" x14ac:dyDescent="0.3">
      <c r="A127" s="8"/>
      <c r="B127" s="88" t="s">
        <v>235</v>
      </c>
      <c r="C127" s="89"/>
      <c r="D127" s="89"/>
      <c r="E127" s="90"/>
      <c r="F127" s="91"/>
      <c r="G127" s="92"/>
      <c r="H127" s="92"/>
      <c r="I127" s="92"/>
      <c r="J127" s="93"/>
    </row>
    <row r="128" spans="1:10" ht="36" customHeight="1" x14ac:dyDescent="0.25">
      <c r="A128" s="8"/>
      <c r="B128" s="94" t="s">
        <v>236</v>
      </c>
      <c r="C128" s="95"/>
      <c r="D128" s="95"/>
      <c r="E128" s="96"/>
      <c r="F128" s="97">
        <v>15840</v>
      </c>
      <c r="G128" s="98"/>
      <c r="H128" s="98"/>
      <c r="I128" s="98"/>
      <c r="J128" s="99"/>
    </row>
    <row r="129" spans="1:10" ht="36" customHeight="1" x14ac:dyDescent="0.25">
      <c r="A129" s="8"/>
      <c r="B129" s="82" t="s">
        <v>237</v>
      </c>
      <c r="C129" s="83"/>
      <c r="D129" s="83"/>
      <c r="E129" s="84"/>
      <c r="F129" s="85">
        <v>31680</v>
      </c>
      <c r="G129" s="86"/>
      <c r="H129" s="86"/>
      <c r="I129" s="86"/>
      <c r="J129" s="87"/>
    </row>
    <row r="130" spans="1:10" ht="36" customHeight="1" x14ac:dyDescent="0.25">
      <c r="A130" s="8"/>
      <c r="B130" s="82" t="s">
        <v>238</v>
      </c>
      <c r="C130" s="83"/>
      <c r="D130" s="83"/>
      <c r="E130" s="84"/>
      <c r="F130" s="85">
        <v>39600</v>
      </c>
      <c r="G130" s="86"/>
      <c r="H130" s="86"/>
      <c r="I130" s="86"/>
      <c r="J130" s="87"/>
    </row>
    <row r="131" spans="1:10" ht="36" customHeight="1" x14ac:dyDescent="0.25">
      <c r="A131" s="8"/>
      <c r="B131" s="82" t="s">
        <v>239</v>
      </c>
      <c r="C131" s="83"/>
      <c r="D131" s="83"/>
      <c r="E131" s="84"/>
      <c r="F131" s="85">
        <v>1116</v>
      </c>
      <c r="G131" s="86"/>
      <c r="H131" s="86"/>
      <c r="I131" s="86"/>
      <c r="J131" s="87"/>
    </row>
    <row r="132" spans="1:10" ht="36" customHeight="1" x14ac:dyDescent="0.25">
      <c r="A132" s="8"/>
      <c r="B132" s="82" t="s">
        <v>240</v>
      </c>
      <c r="C132" s="83"/>
      <c r="D132" s="83"/>
      <c r="E132" s="84"/>
      <c r="F132" s="85">
        <v>23760</v>
      </c>
      <c r="G132" s="86"/>
      <c r="H132" s="86"/>
      <c r="I132" s="86"/>
      <c r="J132" s="87"/>
    </row>
    <row r="133" spans="1:10" ht="36" customHeight="1" x14ac:dyDescent="0.25">
      <c r="A133" s="8"/>
      <c r="B133" s="82" t="s">
        <v>241</v>
      </c>
      <c r="C133" s="83"/>
      <c r="D133" s="83"/>
      <c r="E133" s="84"/>
      <c r="F133" s="85">
        <v>47520</v>
      </c>
      <c r="G133" s="86"/>
      <c r="H133" s="86"/>
      <c r="I133" s="86"/>
      <c r="J133" s="87"/>
    </row>
    <row r="134" spans="1:10" ht="36" customHeight="1" x14ac:dyDescent="0.25">
      <c r="A134" s="8"/>
      <c r="B134" s="82" t="s">
        <v>242</v>
      </c>
      <c r="C134" s="83"/>
      <c r="D134" s="83"/>
      <c r="E134" s="84"/>
      <c r="F134" s="85">
        <v>59400</v>
      </c>
      <c r="G134" s="86"/>
      <c r="H134" s="86"/>
      <c r="I134" s="86"/>
      <c r="J134" s="87"/>
    </row>
    <row r="135" spans="1:10" ht="36" customHeight="1" thickBot="1" x14ac:dyDescent="0.3">
      <c r="A135" s="8"/>
      <c r="B135" s="69" t="s">
        <v>243</v>
      </c>
      <c r="C135" s="70"/>
      <c r="D135" s="70"/>
      <c r="E135" s="71"/>
      <c r="F135" s="72">
        <v>1476</v>
      </c>
      <c r="G135" s="73"/>
      <c r="H135" s="73"/>
      <c r="I135" s="73"/>
      <c r="J135" s="74"/>
    </row>
    <row r="136" spans="1:10" ht="24" thickBot="1" x14ac:dyDescent="0.3">
      <c r="A136" s="8"/>
      <c r="B136" s="75"/>
      <c r="C136" s="130"/>
      <c r="D136" s="130"/>
      <c r="E136" s="131"/>
      <c r="F136" s="200"/>
      <c r="G136" s="250"/>
      <c r="H136" s="250"/>
      <c r="I136" s="250"/>
      <c r="J136" s="251"/>
    </row>
    <row r="137" spans="1:10" ht="23.25" x14ac:dyDescent="0.25">
      <c r="A137" s="8"/>
      <c r="B137" s="26"/>
      <c r="C137" s="27"/>
      <c r="D137" s="27"/>
      <c r="E137" s="27"/>
      <c r="F137" s="28"/>
      <c r="G137" s="28"/>
      <c r="H137" s="28"/>
      <c r="I137" s="28"/>
      <c r="J137" s="28"/>
    </row>
    <row r="138" spans="1:10" ht="56.25" customHeight="1" x14ac:dyDescent="0.25">
      <c r="A138" s="8"/>
      <c r="B138" s="81" t="s">
        <v>293</v>
      </c>
      <c r="C138" s="81"/>
      <c r="D138" s="81"/>
      <c r="E138" s="81"/>
      <c r="F138" s="81"/>
      <c r="G138" s="81"/>
      <c r="H138" s="81"/>
      <c r="I138" s="81"/>
      <c r="J138" s="81"/>
    </row>
    <row r="139" spans="1:10" ht="41.25" customHeight="1" x14ac:dyDescent="0.25">
      <c r="A139" s="8"/>
      <c r="B139" s="81" t="s">
        <v>245</v>
      </c>
      <c r="C139" s="81"/>
      <c r="D139" s="81"/>
      <c r="E139" s="81"/>
      <c r="F139" s="81"/>
      <c r="G139" s="81"/>
      <c r="H139" s="81"/>
      <c r="I139" s="81"/>
      <c r="J139" s="81"/>
    </row>
    <row r="140" spans="1:10" ht="21" x14ac:dyDescent="0.25">
      <c r="A140" s="8" t="s">
        <v>114</v>
      </c>
      <c r="B140" s="67" t="s">
        <v>297</v>
      </c>
      <c r="C140" s="67"/>
      <c r="D140" s="67"/>
      <c r="E140" s="67"/>
      <c r="F140" s="67"/>
      <c r="G140" s="67"/>
      <c r="H140" s="67"/>
      <c r="I140" s="67"/>
      <c r="J140" s="67"/>
    </row>
    <row r="141" spans="1:10" ht="42" customHeight="1" x14ac:dyDescent="0.25">
      <c r="A141" s="8"/>
      <c r="B141" s="68" t="s">
        <v>247</v>
      </c>
      <c r="C141" s="68"/>
      <c r="D141" s="68"/>
      <c r="E141" s="68"/>
      <c r="F141" s="68"/>
      <c r="G141" s="68"/>
      <c r="H141" s="68"/>
      <c r="I141" s="68"/>
      <c r="J141" s="68"/>
    </row>
    <row r="142" spans="1:10" ht="21" x14ac:dyDescent="0.25">
      <c r="A142" s="8"/>
    </row>
  </sheetData>
  <sheetProtection selectLockedCells="1" selectUnlockedCells="1"/>
  <mergeCells count="265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B99:E99"/>
    <mergeCell ref="F99:J99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9:E119"/>
    <mergeCell ref="F119:J119"/>
    <mergeCell ref="B120:E120"/>
    <mergeCell ref="F120:J120"/>
    <mergeCell ref="B121:E121"/>
    <mergeCell ref="F121:J121"/>
    <mergeCell ref="B115:E115"/>
    <mergeCell ref="B116:E116"/>
    <mergeCell ref="F116:J116"/>
    <mergeCell ref="B117:E117"/>
    <mergeCell ref="F117:J117"/>
    <mergeCell ref="B118:E118"/>
    <mergeCell ref="F118:J118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8:J138"/>
    <mergeCell ref="B139:J139"/>
    <mergeCell ref="B140:J140"/>
    <mergeCell ref="B141:J141"/>
    <mergeCell ref="B134:E134"/>
    <mergeCell ref="F134:J134"/>
    <mergeCell ref="B135:E135"/>
    <mergeCell ref="F135:J135"/>
    <mergeCell ref="B136:E136"/>
    <mergeCell ref="F136:J13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92" activePane="bottomLeft" state="frozen"/>
      <selection activeCell="A198" sqref="A198:XFD198"/>
      <selection pane="bottomLeft" activeCell="F101" sqref="F101:J101"/>
    </sheetView>
  </sheetViews>
  <sheetFormatPr defaultColWidth="9.140625" defaultRowHeight="12.75" outlineLevelRow="1" x14ac:dyDescent="0.25"/>
  <cols>
    <col min="1" max="1" width="39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44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90"/>
      <c r="C7" s="191"/>
      <c r="D7" s="191"/>
      <c r="E7" s="192"/>
      <c r="F7" s="193"/>
      <c r="G7" s="194"/>
      <c r="H7" s="194"/>
      <c r="I7" s="194"/>
      <c r="J7" s="195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37152</v>
      </c>
      <c r="G8" s="17">
        <f>H8*1.1</f>
        <v>34056</v>
      </c>
      <c r="H8" s="17">
        <v>30960</v>
      </c>
      <c r="I8" s="17">
        <f>H8*0.75</f>
        <v>23220</v>
      </c>
      <c r="J8" s="17">
        <f>H8*0.5</f>
        <v>15480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52704</v>
      </c>
      <c r="G9" s="19">
        <f>H9*1.1</f>
        <v>48312.000000000007</v>
      </c>
      <c r="H9" s="19">
        <v>43920</v>
      </c>
      <c r="I9" s="19">
        <f>H9*0.75</f>
        <v>32940</v>
      </c>
      <c r="J9" s="19">
        <f>H9*0.5</f>
        <v>21960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39096</v>
      </c>
      <c r="G10" s="19">
        <f>H10*1.1</f>
        <v>35838</v>
      </c>
      <c r="H10" s="19">
        <v>32580</v>
      </c>
      <c r="I10" s="19">
        <f>H10*0.75</f>
        <v>24435</v>
      </c>
      <c r="J10" s="19">
        <f>H10*0.5</f>
        <v>16290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55296</v>
      </c>
      <c r="G11" s="21">
        <f>H11*1.1</f>
        <v>50688.000000000007</v>
      </c>
      <c r="H11" s="21">
        <v>46080</v>
      </c>
      <c r="I11" s="21">
        <f>H11*0.75</f>
        <v>34560</v>
      </c>
      <c r="J11" s="21">
        <f>H11*0.5</f>
        <v>23040</v>
      </c>
    </row>
    <row r="12" spans="1:10" ht="24" thickBot="1" x14ac:dyDescent="0.3">
      <c r="A12" s="8"/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6372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9360</v>
      </c>
      <c r="G14" s="149"/>
      <c r="H14" s="149"/>
      <c r="I14" s="149"/>
      <c r="J14" s="150"/>
    </row>
    <row r="15" spans="1:10" ht="24" thickBot="1" x14ac:dyDescent="0.3">
      <c r="A15" s="8"/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720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1008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1080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1512</v>
      </c>
      <c r="G19" s="149"/>
      <c r="H19" s="149"/>
      <c r="I19" s="149"/>
      <c r="J19" s="150"/>
    </row>
    <row r="20" spans="1:10" ht="24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"&amp;MIN($F$22:F61)&amp;" до "&amp;MAX($F$22:F61)</f>
        <v>Цена от 2484 до 99360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2484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4968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7452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9936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12420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14904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17388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19872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22356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24840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27324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29808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32292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34776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37260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39744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42228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44712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47196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49680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145</v>
      </c>
      <c r="C42" s="117"/>
      <c r="D42" s="117"/>
      <c r="E42" s="84"/>
      <c r="F42" s="85">
        <v>4968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146</v>
      </c>
      <c r="C43" s="117"/>
      <c r="D43" s="117"/>
      <c r="E43" s="84"/>
      <c r="F43" s="85">
        <v>9936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147</v>
      </c>
      <c r="C44" s="117"/>
      <c r="D44" s="117"/>
      <c r="E44" s="84"/>
      <c r="F44" s="85">
        <v>14904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148</v>
      </c>
      <c r="C45" s="117"/>
      <c r="D45" s="117"/>
      <c r="E45" s="84"/>
      <c r="F45" s="85">
        <v>19872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149</v>
      </c>
      <c r="C46" s="117"/>
      <c r="D46" s="117"/>
      <c r="E46" s="84"/>
      <c r="F46" s="85">
        <v>24840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150</v>
      </c>
      <c r="C47" s="117"/>
      <c r="D47" s="117"/>
      <c r="E47" s="84"/>
      <c r="F47" s="85">
        <v>29808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151</v>
      </c>
      <c r="C48" s="117"/>
      <c r="D48" s="117"/>
      <c r="E48" s="84"/>
      <c r="F48" s="85">
        <v>34776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152</v>
      </c>
      <c r="C49" s="117"/>
      <c r="D49" s="117"/>
      <c r="E49" s="84"/>
      <c r="F49" s="85">
        <v>39744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153</v>
      </c>
      <c r="C50" s="117"/>
      <c r="D50" s="117"/>
      <c r="E50" s="84"/>
      <c r="F50" s="85">
        <v>44712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154</v>
      </c>
      <c r="C51" s="117"/>
      <c r="D51" s="117"/>
      <c r="E51" s="84"/>
      <c r="F51" s="85">
        <v>49680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155</v>
      </c>
      <c r="C52" s="117"/>
      <c r="D52" s="117"/>
      <c r="E52" s="84"/>
      <c r="F52" s="85">
        <v>54648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156</v>
      </c>
      <c r="C53" s="117"/>
      <c r="D53" s="117"/>
      <c r="E53" s="84"/>
      <c r="F53" s="85">
        <v>59616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157</v>
      </c>
      <c r="C54" s="117"/>
      <c r="D54" s="117"/>
      <c r="E54" s="84"/>
      <c r="F54" s="85">
        <v>64584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158</v>
      </c>
      <c r="C55" s="117"/>
      <c r="D55" s="117"/>
      <c r="E55" s="84"/>
      <c r="F55" s="85">
        <v>69552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159</v>
      </c>
      <c r="C56" s="117"/>
      <c r="D56" s="117"/>
      <c r="E56" s="84"/>
      <c r="F56" s="85">
        <v>74520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160</v>
      </c>
      <c r="C57" s="117"/>
      <c r="D57" s="117"/>
      <c r="E57" s="84"/>
      <c r="F57" s="85">
        <v>79488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161</v>
      </c>
      <c r="C58" s="117"/>
      <c r="D58" s="117"/>
      <c r="E58" s="84"/>
      <c r="F58" s="85">
        <v>84456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162</v>
      </c>
      <c r="C59" s="117"/>
      <c r="D59" s="117"/>
      <c r="E59" s="84"/>
      <c r="F59" s="85">
        <v>89424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163</v>
      </c>
      <c r="C60" s="117"/>
      <c r="D60" s="117"/>
      <c r="E60" s="84"/>
      <c r="F60" s="85">
        <v>94392</v>
      </c>
      <c r="G60" s="86"/>
      <c r="H60" s="86"/>
      <c r="I60" s="86"/>
      <c r="J60" s="87"/>
    </row>
    <row r="61" spans="1:10" ht="36" customHeight="1" outlineLevel="1" thickBot="1" x14ac:dyDescent="0.3">
      <c r="A61" s="8"/>
      <c r="B61" s="107" t="s">
        <v>164</v>
      </c>
      <c r="C61" s="117"/>
      <c r="D61" s="117"/>
      <c r="E61" s="84"/>
      <c r="F61" s="85">
        <v>99360</v>
      </c>
      <c r="G61" s="86"/>
      <c r="H61" s="86"/>
      <c r="I61" s="86"/>
      <c r="J61" s="87"/>
    </row>
    <row r="62" spans="1:10" ht="36" customHeight="1" thickBot="1" x14ac:dyDescent="0.3">
      <c r="A62" s="8"/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6210 до 53406</v>
      </c>
      <c r="G62" s="122"/>
      <c r="H62" s="122"/>
      <c r="I62" s="122"/>
      <c r="J62" s="123"/>
    </row>
    <row r="63" spans="1:10" ht="36" customHeight="1" outlineLevel="1" x14ac:dyDescent="0.25">
      <c r="A63" s="8"/>
      <c r="B63" s="124" t="s">
        <v>166</v>
      </c>
      <c r="C63" s="125"/>
      <c r="D63" s="125"/>
      <c r="E63" s="126"/>
      <c r="F63" s="127">
        <v>7812</v>
      </c>
      <c r="G63" s="128"/>
      <c r="H63" s="128"/>
      <c r="I63" s="128"/>
      <c r="J63" s="129"/>
    </row>
    <row r="64" spans="1:10" ht="36" customHeight="1" outlineLevel="1" x14ac:dyDescent="0.25">
      <c r="A64" s="8"/>
      <c r="B64" s="107" t="s">
        <v>167</v>
      </c>
      <c r="C64" s="117"/>
      <c r="D64" s="117"/>
      <c r="E64" s="84"/>
      <c r="F64" s="85">
        <v>12060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168</v>
      </c>
      <c r="C65" s="117"/>
      <c r="D65" s="117"/>
      <c r="E65" s="84"/>
      <c r="F65" s="85">
        <v>6210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169</v>
      </c>
      <c r="C66" s="117"/>
      <c r="D66" s="117"/>
      <c r="E66" s="84"/>
      <c r="F66" s="85">
        <v>8694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170</v>
      </c>
      <c r="C67" s="117"/>
      <c r="D67" s="117"/>
      <c r="E67" s="84"/>
      <c r="F67" s="85">
        <v>11178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171</v>
      </c>
      <c r="C68" s="117"/>
      <c r="D68" s="117"/>
      <c r="E68" s="84"/>
      <c r="F68" s="85">
        <v>13662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172</v>
      </c>
      <c r="C69" s="117"/>
      <c r="D69" s="117"/>
      <c r="E69" s="84"/>
      <c r="F69" s="85">
        <v>16146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173</v>
      </c>
      <c r="C70" s="117"/>
      <c r="D70" s="117"/>
      <c r="E70" s="84"/>
      <c r="F70" s="85">
        <v>18630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174</v>
      </c>
      <c r="C71" s="117"/>
      <c r="D71" s="117"/>
      <c r="E71" s="84"/>
      <c r="F71" s="85">
        <v>21114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175</v>
      </c>
      <c r="C72" s="117"/>
      <c r="D72" s="117"/>
      <c r="E72" s="84"/>
      <c r="F72" s="85">
        <v>23598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176</v>
      </c>
      <c r="C73" s="117"/>
      <c r="D73" s="117"/>
      <c r="E73" s="84"/>
      <c r="F73" s="85">
        <v>26082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177</v>
      </c>
      <c r="C74" s="117"/>
      <c r="D74" s="117"/>
      <c r="E74" s="84"/>
      <c r="F74" s="85">
        <v>28566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178</v>
      </c>
      <c r="C75" s="117"/>
      <c r="D75" s="117"/>
      <c r="E75" s="84"/>
      <c r="F75" s="85">
        <v>31050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179</v>
      </c>
      <c r="C76" s="117"/>
      <c r="D76" s="117"/>
      <c r="E76" s="84"/>
      <c r="F76" s="85">
        <v>33534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180</v>
      </c>
      <c r="C77" s="117"/>
      <c r="D77" s="117"/>
      <c r="E77" s="84"/>
      <c r="F77" s="85">
        <v>36018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181</v>
      </c>
      <c r="C78" s="117"/>
      <c r="D78" s="117"/>
      <c r="E78" s="84"/>
      <c r="F78" s="85">
        <v>38502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182</v>
      </c>
      <c r="C79" s="117"/>
      <c r="D79" s="117"/>
      <c r="E79" s="84"/>
      <c r="F79" s="85">
        <v>40986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183</v>
      </c>
      <c r="C80" s="117"/>
      <c r="D80" s="117"/>
      <c r="E80" s="84"/>
      <c r="F80" s="85">
        <v>43470</v>
      </c>
      <c r="G80" s="86"/>
      <c r="H80" s="86"/>
      <c r="I80" s="86"/>
      <c r="J80" s="87"/>
    </row>
    <row r="81" spans="1:10" ht="36" customHeight="1" outlineLevel="1" x14ac:dyDescent="0.25">
      <c r="A81" s="8"/>
      <c r="B81" s="107" t="s">
        <v>184</v>
      </c>
      <c r="C81" s="117"/>
      <c r="D81" s="117"/>
      <c r="E81" s="84"/>
      <c r="F81" s="85">
        <v>45954</v>
      </c>
      <c r="G81" s="86"/>
      <c r="H81" s="86"/>
      <c r="I81" s="86"/>
      <c r="J81" s="87"/>
    </row>
    <row r="82" spans="1:10" ht="36" customHeight="1" outlineLevel="1" x14ac:dyDescent="0.25">
      <c r="A82" s="8"/>
      <c r="B82" s="107" t="s">
        <v>185</v>
      </c>
      <c r="C82" s="117"/>
      <c r="D82" s="117"/>
      <c r="E82" s="84"/>
      <c r="F82" s="85">
        <v>48438</v>
      </c>
      <c r="G82" s="86"/>
      <c r="H82" s="86"/>
      <c r="I82" s="86"/>
      <c r="J82" s="87"/>
    </row>
    <row r="83" spans="1:10" ht="36" customHeight="1" outlineLevel="1" x14ac:dyDescent="0.25">
      <c r="A83" s="8"/>
      <c r="B83" s="107" t="s">
        <v>186</v>
      </c>
      <c r="C83" s="117"/>
      <c r="D83" s="117"/>
      <c r="E83" s="84"/>
      <c r="F83" s="85">
        <v>50922</v>
      </c>
      <c r="G83" s="86"/>
      <c r="H83" s="86"/>
      <c r="I83" s="86"/>
      <c r="J83" s="87"/>
    </row>
    <row r="84" spans="1:10" ht="36" customHeight="1" outlineLevel="1" thickBot="1" x14ac:dyDescent="0.3">
      <c r="A84" s="8"/>
      <c r="B84" s="107" t="s">
        <v>187</v>
      </c>
      <c r="C84" s="117"/>
      <c r="D84" s="117"/>
      <c r="E84" s="84"/>
      <c r="F84" s="85">
        <v>53406</v>
      </c>
      <c r="G84" s="86"/>
      <c r="H84" s="86"/>
      <c r="I84" s="86"/>
      <c r="J84" s="87"/>
    </row>
    <row r="85" spans="1:10" ht="36" customHeight="1" thickBot="1" x14ac:dyDescent="0.3">
      <c r="A85" s="8"/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1440 до 23724</v>
      </c>
      <c r="G85" s="122"/>
      <c r="H85" s="122"/>
      <c r="I85" s="122"/>
      <c r="J85" s="123"/>
    </row>
    <row r="86" spans="1:10" ht="36" customHeight="1" x14ac:dyDescent="0.25">
      <c r="A86" s="8"/>
      <c r="B86" s="82" t="s">
        <v>189</v>
      </c>
      <c r="C86" s="83"/>
      <c r="D86" s="83"/>
      <c r="E86" s="84"/>
      <c r="F86" s="85">
        <v>3204</v>
      </c>
      <c r="G86" s="86"/>
      <c r="H86" s="86"/>
      <c r="I86" s="86"/>
      <c r="J86" s="87"/>
    </row>
    <row r="87" spans="1:10" ht="36" customHeight="1" x14ac:dyDescent="0.25">
      <c r="A87" s="8"/>
      <c r="B87" s="82" t="s">
        <v>190</v>
      </c>
      <c r="C87" s="83"/>
      <c r="D87" s="83"/>
      <c r="E87" s="84"/>
      <c r="F87" s="85">
        <v>9216</v>
      </c>
      <c r="G87" s="86"/>
      <c r="H87" s="86"/>
      <c r="I87" s="86"/>
      <c r="J87" s="87"/>
    </row>
    <row r="88" spans="1:10" ht="36" customHeight="1" x14ac:dyDescent="0.25">
      <c r="A88" s="8"/>
      <c r="B88" s="82" t="s">
        <v>253</v>
      </c>
      <c r="C88" s="83"/>
      <c r="D88" s="83"/>
      <c r="E88" s="84"/>
      <c r="F88" s="85">
        <v>2124</v>
      </c>
      <c r="G88" s="86"/>
      <c r="H88" s="86"/>
      <c r="I88" s="86"/>
      <c r="J88" s="87"/>
    </row>
    <row r="89" spans="1:10" ht="36" customHeight="1" x14ac:dyDescent="0.25">
      <c r="A89" s="8"/>
      <c r="B89" s="94" t="s">
        <v>192</v>
      </c>
      <c r="C89" s="95"/>
      <c r="D89" s="95"/>
      <c r="E89" s="96"/>
      <c r="F89" s="97">
        <v>12060</v>
      </c>
      <c r="G89" s="98"/>
      <c r="H89" s="98"/>
      <c r="I89" s="98"/>
      <c r="J89" s="99"/>
    </row>
    <row r="90" spans="1:10" ht="36" customHeight="1" x14ac:dyDescent="0.25">
      <c r="A90" s="8"/>
      <c r="B90" s="82" t="s">
        <v>193</v>
      </c>
      <c r="C90" s="83"/>
      <c r="D90" s="83"/>
      <c r="E90" s="84"/>
      <c r="F90" s="85">
        <v>6732</v>
      </c>
      <c r="G90" s="86"/>
      <c r="H90" s="86"/>
      <c r="I90" s="86"/>
      <c r="J90" s="87"/>
    </row>
    <row r="91" spans="1:10" ht="36" customHeight="1" x14ac:dyDescent="0.25">
      <c r="A91" s="8"/>
      <c r="B91" s="82" t="s">
        <v>194</v>
      </c>
      <c r="C91" s="83"/>
      <c r="D91" s="83"/>
      <c r="E91" s="84"/>
      <c r="F91" s="85">
        <v>8856</v>
      </c>
      <c r="G91" s="86"/>
      <c r="H91" s="86"/>
      <c r="I91" s="86"/>
      <c r="J91" s="87"/>
    </row>
    <row r="92" spans="1:10" ht="36" customHeight="1" x14ac:dyDescent="0.25">
      <c r="A92" s="8"/>
      <c r="B92" s="82" t="s">
        <v>195</v>
      </c>
      <c r="C92" s="83"/>
      <c r="D92" s="83"/>
      <c r="E92" s="84"/>
      <c r="F92" s="85">
        <v>1440</v>
      </c>
      <c r="G92" s="86"/>
      <c r="H92" s="86"/>
      <c r="I92" s="86"/>
      <c r="J92" s="87"/>
    </row>
    <row r="93" spans="1:10" ht="36" customHeight="1" x14ac:dyDescent="0.25">
      <c r="A93" s="8"/>
      <c r="B93" s="82" t="s">
        <v>196</v>
      </c>
      <c r="C93" s="83"/>
      <c r="D93" s="83"/>
      <c r="E93" s="84"/>
      <c r="F93" s="85">
        <v>1440</v>
      </c>
      <c r="G93" s="86"/>
      <c r="H93" s="86"/>
      <c r="I93" s="86"/>
      <c r="J93" s="87"/>
    </row>
    <row r="94" spans="1:10" ht="36" customHeight="1" x14ac:dyDescent="0.25">
      <c r="A94" s="8"/>
      <c r="B94" s="82" t="s">
        <v>197</v>
      </c>
      <c r="C94" s="83"/>
      <c r="D94" s="83"/>
      <c r="E94" s="84"/>
      <c r="F94" s="85">
        <v>2880</v>
      </c>
      <c r="G94" s="86"/>
      <c r="H94" s="86"/>
      <c r="I94" s="86"/>
      <c r="J94" s="87"/>
    </row>
    <row r="95" spans="1:10" ht="36" customHeight="1" x14ac:dyDescent="0.25">
      <c r="A95" s="8"/>
      <c r="B95" s="82" t="s">
        <v>198</v>
      </c>
      <c r="C95" s="83"/>
      <c r="D95" s="83"/>
      <c r="E95" s="84"/>
      <c r="F95" s="85">
        <v>4320</v>
      </c>
      <c r="G95" s="86"/>
      <c r="H95" s="86"/>
      <c r="I95" s="86"/>
      <c r="J95" s="87"/>
    </row>
    <row r="96" spans="1:10" ht="36" customHeight="1" thickBot="1" x14ac:dyDescent="0.3">
      <c r="A96" s="8"/>
      <c r="B96" s="82" t="s">
        <v>199</v>
      </c>
      <c r="C96" s="83"/>
      <c r="D96" s="83"/>
      <c r="E96" s="84"/>
      <c r="F96" s="85">
        <v>23724</v>
      </c>
      <c r="G96" s="86"/>
      <c r="H96" s="86"/>
      <c r="I96" s="86"/>
      <c r="J96" s="87"/>
    </row>
    <row r="97" spans="1:10" ht="54" customHeight="1" thickBot="1" x14ac:dyDescent="0.3">
      <c r="A97" s="8"/>
      <c r="B97" s="207" t="s">
        <v>254</v>
      </c>
      <c r="C97" s="208"/>
      <c r="D97" s="208"/>
      <c r="E97" s="209"/>
      <c r="F97" s="232" t="str">
        <f>"Цена от "&amp;MIN(F99,F103:J104,H105,F106:J119)&amp;" до "&amp;MAX(F99,F103:J104,H105,F106:J119)</f>
        <v>Цена от 3024 до 79848</v>
      </c>
      <c r="G97" s="233"/>
      <c r="H97" s="233"/>
      <c r="I97" s="233"/>
      <c r="J97" s="234"/>
    </row>
    <row r="98" spans="1:10" ht="24" thickBot="1" x14ac:dyDescent="0.3">
      <c r="A98" s="8"/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A99" s="8"/>
      <c r="B99" s="82" t="s">
        <v>201</v>
      </c>
      <c r="C99" s="83"/>
      <c r="D99" s="83"/>
      <c r="E99" s="84"/>
      <c r="F99" s="85">
        <v>10800</v>
      </c>
      <c r="G99" s="86"/>
      <c r="H99" s="86"/>
      <c r="I99" s="86"/>
      <c r="J99" s="87"/>
    </row>
    <row r="100" spans="1:10" ht="36" customHeight="1" x14ac:dyDescent="0.25">
      <c r="A100" s="8"/>
      <c r="B100" s="100" t="s">
        <v>202</v>
      </c>
      <c r="C100" s="101"/>
      <c r="D100" s="101"/>
      <c r="E100" s="102"/>
      <c r="F100" s="103">
        <v>1080</v>
      </c>
      <c r="G100" s="104"/>
      <c r="H100" s="104"/>
      <c r="I100" s="104"/>
      <c r="J100" s="105"/>
    </row>
    <row r="101" spans="1:10" ht="36" customHeight="1" thickBot="1" x14ac:dyDescent="0.3">
      <c r="A101" s="8"/>
      <c r="B101" s="100" t="s">
        <v>203</v>
      </c>
      <c r="C101" s="101"/>
      <c r="D101" s="101"/>
      <c r="E101" s="102"/>
      <c r="F101" s="103">
        <v>2700</v>
      </c>
      <c r="G101" s="104"/>
      <c r="H101" s="104"/>
      <c r="I101" s="104"/>
      <c r="J101" s="105"/>
    </row>
    <row r="102" spans="1:10" ht="24" thickBot="1" x14ac:dyDescent="0.3">
      <c r="A102" s="8"/>
      <c r="B102" s="75"/>
      <c r="C102" s="76"/>
      <c r="D102" s="76"/>
      <c r="E102" s="77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94" t="s">
        <v>204</v>
      </c>
      <c r="C103" s="95"/>
      <c r="D103" s="95"/>
      <c r="E103" s="96"/>
      <c r="F103" s="97">
        <v>30960</v>
      </c>
      <c r="G103" s="98"/>
      <c r="H103" s="98"/>
      <c r="I103" s="98"/>
      <c r="J103" s="99"/>
    </row>
    <row r="104" spans="1:10" ht="36" customHeight="1" x14ac:dyDescent="0.25">
      <c r="A104" s="8" t="s">
        <v>112</v>
      </c>
      <c r="B104" s="107" t="s">
        <v>205</v>
      </c>
      <c r="C104" s="108"/>
      <c r="D104" s="108"/>
      <c r="E104" s="109"/>
      <c r="F104" s="85">
        <v>14868</v>
      </c>
      <c r="G104" s="86"/>
      <c r="H104" s="86"/>
      <c r="I104" s="86"/>
      <c r="J104" s="87"/>
    </row>
    <row r="105" spans="1:10" ht="36" customHeight="1" x14ac:dyDescent="0.25">
      <c r="A105" s="8" t="s">
        <v>112</v>
      </c>
      <c r="B105" s="82" t="s">
        <v>206</v>
      </c>
      <c r="C105" s="83"/>
      <c r="D105" s="83"/>
      <c r="E105" s="84"/>
      <c r="F105" s="37">
        <f>H105*1.2</f>
        <v>11059.199999999999</v>
      </c>
      <c r="G105" s="38">
        <f>H105*1.1</f>
        <v>10137.6</v>
      </c>
      <c r="H105" s="38">
        <v>9216</v>
      </c>
      <c r="I105" s="38">
        <f>H105*0.75</f>
        <v>6912</v>
      </c>
      <c r="J105" s="39">
        <f>H105*0.5</f>
        <v>4608</v>
      </c>
    </row>
    <row r="106" spans="1:10" ht="36" customHeight="1" x14ac:dyDescent="0.25">
      <c r="A106" s="8" t="s">
        <v>112</v>
      </c>
      <c r="B106" s="82" t="s">
        <v>207</v>
      </c>
      <c r="C106" s="83"/>
      <c r="D106" s="83"/>
      <c r="E106" s="84"/>
      <c r="F106" s="85">
        <v>6048</v>
      </c>
      <c r="G106" s="86"/>
      <c r="H106" s="86"/>
      <c r="I106" s="86"/>
      <c r="J106" s="87"/>
    </row>
    <row r="107" spans="1:10" ht="36" customHeight="1" x14ac:dyDescent="0.25">
      <c r="A107" s="8" t="s">
        <v>112</v>
      </c>
      <c r="B107" s="82" t="s">
        <v>208</v>
      </c>
      <c r="C107" s="83"/>
      <c r="D107" s="83"/>
      <c r="E107" s="84"/>
      <c r="F107" s="85">
        <v>3024</v>
      </c>
      <c r="G107" s="86"/>
      <c r="H107" s="86"/>
      <c r="I107" s="86"/>
      <c r="J107" s="87"/>
    </row>
    <row r="108" spans="1:10" ht="36" customHeight="1" x14ac:dyDescent="0.25">
      <c r="A108" s="8" t="s">
        <v>112</v>
      </c>
      <c r="B108" s="82" t="s">
        <v>209</v>
      </c>
      <c r="C108" s="83"/>
      <c r="D108" s="83"/>
      <c r="E108" s="84"/>
      <c r="F108" s="85">
        <v>34704</v>
      </c>
      <c r="G108" s="86"/>
      <c r="H108" s="86"/>
      <c r="I108" s="86"/>
      <c r="J108" s="87"/>
    </row>
    <row r="109" spans="1:10" ht="36" customHeight="1" x14ac:dyDescent="0.25">
      <c r="A109" s="8" t="s">
        <v>112</v>
      </c>
      <c r="B109" s="82" t="s">
        <v>210</v>
      </c>
      <c r="C109" s="83"/>
      <c r="D109" s="83"/>
      <c r="E109" s="84"/>
      <c r="F109" s="85">
        <v>43164</v>
      </c>
      <c r="G109" s="86"/>
      <c r="H109" s="86"/>
      <c r="I109" s="86"/>
      <c r="J109" s="87"/>
    </row>
    <row r="110" spans="1:10" ht="36" customHeight="1" x14ac:dyDescent="0.25">
      <c r="A110" s="8" t="s">
        <v>112</v>
      </c>
      <c r="B110" s="82" t="s">
        <v>211</v>
      </c>
      <c r="C110" s="83"/>
      <c r="D110" s="83"/>
      <c r="E110" s="84"/>
      <c r="F110" s="85">
        <v>51796.799999999996</v>
      </c>
      <c r="G110" s="86"/>
      <c r="H110" s="86"/>
      <c r="I110" s="86"/>
      <c r="J110" s="87"/>
    </row>
    <row r="111" spans="1:10" ht="36" customHeight="1" x14ac:dyDescent="0.25">
      <c r="A111" s="8" t="s">
        <v>112</v>
      </c>
      <c r="B111" s="82" t="s">
        <v>212</v>
      </c>
      <c r="C111" s="83"/>
      <c r="D111" s="83"/>
      <c r="E111" s="84"/>
      <c r="F111" s="85">
        <v>20700</v>
      </c>
      <c r="G111" s="86"/>
      <c r="H111" s="86"/>
      <c r="I111" s="86"/>
      <c r="J111" s="87"/>
    </row>
    <row r="112" spans="1:10" ht="36" customHeight="1" x14ac:dyDescent="0.25">
      <c r="A112" s="8" t="s">
        <v>112</v>
      </c>
      <c r="B112" s="82" t="s">
        <v>213</v>
      </c>
      <c r="C112" s="83"/>
      <c r="D112" s="83"/>
      <c r="E112" s="84"/>
      <c r="F112" s="85">
        <v>32580</v>
      </c>
      <c r="G112" s="86"/>
      <c r="H112" s="86"/>
      <c r="I112" s="86"/>
      <c r="J112" s="87"/>
    </row>
    <row r="113" spans="1:10" ht="36" customHeight="1" x14ac:dyDescent="0.25">
      <c r="A113" s="8" t="s">
        <v>112</v>
      </c>
      <c r="B113" s="82" t="s">
        <v>214</v>
      </c>
      <c r="C113" s="83"/>
      <c r="D113" s="83"/>
      <c r="E113" s="84"/>
      <c r="F113" s="85">
        <v>42480</v>
      </c>
      <c r="G113" s="86"/>
      <c r="H113" s="86"/>
      <c r="I113" s="86"/>
      <c r="J113" s="87"/>
    </row>
    <row r="114" spans="1:10" ht="36" customHeight="1" x14ac:dyDescent="0.25">
      <c r="A114" s="8"/>
      <c r="B114" s="82" t="s">
        <v>215</v>
      </c>
      <c r="C114" s="83"/>
      <c r="D114" s="83"/>
      <c r="E114" s="84"/>
      <c r="F114" s="85">
        <v>48060</v>
      </c>
      <c r="G114" s="86"/>
      <c r="H114" s="86"/>
      <c r="I114" s="86"/>
      <c r="J114" s="87"/>
    </row>
    <row r="115" spans="1:10" ht="36" customHeight="1" x14ac:dyDescent="0.25">
      <c r="A115" s="8" t="s">
        <v>112</v>
      </c>
      <c r="B115" s="94" t="s">
        <v>216</v>
      </c>
      <c r="C115" s="95"/>
      <c r="D115" s="95"/>
      <c r="E115" s="96"/>
      <c r="F115" s="85">
        <v>3024</v>
      </c>
      <c r="G115" s="86"/>
      <c r="H115" s="86"/>
      <c r="I115" s="86"/>
      <c r="J115" s="87"/>
    </row>
    <row r="116" spans="1:10" ht="36" customHeight="1" x14ac:dyDescent="0.25">
      <c r="A116" s="8"/>
      <c r="B116" s="107" t="s">
        <v>217</v>
      </c>
      <c r="C116" s="108"/>
      <c r="D116" s="108"/>
      <c r="E116" s="109"/>
      <c r="F116" s="85">
        <v>14184</v>
      </c>
      <c r="G116" s="86"/>
      <c r="H116" s="86"/>
      <c r="I116" s="86"/>
      <c r="J116" s="87"/>
    </row>
    <row r="117" spans="1:10" ht="36" customHeight="1" x14ac:dyDescent="0.25">
      <c r="A117" s="8"/>
      <c r="B117" s="107" t="s">
        <v>218</v>
      </c>
      <c r="C117" s="108"/>
      <c r="D117" s="108"/>
      <c r="E117" s="109"/>
      <c r="F117" s="85">
        <v>12060</v>
      </c>
      <c r="G117" s="86"/>
      <c r="H117" s="86"/>
      <c r="I117" s="86"/>
      <c r="J117" s="87"/>
    </row>
    <row r="118" spans="1:10" ht="36" customHeight="1" x14ac:dyDescent="0.25">
      <c r="A118" s="8" t="s">
        <v>112</v>
      </c>
      <c r="B118" s="107" t="s">
        <v>219</v>
      </c>
      <c r="C118" s="108"/>
      <c r="D118" s="108"/>
      <c r="E118" s="109"/>
      <c r="F118" s="85">
        <v>79848</v>
      </c>
      <c r="G118" s="86"/>
      <c r="H118" s="86"/>
      <c r="I118" s="86"/>
      <c r="J118" s="87"/>
    </row>
    <row r="119" spans="1:10" ht="36" customHeight="1" x14ac:dyDescent="0.25">
      <c r="A119" s="8" t="s">
        <v>112</v>
      </c>
      <c r="B119" s="82" t="s">
        <v>220</v>
      </c>
      <c r="C119" s="83"/>
      <c r="D119" s="83"/>
      <c r="E119" s="84"/>
      <c r="F119" s="85">
        <v>38952</v>
      </c>
      <c r="G119" s="86"/>
      <c r="H119" s="86"/>
      <c r="I119" s="86"/>
      <c r="J119" s="87"/>
    </row>
    <row r="120" spans="1:10" ht="36" customHeight="1" x14ac:dyDescent="0.25">
      <c r="A120" s="8" t="s">
        <v>114</v>
      </c>
      <c r="B120" s="82" t="s">
        <v>221</v>
      </c>
      <c r="C120" s="83"/>
      <c r="D120" s="83"/>
      <c r="E120" s="84"/>
      <c r="F120" s="85">
        <v>43920</v>
      </c>
      <c r="G120" s="86"/>
      <c r="H120" s="86"/>
      <c r="I120" s="86"/>
      <c r="J120" s="87"/>
    </row>
    <row r="121" spans="1:10" ht="36" customHeight="1" x14ac:dyDescent="0.25">
      <c r="A121" s="8" t="s">
        <v>114</v>
      </c>
      <c r="B121" s="82" t="s">
        <v>222</v>
      </c>
      <c r="C121" s="83"/>
      <c r="D121" s="83"/>
      <c r="E121" s="84"/>
      <c r="F121" s="85">
        <v>20880</v>
      </c>
      <c r="G121" s="86"/>
      <c r="H121" s="86"/>
      <c r="I121" s="86"/>
      <c r="J121" s="87"/>
    </row>
    <row r="122" spans="1:10" ht="36" customHeight="1" x14ac:dyDescent="0.25">
      <c r="A122" s="8" t="s">
        <v>114</v>
      </c>
      <c r="B122" s="82" t="s">
        <v>223</v>
      </c>
      <c r="C122" s="83"/>
      <c r="D122" s="83"/>
      <c r="E122" s="84"/>
      <c r="F122" s="37">
        <f>H122*1.2</f>
        <v>15552</v>
      </c>
      <c r="G122" s="38">
        <f>H122*1.1</f>
        <v>14256.000000000002</v>
      </c>
      <c r="H122" s="38">
        <v>12960</v>
      </c>
      <c r="I122" s="38">
        <f>H122*0.75</f>
        <v>9720</v>
      </c>
      <c r="J122" s="39">
        <f>H122*0.5</f>
        <v>6480</v>
      </c>
    </row>
    <row r="123" spans="1:10" ht="36" customHeight="1" x14ac:dyDescent="0.25">
      <c r="A123" s="8" t="s">
        <v>114</v>
      </c>
      <c r="B123" s="82" t="s">
        <v>224</v>
      </c>
      <c r="C123" s="83"/>
      <c r="D123" s="83"/>
      <c r="E123" s="84"/>
      <c r="F123" s="85">
        <v>8640</v>
      </c>
      <c r="G123" s="86"/>
      <c r="H123" s="86"/>
      <c r="I123" s="86"/>
      <c r="J123" s="87"/>
    </row>
    <row r="124" spans="1:10" ht="36" customHeight="1" x14ac:dyDescent="0.25">
      <c r="A124" s="8" t="s">
        <v>114</v>
      </c>
      <c r="B124" s="82" t="s">
        <v>225</v>
      </c>
      <c r="C124" s="83"/>
      <c r="D124" s="83"/>
      <c r="E124" s="84"/>
      <c r="F124" s="85">
        <v>4320</v>
      </c>
      <c r="G124" s="86"/>
      <c r="H124" s="86"/>
      <c r="I124" s="86"/>
      <c r="J124" s="87"/>
    </row>
    <row r="125" spans="1:10" ht="36" customHeight="1" x14ac:dyDescent="0.25">
      <c r="A125" s="8" t="s">
        <v>114</v>
      </c>
      <c r="B125" s="82" t="s">
        <v>226</v>
      </c>
      <c r="C125" s="83"/>
      <c r="D125" s="83"/>
      <c r="E125" s="84"/>
      <c r="F125" s="85">
        <v>48960</v>
      </c>
      <c r="G125" s="86"/>
      <c r="H125" s="86"/>
      <c r="I125" s="86"/>
      <c r="J125" s="87"/>
    </row>
    <row r="126" spans="1:10" ht="36" customHeight="1" x14ac:dyDescent="0.25">
      <c r="A126" s="8" t="s">
        <v>114</v>
      </c>
      <c r="B126" s="82" t="s">
        <v>227</v>
      </c>
      <c r="C126" s="83"/>
      <c r="D126" s="83"/>
      <c r="E126" s="84"/>
      <c r="F126" s="85">
        <v>60480</v>
      </c>
      <c r="G126" s="86"/>
      <c r="H126" s="86"/>
      <c r="I126" s="86"/>
      <c r="J126" s="87"/>
    </row>
    <row r="127" spans="1:10" ht="36" customHeight="1" x14ac:dyDescent="0.25">
      <c r="A127" s="8" t="s">
        <v>114</v>
      </c>
      <c r="B127" s="100" t="s">
        <v>228</v>
      </c>
      <c r="C127" s="101"/>
      <c r="D127" s="101"/>
      <c r="E127" s="102"/>
      <c r="F127" s="103">
        <v>72576</v>
      </c>
      <c r="G127" s="104"/>
      <c r="H127" s="104"/>
      <c r="I127" s="104"/>
      <c r="J127" s="105"/>
    </row>
    <row r="128" spans="1:10" ht="36" customHeight="1" x14ac:dyDescent="0.25">
      <c r="A128" s="8" t="s">
        <v>114</v>
      </c>
      <c r="B128" s="82" t="s">
        <v>229</v>
      </c>
      <c r="C128" s="83"/>
      <c r="D128" s="83"/>
      <c r="E128" s="84"/>
      <c r="F128" s="85">
        <v>29520</v>
      </c>
      <c r="G128" s="86"/>
      <c r="H128" s="86"/>
      <c r="I128" s="86"/>
      <c r="J128" s="87"/>
    </row>
    <row r="129" spans="1:10" ht="36" customHeight="1" x14ac:dyDescent="0.25">
      <c r="A129" s="8" t="s">
        <v>114</v>
      </c>
      <c r="B129" s="82" t="s">
        <v>230</v>
      </c>
      <c r="C129" s="83"/>
      <c r="D129" s="83"/>
      <c r="E129" s="84"/>
      <c r="F129" s="85">
        <v>46080</v>
      </c>
      <c r="G129" s="86"/>
      <c r="H129" s="86"/>
      <c r="I129" s="86"/>
      <c r="J129" s="87"/>
    </row>
    <row r="130" spans="1:10" ht="36" customHeight="1" x14ac:dyDescent="0.25">
      <c r="A130" s="8" t="s">
        <v>114</v>
      </c>
      <c r="B130" s="82" t="s">
        <v>231</v>
      </c>
      <c r="C130" s="83"/>
      <c r="D130" s="83"/>
      <c r="E130" s="84"/>
      <c r="F130" s="85">
        <v>59760</v>
      </c>
      <c r="G130" s="86"/>
      <c r="H130" s="86"/>
      <c r="I130" s="86"/>
      <c r="J130" s="87"/>
    </row>
    <row r="131" spans="1:10" ht="36" customHeight="1" x14ac:dyDescent="0.25">
      <c r="A131" s="8" t="s">
        <v>114</v>
      </c>
      <c r="B131" s="82" t="s">
        <v>232</v>
      </c>
      <c r="C131" s="83"/>
      <c r="D131" s="83"/>
      <c r="E131" s="84"/>
      <c r="F131" s="85">
        <v>4320</v>
      </c>
      <c r="G131" s="86"/>
      <c r="H131" s="86"/>
      <c r="I131" s="86"/>
      <c r="J131" s="87"/>
    </row>
    <row r="132" spans="1:10" ht="36" customHeight="1" x14ac:dyDescent="0.25">
      <c r="A132" s="8" t="s">
        <v>114</v>
      </c>
      <c r="B132" s="82" t="s">
        <v>233</v>
      </c>
      <c r="C132" s="83"/>
      <c r="D132" s="83"/>
      <c r="E132" s="84"/>
      <c r="F132" s="85">
        <v>112320</v>
      </c>
      <c r="G132" s="86"/>
      <c r="H132" s="86"/>
      <c r="I132" s="86"/>
      <c r="J132" s="87"/>
    </row>
    <row r="133" spans="1:10" ht="36" customHeight="1" thickBot="1" x14ac:dyDescent="0.3">
      <c r="A133" s="8" t="s">
        <v>114</v>
      </c>
      <c r="B133" s="82" t="s">
        <v>234</v>
      </c>
      <c r="C133" s="83"/>
      <c r="D133" s="83"/>
      <c r="E133" s="84"/>
      <c r="F133" s="85">
        <v>54720</v>
      </c>
      <c r="G133" s="86"/>
      <c r="H133" s="86"/>
      <c r="I133" s="86"/>
      <c r="J133" s="87"/>
    </row>
    <row r="134" spans="1:10" ht="54" customHeight="1" thickBot="1" x14ac:dyDescent="0.3">
      <c r="A134" s="8"/>
      <c r="B134" s="88" t="s">
        <v>235</v>
      </c>
      <c r="C134" s="89"/>
      <c r="D134" s="89"/>
      <c r="E134" s="90"/>
      <c r="F134" s="91"/>
      <c r="G134" s="92"/>
      <c r="H134" s="92"/>
      <c r="I134" s="92"/>
      <c r="J134" s="93"/>
    </row>
    <row r="135" spans="1:10" ht="36" customHeight="1" x14ac:dyDescent="0.25">
      <c r="A135" s="8"/>
      <c r="B135" s="94" t="s">
        <v>236</v>
      </c>
      <c r="C135" s="95"/>
      <c r="D135" s="95"/>
      <c r="E135" s="96"/>
      <c r="F135" s="97">
        <v>14580</v>
      </c>
      <c r="G135" s="98"/>
      <c r="H135" s="98"/>
      <c r="I135" s="98"/>
      <c r="J135" s="99"/>
    </row>
    <row r="136" spans="1:10" ht="36" customHeight="1" x14ac:dyDescent="0.25">
      <c r="A136" s="8"/>
      <c r="B136" s="82" t="s">
        <v>237</v>
      </c>
      <c r="C136" s="83"/>
      <c r="D136" s="83"/>
      <c r="E136" s="84"/>
      <c r="F136" s="85">
        <v>29016</v>
      </c>
      <c r="G136" s="86"/>
      <c r="H136" s="86"/>
      <c r="I136" s="86"/>
      <c r="J136" s="87"/>
    </row>
    <row r="137" spans="1:10" ht="36" customHeight="1" x14ac:dyDescent="0.25">
      <c r="A137" s="8"/>
      <c r="B137" s="82" t="s">
        <v>238</v>
      </c>
      <c r="C137" s="83"/>
      <c r="D137" s="83"/>
      <c r="E137" s="84"/>
      <c r="F137" s="85">
        <v>36468</v>
      </c>
      <c r="G137" s="86"/>
      <c r="H137" s="86"/>
      <c r="I137" s="86"/>
      <c r="J137" s="87"/>
    </row>
    <row r="138" spans="1:10" ht="36" customHeight="1" x14ac:dyDescent="0.25">
      <c r="A138" s="8"/>
      <c r="B138" s="82" t="s">
        <v>239</v>
      </c>
      <c r="C138" s="83"/>
      <c r="D138" s="83"/>
      <c r="E138" s="84"/>
      <c r="F138" s="85">
        <v>360</v>
      </c>
      <c r="G138" s="86"/>
      <c r="H138" s="86"/>
      <c r="I138" s="86"/>
      <c r="J138" s="87"/>
    </row>
    <row r="139" spans="1:10" ht="36" customHeight="1" x14ac:dyDescent="0.25">
      <c r="A139" s="8"/>
      <c r="B139" s="82" t="s">
        <v>240</v>
      </c>
      <c r="C139" s="83"/>
      <c r="D139" s="83"/>
      <c r="E139" s="84"/>
      <c r="F139" s="85">
        <v>21960</v>
      </c>
      <c r="G139" s="86"/>
      <c r="H139" s="86"/>
      <c r="I139" s="86"/>
      <c r="J139" s="87"/>
    </row>
    <row r="140" spans="1:10" ht="36" customHeight="1" x14ac:dyDescent="0.25">
      <c r="A140" s="8"/>
      <c r="B140" s="82" t="s">
        <v>241</v>
      </c>
      <c r="C140" s="83"/>
      <c r="D140" s="83"/>
      <c r="E140" s="84"/>
      <c r="F140" s="85">
        <v>43560</v>
      </c>
      <c r="G140" s="86"/>
      <c r="H140" s="86"/>
      <c r="I140" s="86"/>
      <c r="J140" s="87"/>
    </row>
    <row r="141" spans="1:10" ht="36" customHeight="1" x14ac:dyDescent="0.25">
      <c r="A141" s="8"/>
      <c r="B141" s="82" t="s">
        <v>242</v>
      </c>
      <c r="C141" s="83"/>
      <c r="D141" s="83"/>
      <c r="E141" s="84"/>
      <c r="F141" s="85">
        <v>54504</v>
      </c>
      <c r="G141" s="86"/>
      <c r="H141" s="86"/>
      <c r="I141" s="86"/>
      <c r="J141" s="87"/>
    </row>
    <row r="142" spans="1:10" ht="36" customHeight="1" thickBot="1" x14ac:dyDescent="0.3">
      <c r="A142" s="8"/>
      <c r="B142" s="69" t="s">
        <v>243</v>
      </c>
      <c r="C142" s="70"/>
      <c r="D142" s="70"/>
      <c r="E142" s="71"/>
      <c r="F142" s="72">
        <v>720</v>
      </c>
      <c r="G142" s="73"/>
      <c r="H142" s="73"/>
      <c r="I142" s="73"/>
      <c r="J142" s="74"/>
    </row>
    <row r="143" spans="1:10" ht="24" thickBot="1" x14ac:dyDescent="0.3">
      <c r="A143" s="8"/>
      <c r="B143" s="75"/>
      <c r="C143" s="76"/>
      <c r="D143" s="76"/>
      <c r="E143" s="77"/>
      <c r="F143" s="78"/>
      <c r="G143" s="79"/>
      <c r="H143" s="79"/>
      <c r="I143" s="79"/>
      <c r="J143" s="80"/>
    </row>
    <row r="144" spans="1:10" ht="23.25" x14ac:dyDescent="0.25">
      <c r="A144" s="8"/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ht="56.25" customHeight="1" x14ac:dyDescent="0.25">
      <c r="A145" s="8"/>
      <c r="B145" s="81" t="s">
        <v>293</v>
      </c>
      <c r="C145" s="81"/>
      <c r="D145" s="81"/>
      <c r="E145" s="81"/>
      <c r="F145" s="81"/>
      <c r="G145" s="81"/>
      <c r="H145" s="81"/>
      <c r="I145" s="81"/>
      <c r="J145" s="81"/>
    </row>
    <row r="146" spans="1:10" ht="41.25" customHeight="1" x14ac:dyDescent="0.25">
      <c r="A146" s="8"/>
      <c r="B146" s="81" t="s">
        <v>245</v>
      </c>
      <c r="C146" s="81"/>
      <c r="D146" s="81"/>
      <c r="E146" s="81"/>
      <c r="F146" s="81"/>
      <c r="G146" s="81"/>
      <c r="H146" s="81"/>
      <c r="I146" s="81"/>
      <c r="J146" s="81"/>
    </row>
    <row r="147" spans="1:10" ht="21" x14ac:dyDescent="0.25">
      <c r="A147" s="8" t="s">
        <v>114</v>
      </c>
      <c r="B147" s="67" t="s">
        <v>297</v>
      </c>
      <c r="C147" s="67"/>
      <c r="D147" s="67"/>
      <c r="E147" s="67"/>
      <c r="F147" s="67"/>
      <c r="G147" s="67"/>
      <c r="H147" s="67"/>
      <c r="I147" s="67"/>
      <c r="J147" s="67"/>
    </row>
    <row r="148" spans="1:10" ht="42" customHeight="1" x14ac:dyDescent="0.25">
      <c r="A148" s="8"/>
      <c r="B148" s="68" t="s">
        <v>247</v>
      </c>
      <c r="C148" s="68"/>
      <c r="D148" s="68"/>
      <c r="E148" s="68"/>
      <c r="F148" s="68"/>
      <c r="G148" s="68"/>
      <c r="H148" s="68"/>
      <c r="I148" s="68"/>
      <c r="J148" s="68"/>
    </row>
    <row r="149" spans="1:10" ht="21" x14ac:dyDescent="0.25">
      <c r="A149" s="8"/>
    </row>
  </sheetData>
  <sheetProtection selectLockedCells="1" selectUnlockedCells="1"/>
  <mergeCells count="27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92" activePane="bottomLeft" state="frozen"/>
      <selection activeCell="A198" sqref="A198:XFD198"/>
      <selection pane="bottomLeft" activeCell="F101" sqref="F101:J101"/>
    </sheetView>
  </sheetViews>
  <sheetFormatPr defaultColWidth="9.140625" defaultRowHeight="21" outlineLevelRow="1" x14ac:dyDescent="0.25"/>
  <cols>
    <col min="1" max="1" width="32" style="34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43" t="s">
        <v>102</v>
      </c>
      <c r="C1" s="143"/>
      <c r="D1" s="143"/>
      <c r="E1" s="143"/>
      <c r="F1" s="143"/>
      <c r="G1" s="143"/>
      <c r="H1" s="143"/>
      <c r="I1" s="143"/>
      <c r="J1" s="56"/>
    </row>
    <row r="2" spans="1:10" s="12" customFormat="1" ht="54" customHeight="1" x14ac:dyDescent="0.25">
      <c r="A2" s="35"/>
      <c r="B2" s="11"/>
      <c r="C2" s="11"/>
      <c r="D2" s="11"/>
      <c r="E2" s="11"/>
      <c r="F2" s="144" t="s">
        <v>46</v>
      </c>
      <c r="G2" s="144"/>
      <c r="H2" s="144"/>
      <c r="I2" s="144"/>
      <c r="J2" s="57"/>
    </row>
    <row r="3" spans="1:10" s="15" customFormat="1" ht="36" customHeight="1" x14ac:dyDescent="0.25">
      <c r="A3" s="34"/>
      <c r="B3" s="145" t="s">
        <v>295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34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58"/>
    </row>
    <row r="5" spans="1:10" ht="54" customHeight="1" thickBot="1" x14ac:dyDescent="0.3"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B6" s="138" t="s">
        <v>106</v>
      </c>
      <c r="C6" s="139"/>
      <c r="D6" s="139"/>
      <c r="E6" s="140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75"/>
      <c r="C7" s="76"/>
      <c r="D7" s="76"/>
      <c r="E7" s="77"/>
      <c r="F7" s="193"/>
      <c r="G7" s="194"/>
      <c r="H7" s="194"/>
      <c r="I7" s="194"/>
      <c r="J7" s="195"/>
    </row>
    <row r="8" spans="1:10" ht="36" customHeight="1" x14ac:dyDescent="0.25">
      <c r="A8" s="34" t="s">
        <v>112</v>
      </c>
      <c r="B8" s="216" t="s">
        <v>113</v>
      </c>
      <c r="C8" s="217"/>
      <c r="D8" s="217"/>
      <c r="E8" s="218"/>
      <c r="F8" s="17">
        <f>H8*1.2</f>
        <v>33264</v>
      </c>
      <c r="G8" s="17">
        <f>H8*1.1</f>
        <v>30492.000000000004</v>
      </c>
      <c r="H8" s="17">
        <v>27720</v>
      </c>
      <c r="I8" s="17">
        <f>H8*0.75</f>
        <v>20790</v>
      </c>
      <c r="J8" s="17">
        <f>H8*0.5</f>
        <v>13860</v>
      </c>
    </row>
    <row r="9" spans="1:10" ht="36" customHeight="1" x14ac:dyDescent="0.25">
      <c r="A9" s="34" t="s">
        <v>114</v>
      </c>
      <c r="B9" s="141" t="s">
        <v>248</v>
      </c>
      <c r="C9" s="142"/>
      <c r="D9" s="142"/>
      <c r="E9" s="96"/>
      <c r="F9" s="19">
        <f>H9*1.2</f>
        <v>46656</v>
      </c>
      <c r="G9" s="19">
        <f>H9*1.1</f>
        <v>42768</v>
      </c>
      <c r="H9" s="19">
        <v>38880</v>
      </c>
      <c r="I9" s="19">
        <f>H9*0.75</f>
        <v>29160</v>
      </c>
      <c r="J9" s="19">
        <f>H9*0.5</f>
        <v>19440</v>
      </c>
    </row>
    <row r="10" spans="1:10" ht="36" customHeight="1" x14ac:dyDescent="0.25">
      <c r="A10" s="34" t="s">
        <v>112</v>
      </c>
      <c r="B10" s="141" t="s">
        <v>116</v>
      </c>
      <c r="C10" s="142"/>
      <c r="D10" s="142"/>
      <c r="E10" s="96"/>
      <c r="F10" s="19">
        <f>H10*1.2</f>
        <v>42076.799999999996</v>
      </c>
      <c r="G10" s="19">
        <f>H10*1.1</f>
        <v>38570.400000000001</v>
      </c>
      <c r="H10" s="19">
        <v>35064</v>
      </c>
      <c r="I10" s="19">
        <f>H10*0.75</f>
        <v>26298</v>
      </c>
      <c r="J10" s="19">
        <f>H10*0.5</f>
        <v>17532</v>
      </c>
    </row>
    <row r="11" spans="1:10" ht="36" customHeight="1" thickBot="1" x14ac:dyDescent="0.3">
      <c r="A11" s="34" t="s">
        <v>114</v>
      </c>
      <c r="B11" s="219" t="s">
        <v>249</v>
      </c>
      <c r="C11" s="220"/>
      <c r="D11" s="220"/>
      <c r="E11" s="221"/>
      <c r="F11" s="21">
        <f>H11*1.2</f>
        <v>59616</v>
      </c>
      <c r="G11" s="21">
        <f>H11*1.1</f>
        <v>54648.000000000007</v>
      </c>
      <c r="H11" s="21">
        <v>49680</v>
      </c>
      <c r="I11" s="21">
        <f>H11*0.75</f>
        <v>37260</v>
      </c>
      <c r="J11" s="21">
        <f>H11*0.5</f>
        <v>24840</v>
      </c>
    </row>
    <row r="12" spans="1:10" ht="24" thickBot="1" x14ac:dyDescent="0.3">
      <c r="B12" s="75"/>
      <c r="C12" s="76"/>
      <c r="D12" s="76"/>
      <c r="E12" s="77"/>
      <c r="F12" s="163"/>
      <c r="G12" s="164"/>
      <c r="H12" s="164"/>
      <c r="I12" s="164"/>
      <c r="J12" s="165"/>
    </row>
    <row r="13" spans="1:10" ht="36" customHeight="1" x14ac:dyDescent="0.25">
      <c r="A13" s="34" t="s">
        <v>112</v>
      </c>
      <c r="B13" s="216" t="s">
        <v>118</v>
      </c>
      <c r="C13" s="217"/>
      <c r="D13" s="217"/>
      <c r="E13" s="218"/>
      <c r="F13" s="236">
        <v>6732</v>
      </c>
      <c r="G13" s="237"/>
      <c r="H13" s="237"/>
      <c r="I13" s="237"/>
      <c r="J13" s="238"/>
    </row>
    <row r="14" spans="1:10" ht="36" customHeight="1" thickBot="1" x14ac:dyDescent="0.3">
      <c r="A14" s="34" t="s">
        <v>114</v>
      </c>
      <c r="B14" s="219" t="s">
        <v>250</v>
      </c>
      <c r="C14" s="220"/>
      <c r="D14" s="220"/>
      <c r="E14" s="221"/>
      <c r="F14" s="235">
        <v>10080</v>
      </c>
      <c r="G14" s="149"/>
      <c r="H14" s="149"/>
      <c r="I14" s="149"/>
      <c r="J14" s="150"/>
    </row>
    <row r="15" spans="1:10" ht="24" thickBot="1" x14ac:dyDescent="0.3">
      <c r="B15" s="75"/>
      <c r="C15" s="76"/>
      <c r="D15" s="76"/>
      <c r="E15" s="77"/>
      <c r="F15" s="200"/>
      <c r="G15" s="250"/>
      <c r="H15" s="250"/>
      <c r="I15" s="250"/>
      <c r="J15" s="251"/>
    </row>
    <row r="16" spans="1:10" ht="36" customHeight="1" x14ac:dyDescent="0.25">
      <c r="A16" s="34" t="s">
        <v>112</v>
      </c>
      <c r="B16" s="107" t="s">
        <v>120</v>
      </c>
      <c r="C16" s="117"/>
      <c r="D16" s="117"/>
      <c r="E16" s="84"/>
      <c r="F16" s="236">
        <v>900</v>
      </c>
      <c r="G16" s="237"/>
      <c r="H16" s="237"/>
      <c r="I16" s="237"/>
      <c r="J16" s="238"/>
    </row>
    <row r="17" spans="1:10" ht="36" customHeight="1" x14ac:dyDescent="0.25">
      <c r="A17" s="34" t="s">
        <v>114</v>
      </c>
      <c r="B17" s="107" t="s">
        <v>251</v>
      </c>
      <c r="C17" s="117"/>
      <c r="D17" s="117"/>
      <c r="E17" s="84"/>
      <c r="F17" s="106">
        <v>1296</v>
      </c>
      <c r="G17" s="86"/>
      <c r="H17" s="86"/>
      <c r="I17" s="86"/>
      <c r="J17" s="87"/>
    </row>
    <row r="18" spans="1:10" ht="36" customHeight="1" x14ac:dyDescent="0.25">
      <c r="A18" s="34" t="s">
        <v>112</v>
      </c>
      <c r="B18" s="107" t="s">
        <v>122</v>
      </c>
      <c r="C18" s="117"/>
      <c r="D18" s="117"/>
      <c r="E18" s="84"/>
      <c r="F18" s="106">
        <v>1440</v>
      </c>
      <c r="G18" s="86"/>
      <c r="H18" s="86"/>
      <c r="I18" s="86"/>
      <c r="J18" s="87"/>
    </row>
    <row r="19" spans="1:10" ht="36" customHeight="1" thickBot="1" x14ac:dyDescent="0.3">
      <c r="A19" s="34" t="s">
        <v>114</v>
      </c>
      <c r="B19" s="107" t="s">
        <v>252</v>
      </c>
      <c r="C19" s="117"/>
      <c r="D19" s="117"/>
      <c r="E19" s="84"/>
      <c r="F19" s="235">
        <v>2016</v>
      </c>
      <c r="G19" s="149"/>
      <c r="H19" s="149"/>
      <c r="I19" s="149"/>
      <c r="J19" s="150"/>
    </row>
    <row r="20" spans="1:10" ht="24" thickBot="1" x14ac:dyDescent="0.3"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B21" s="132" t="s">
        <v>124</v>
      </c>
      <c r="C21" s="133"/>
      <c r="D21" s="133"/>
      <c r="E21" s="134"/>
      <c r="F21" s="135" t="str">
        <f>"Цена от "&amp;MIN($F$22:F61)&amp;" до "&amp;MAX($F$22:F61)</f>
        <v>Цена от 4320 до 56700</v>
      </c>
      <c r="G21" s="136"/>
      <c r="H21" s="136"/>
      <c r="I21" s="136"/>
      <c r="J21" s="137"/>
    </row>
    <row r="22" spans="1:10" ht="36" customHeight="1" outlineLevel="1" x14ac:dyDescent="0.25">
      <c r="B22" s="107" t="s">
        <v>125</v>
      </c>
      <c r="C22" s="117"/>
      <c r="D22" s="117"/>
      <c r="E22" s="84"/>
      <c r="F22" s="85">
        <v>4320</v>
      </c>
      <c r="G22" s="86"/>
      <c r="H22" s="86"/>
      <c r="I22" s="86"/>
      <c r="J22" s="87"/>
    </row>
    <row r="23" spans="1:10" ht="36" customHeight="1" outlineLevel="1" x14ac:dyDescent="0.25">
      <c r="B23" s="107" t="s">
        <v>126</v>
      </c>
      <c r="C23" s="117"/>
      <c r="D23" s="117"/>
      <c r="E23" s="84"/>
      <c r="F23" s="85">
        <v>6480</v>
      </c>
      <c r="G23" s="86"/>
      <c r="H23" s="86"/>
      <c r="I23" s="86"/>
      <c r="J23" s="87"/>
    </row>
    <row r="24" spans="1:10" ht="36" customHeight="1" outlineLevel="1" x14ac:dyDescent="0.25">
      <c r="B24" s="107" t="s">
        <v>127</v>
      </c>
      <c r="C24" s="117"/>
      <c r="D24" s="117"/>
      <c r="E24" s="84"/>
      <c r="F24" s="85">
        <v>8640</v>
      </c>
      <c r="G24" s="86"/>
      <c r="H24" s="86"/>
      <c r="I24" s="86"/>
      <c r="J24" s="87"/>
    </row>
    <row r="25" spans="1:10" ht="36" customHeight="1" outlineLevel="1" x14ac:dyDescent="0.25">
      <c r="B25" s="107" t="s">
        <v>128</v>
      </c>
      <c r="C25" s="117"/>
      <c r="D25" s="117"/>
      <c r="E25" s="84"/>
      <c r="F25" s="85">
        <v>10800</v>
      </c>
      <c r="G25" s="86"/>
      <c r="H25" s="86"/>
      <c r="I25" s="86"/>
      <c r="J25" s="87"/>
    </row>
    <row r="26" spans="1:10" ht="36" customHeight="1" outlineLevel="1" x14ac:dyDescent="0.25">
      <c r="B26" s="107" t="s">
        <v>129</v>
      </c>
      <c r="C26" s="117"/>
      <c r="D26" s="117"/>
      <c r="E26" s="84"/>
      <c r="F26" s="85">
        <v>12960</v>
      </c>
      <c r="G26" s="86"/>
      <c r="H26" s="86"/>
      <c r="I26" s="86"/>
      <c r="J26" s="87"/>
    </row>
    <row r="27" spans="1:10" ht="36" customHeight="1" outlineLevel="1" x14ac:dyDescent="0.25">
      <c r="B27" s="107" t="s">
        <v>130</v>
      </c>
      <c r="C27" s="117"/>
      <c r="D27" s="117"/>
      <c r="E27" s="84"/>
      <c r="F27" s="85">
        <v>15120</v>
      </c>
      <c r="G27" s="86"/>
      <c r="H27" s="86"/>
      <c r="I27" s="86"/>
      <c r="J27" s="87"/>
    </row>
    <row r="28" spans="1:10" ht="36" customHeight="1" outlineLevel="1" x14ac:dyDescent="0.25">
      <c r="B28" s="107" t="s">
        <v>131</v>
      </c>
      <c r="C28" s="117"/>
      <c r="D28" s="117"/>
      <c r="E28" s="84"/>
      <c r="F28" s="85">
        <v>17280</v>
      </c>
      <c r="G28" s="86"/>
      <c r="H28" s="86"/>
      <c r="I28" s="86"/>
      <c r="J28" s="87"/>
    </row>
    <row r="29" spans="1:10" ht="36" customHeight="1" outlineLevel="1" x14ac:dyDescent="0.25">
      <c r="B29" s="107" t="s">
        <v>132</v>
      </c>
      <c r="C29" s="117"/>
      <c r="D29" s="117"/>
      <c r="E29" s="84"/>
      <c r="F29" s="85">
        <v>19440</v>
      </c>
      <c r="G29" s="86"/>
      <c r="H29" s="86"/>
      <c r="I29" s="86"/>
      <c r="J29" s="87"/>
    </row>
    <row r="30" spans="1:10" ht="36" customHeight="1" outlineLevel="1" x14ac:dyDescent="0.25">
      <c r="B30" s="107" t="s">
        <v>133</v>
      </c>
      <c r="C30" s="117"/>
      <c r="D30" s="117"/>
      <c r="E30" s="84"/>
      <c r="F30" s="85">
        <v>21600</v>
      </c>
      <c r="G30" s="86"/>
      <c r="H30" s="86"/>
      <c r="I30" s="86"/>
      <c r="J30" s="87"/>
    </row>
    <row r="31" spans="1:10" ht="36" customHeight="1" outlineLevel="1" x14ac:dyDescent="0.25">
      <c r="B31" s="107" t="s">
        <v>134</v>
      </c>
      <c r="C31" s="117"/>
      <c r="D31" s="117"/>
      <c r="E31" s="84"/>
      <c r="F31" s="85">
        <v>23760</v>
      </c>
      <c r="G31" s="86"/>
      <c r="H31" s="86"/>
      <c r="I31" s="86"/>
      <c r="J31" s="87"/>
    </row>
    <row r="32" spans="1:10" ht="36" customHeight="1" outlineLevel="1" x14ac:dyDescent="0.25">
      <c r="B32" s="107" t="s">
        <v>135</v>
      </c>
      <c r="C32" s="117"/>
      <c r="D32" s="117"/>
      <c r="E32" s="84"/>
      <c r="F32" s="85">
        <v>25920</v>
      </c>
      <c r="G32" s="86"/>
      <c r="H32" s="86"/>
      <c r="I32" s="86"/>
      <c r="J32" s="87"/>
    </row>
    <row r="33" spans="2:10" ht="36" customHeight="1" outlineLevel="1" x14ac:dyDescent="0.25">
      <c r="B33" s="107" t="s">
        <v>136</v>
      </c>
      <c r="C33" s="117"/>
      <c r="D33" s="117"/>
      <c r="E33" s="84"/>
      <c r="F33" s="85">
        <v>28080</v>
      </c>
      <c r="G33" s="86"/>
      <c r="H33" s="86"/>
      <c r="I33" s="86"/>
      <c r="J33" s="87"/>
    </row>
    <row r="34" spans="2:10" ht="36" customHeight="1" outlineLevel="1" x14ac:dyDescent="0.25">
      <c r="B34" s="107" t="s">
        <v>137</v>
      </c>
      <c r="C34" s="117"/>
      <c r="D34" s="117"/>
      <c r="E34" s="84"/>
      <c r="F34" s="85">
        <v>30240</v>
      </c>
      <c r="G34" s="86"/>
      <c r="H34" s="86"/>
      <c r="I34" s="86"/>
      <c r="J34" s="87"/>
    </row>
    <row r="35" spans="2:10" ht="36" customHeight="1" outlineLevel="1" x14ac:dyDescent="0.25">
      <c r="B35" s="107" t="s">
        <v>138</v>
      </c>
      <c r="C35" s="117"/>
      <c r="D35" s="117"/>
      <c r="E35" s="84"/>
      <c r="F35" s="85">
        <v>32400</v>
      </c>
      <c r="G35" s="86"/>
      <c r="H35" s="86"/>
      <c r="I35" s="86"/>
      <c r="J35" s="87"/>
    </row>
    <row r="36" spans="2:10" ht="36" customHeight="1" outlineLevel="1" x14ac:dyDescent="0.25">
      <c r="B36" s="107" t="s">
        <v>139</v>
      </c>
      <c r="C36" s="117"/>
      <c r="D36" s="117"/>
      <c r="E36" s="84"/>
      <c r="F36" s="85">
        <v>34560</v>
      </c>
      <c r="G36" s="86"/>
      <c r="H36" s="86"/>
      <c r="I36" s="86"/>
      <c r="J36" s="87"/>
    </row>
    <row r="37" spans="2:10" ht="36" customHeight="1" outlineLevel="1" x14ac:dyDescent="0.25">
      <c r="B37" s="107" t="s">
        <v>140</v>
      </c>
      <c r="C37" s="117"/>
      <c r="D37" s="117"/>
      <c r="E37" s="84"/>
      <c r="F37" s="85">
        <v>36720</v>
      </c>
      <c r="G37" s="86"/>
      <c r="H37" s="86"/>
      <c r="I37" s="86"/>
      <c r="J37" s="87"/>
    </row>
    <row r="38" spans="2:10" ht="36" customHeight="1" outlineLevel="1" x14ac:dyDescent="0.25">
      <c r="B38" s="107" t="s">
        <v>141</v>
      </c>
      <c r="C38" s="117"/>
      <c r="D38" s="117"/>
      <c r="E38" s="84"/>
      <c r="F38" s="85">
        <v>38880</v>
      </c>
      <c r="G38" s="86"/>
      <c r="H38" s="86"/>
      <c r="I38" s="86"/>
      <c r="J38" s="87"/>
    </row>
    <row r="39" spans="2:10" ht="36" customHeight="1" outlineLevel="1" x14ac:dyDescent="0.25">
      <c r="B39" s="107" t="s">
        <v>142</v>
      </c>
      <c r="C39" s="117"/>
      <c r="D39" s="117"/>
      <c r="E39" s="84"/>
      <c r="F39" s="85">
        <v>41040</v>
      </c>
      <c r="G39" s="86"/>
      <c r="H39" s="86"/>
      <c r="I39" s="86"/>
      <c r="J39" s="87"/>
    </row>
    <row r="40" spans="2:10" ht="36" customHeight="1" outlineLevel="1" x14ac:dyDescent="0.25">
      <c r="B40" s="107" t="s">
        <v>143</v>
      </c>
      <c r="C40" s="117"/>
      <c r="D40" s="117"/>
      <c r="E40" s="84"/>
      <c r="F40" s="85">
        <v>43200</v>
      </c>
      <c r="G40" s="86"/>
      <c r="H40" s="86"/>
      <c r="I40" s="86"/>
      <c r="J40" s="87"/>
    </row>
    <row r="41" spans="2:10" ht="36" customHeight="1" outlineLevel="1" x14ac:dyDescent="0.25">
      <c r="B41" s="107" t="s">
        <v>144</v>
      </c>
      <c r="C41" s="117"/>
      <c r="D41" s="117"/>
      <c r="E41" s="84"/>
      <c r="F41" s="85">
        <v>45360</v>
      </c>
      <c r="G41" s="86"/>
      <c r="H41" s="86"/>
      <c r="I41" s="86"/>
      <c r="J41" s="87"/>
    </row>
    <row r="42" spans="2:10" ht="36" customHeight="1" outlineLevel="1" x14ac:dyDescent="0.25">
      <c r="B42" s="107" t="s">
        <v>145</v>
      </c>
      <c r="C42" s="117"/>
      <c r="D42" s="117"/>
      <c r="E42" s="84"/>
      <c r="F42" s="85">
        <v>5400</v>
      </c>
      <c r="G42" s="86"/>
      <c r="H42" s="86"/>
      <c r="I42" s="86"/>
      <c r="J42" s="87"/>
    </row>
    <row r="43" spans="2:10" ht="36" customHeight="1" outlineLevel="1" x14ac:dyDescent="0.25">
      <c r="B43" s="107" t="s">
        <v>146</v>
      </c>
      <c r="C43" s="117"/>
      <c r="D43" s="117"/>
      <c r="E43" s="84"/>
      <c r="F43" s="85">
        <v>8100</v>
      </c>
      <c r="G43" s="86"/>
      <c r="H43" s="86"/>
      <c r="I43" s="86"/>
      <c r="J43" s="87"/>
    </row>
    <row r="44" spans="2:10" ht="36" customHeight="1" outlineLevel="1" x14ac:dyDescent="0.25">
      <c r="B44" s="107" t="s">
        <v>147</v>
      </c>
      <c r="C44" s="117"/>
      <c r="D44" s="117"/>
      <c r="E44" s="84"/>
      <c r="F44" s="85">
        <v>10800</v>
      </c>
      <c r="G44" s="86"/>
      <c r="H44" s="86"/>
      <c r="I44" s="86"/>
      <c r="J44" s="87"/>
    </row>
    <row r="45" spans="2:10" ht="36" customHeight="1" outlineLevel="1" x14ac:dyDescent="0.25">
      <c r="B45" s="107" t="s">
        <v>148</v>
      </c>
      <c r="C45" s="117"/>
      <c r="D45" s="117"/>
      <c r="E45" s="84"/>
      <c r="F45" s="85">
        <v>13500</v>
      </c>
      <c r="G45" s="86"/>
      <c r="H45" s="86"/>
      <c r="I45" s="86"/>
      <c r="J45" s="87"/>
    </row>
    <row r="46" spans="2:10" ht="36" customHeight="1" outlineLevel="1" x14ac:dyDescent="0.25">
      <c r="B46" s="107" t="s">
        <v>149</v>
      </c>
      <c r="C46" s="117"/>
      <c r="D46" s="117"/>
      <c r="E46" s="84"/>
      <c r="F46" s="85">
        <v>16200</v>
      </c>
      <c r="G46" s="86"/>
      <c r="H46" s="86"/>
      <c r="I46" s="86"/>
      <c r="J46" s="87"/>
    </row>
    <row r="47" spans="2:10" ht="36" customHeight="1" outlineLevel="1" x14ac:dyDescent="0.25">
      <c r="B47" s="107" t="s">
        <v>150</v>
      </c>
      <c r="C47" s="117"/>
      <c r="D47" s="117"/>
      <c r="E47" s="84"/>
      <c r="F47" s="85">
        <v>18900</v>
      </c>
      <c r="G47" s="86"/>
      <c r="H47" s="86"/>
      <c r="I47" s="86"/>
      <c r="J47" s="87"/>
    </row>
    <row r="48" spans="2:10" ht="36" customHeight="1" outlineLevel="1" x14ac:dyDescent="0.25">
      <c r="B48" s="107" t="s">
        <v>151</v>
      </c>
      <c r="C48" s="117"/>
      <c r="D48" s="117"/>
      <c r="E48" s="84"/>
      <c r="F48" s="85">
        <v>21600</v>
      </c>
      <c r="G48" s="86"/>
      <c r="H48" s="86"/>
      <c r="I48" s="86"/>
      <c r="J48" s="87"/>
    </row>
    <row r="49" spans="2:10" ht="36" customHeight="1" outlineLevel="1" x14ac:dyDescent="0.25">
      <c r="B49" s="107" t="s">
        <v>152</v>
      </c>
      <c r="C49" s="117"/>
      <c r="D49" s="117"/>
      <c r="E49" s="84"/>
      <c r="F49" s="85">
        <v>24300</v>
      </c>
      <c r="G49" s="86"/>
      <c r="H49" s="86"/>
      <c r="I49" s="86"/>
      <c r="J49" s="87"/>
    </row>
    <row r="50" spans="2:10" ht="36" customHeight="1" outlineLevel="1" x14ac:dyDescent="0.25">
      <c r="B50" s="107" t="s">
        <v>153</v>
      </c>
      <c r="C50" s="117"/>
      <c r="D50" s="117"/>
      <c r="E50" s="84"/>
      <c r="F50" s="85">
        <v>27000</v>
      </c>
      <c r="G50" s="86"/>
      <c r="H50" s="86"/>
      <c r="I50" s="86"/>
      <c r="J50" s="87"/>
    </row>
    <row r="51" spans="2:10" ht="36" customHeight="1" outlineLevel="1" x14ac:dyDescent="0.25">
      <c r="B51" s="107" t="s">
        <v>154</v>
      </c>
      <c r="C51" s="117"/>
      <c r="D51" s="117"/>
      <c r="E51" s="84"/>
      <c r="F51" s="85">
        <v>29700</v>
      </c>
      <c r="G51" s="86"/>
      <c r="H51" s="86"/>
      <c r="I51" s="86"/>
      <c r="J51" s="87"/>
    </row>
    <row r="52" spans="2:10" ht="36" customHeight="1" outlineLevel="1" x14ac:dyDescent="0.25">
      <c r="B52" s="107" t="s">
        <v>155</v>
      </c>
      <c r="C52" s="117"/>
      <c r="D52" s="117"/>
      <c r="E52" s="84"/>
      <c r="F52" s="85">
        <v>32400</v>
      </c>
      <c r="G52" s="86"/>
      <c r="H52" s="86"/>
      <c r="I52" s="86"/>
      <c r="J52" s="87"/>
    </row>
    <row r="53" spans="2:10" ht="36" customHeight="1" outlineLevel="1" x14ac:dyDescent="0.25">
      <c r="B53" s="107" t="s">
        <v>156</v>
      </c>
      <c r="C53" s="117"/>
      <c r="D53" s="117"/>
      <c r="E53" s="84"/>
      <c r="F53" s="85">
        <v>35100</v>
      </c>
      <c r="G53" s="86"/>
      <c r="H53" s="86"/>
      <c r="I53" s="86"/>
      <c r="J53" s="87"/>
    </row>
    <row r="54" spans="2:10" ht="36" customHeight="1" outlineLevel="1" x14ac:dyDescent="0.25">
      <c r="B54" s="107" t="s">
        <v>157</v>
      </c>
      <c r="C54" s="117"/>
      <c r="D54" s="117"/>
      <c r="E54" s="84"/>
      <c r="F54" s="85">
        <v>37800</v>
      </c>
      <c r="G54" s="86"/>
      <c r="H54" s="86"/>
      <c r="I54" s="86"/>
      <c r="J54" s="87"/>
    </row>
    <row r="55" spans="2:10" ht="36" customHeight="1" outlineLevel="1" x14ac:dyDescent="0.25">
      <c r="B55" s="107" t="s">
        <v>158</v>
      </c>
      <c r="C55" s="117"/>
      <c r="D55" s="117"/>
      <c r="E55" s="84"/>
      <c r="F55" s="85">
        <v>40500</v>
      </c>
      <c r="G55" s="86"/>
      <c r="H55" s="86"/>
      <c r="I55" s="86"/>
      <c r="J55" s="87"/>
    </row>
    <row r="56" spans="2:10" ht="36" customHeight="1" outlineLevel="1" x14ac:dyDescent="0.25">
      <c r="B56" s="107" t="s">
        <v>159</v>
      </c>
      <c r="C56" s="117"/>
      <c r="D56" s="117"/>
      <c r="E56" s="84"/>
      <c r="F56" s="85">
        <v>43200</v>
      </c>
      <c r="G56" s="86"/>
      <c r="H56" s="86"/>
      <c r="I56" s="86"/>
      <c r="J56" s="87"/>
    </row>
    <row r="57" spans="2:10" ht="36" customHeight="1" outlineLevel="1" x14ac:dyDescent="0.25">
      <c r="B57" s="107" t="s">
        <v>160</v>
      </c>
      <c r="C57" s="117"/>
      <c r="D57" s="117"/>
      <c r="E57" s="84"/>
      <c r="F57" s="85">
        <v>45900</v>
      </c>
      <c r="G57" s="86"/>
      <c r="H57" s="86"/>
      <c r="I57" s="86"/>
      <c r="J57" s="87"/>
    </row>
    <row r="58" spans="2:10" ht="36" customHeight="1" outlineLevel="1" x14ac:dyDescent="0.25">
      <c r="B58" s="107" t="s">
        <v>161</v>
      </c>
      <c r="C58" s="117"/>
      <c r="D58" s="117"/>
      <c r="E58" s="84"/>
      <c r="F58" s="85">
        <v>48600</v>
      </c>
      <c r="G58" s="86"/>
      <c r="H58" s="86"/>
      <c r="I58" s="86"/>
      <c r="J58" s="87"/>
    </row>
    <row r="59" spans="2:10" ht="36" customHeight="1" outlineLevel="1" x14ac:dyDescent="0.25">
      <c r="B59" s="107" t="s">
        <v>162</v>
      </c>
      <c r="C59" s="117"/>
      <c r="D59" s="117"/>
      <c r="E59" s="84"/>
      <c r="F59" s="85">
        <v>51300</v>
      </c>
      <c r="G59" s="86"/>
      <c r="H59" s="86"/>
      <c r="I59" s="86"/>
      <c r="J59" s="87"/>
    </row>
    <row r="60" spans="2:10" ht="36" customHeight="1" outlineLevel="1" x14ac:dyDescent="0.25">
      <c r="B60" s="107" t="s">
        <v>163</v>
      </c>
      <c r="C60" s="117"/>
      <c r="D60" s="117"/>
      <c r="E60" s="84"/>
      <c r="F60" s="85">
        <v>54000</v>
      </c>
      <c r="G60" s="86"/>
      <c r="H60" s="86"/>
      <c r="I60" s="86"/>
      <c r="J60" s="87"/>
    </row>
    <row r="61" spans="2:10" ht="36" customHeight="1" outlineLevel="1" thickBot="1" x14ac:dyDescent="0.3">
      <c r="B61" s="107" t="s">
        <v>164</v>
      </c>
      <c r="C61" s="117"/>
      <c r="D61" s="117"/>
      <c r="E61" s="84"/>
      <c r="F61" s="85">
        <v>56700</v>
      </c>
      <c r="G61" s="86"/>
      <c r="H61" s="86"/>
      <c r="I61" s="86"/>
      <c r="J61" s="87"/>
    </row>
    <row r="62" spans="2:10" ht="36" customHeight="1" thickBot="1" x14ac:dyDescent="0.3"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8856 до 92880</v>
      </c>
      <c r="G62" s="122"/>
      <c r="H62" s="122"/>
      <c r="I62" s="122"/>
      <c r="J62" s="123"/>
    </row>
    <row r="63" spans="2:10" ht="36" customHeight="1" outlineLevel="1" x14ac:dyDescent="0.25">
      <c r="B63" s="124" t="s">
        <v>166</v>
      </c>
      <c r="C63" s="125"/>
      <c r="D63" s="125"/>
      <c r="E63" s="126"/>
      <c r="F63" s="127">
        <v>8856</v>
      </c>
      <c r="G63" s="128"/>
      <c r="H63" s="128"/>
      <c r="I63" s="128"/>
      <c r="J63" s="129"/>
    </row>
    <row r="64" spans="2:10" ht="36" customHeight="1" outlineLevel="1" x14ac:dyDescent="0.25">
      <c r="B64" s="107" t="s">
        <v>167</v>
      </c>
      <c r="C64" s="117"/>
      <c r="D64" s="117"/>
      <c r="E64" s="84"/>
      <c r="F64" s="85">
        <v>13104</v>
      </c>
      <c r="G64" s="86"/>
      <c r="H64" s="86"/>
      <c r="I64" s="86"/>
      <c r="J64" s="87"/>
    </row>
    <row r="65" spans="2:10" ht="36" customHeight="1" outlineLevel="1" x14ac:dyDescent="0.25">
      <c r="B65" s="107" t="s">
        <v>168</v>
      </c>
      <c r="C65" s="117"/>
      <c r="D65" s="117"/>
      <c r="E65" s="84"/>
      <c r="F65" s="85">
        <v>10800</v>
      </c>
      <c r="G65" s="86"/>
      <c r="H65" s="86"/>
      <c r="I65" s="86"/>
      <c r="J65" s="87"/>
    </row>
    <row r="66" spans="2:10" ht="36" customHeight="1" outlineLevel="1" x14ac:dyDescent="0.25">
      <c r="B66" s="107" t="s">
        <v>169</v>
      </c>
      <c r="C66" s="117"/>
      <c r="D66" s="117"/>
      <c r="E66" s="84"/>
      <c r="F66" s="85">
        <v>15120</v>
      </c>
      <c r="G66" s="86"/>
      <c r="H66" s="86"/>
      <c r="I66" s="86"/>
      <c r="J66" s="87"/>
    </row>
    <row r="67" spans="2:10" ht="36" customHeight="1" outlineLevel="1" x14ac:dyDescent="0.25">
      <c r="B67" s="107" t="s">
        <v>170</v>
      </c>
      <c r="C67" s="117"/>
      <c r="D67" s="117"/>
      <c r="E67" s="84"/>
      <c r="F67" s="85">
        <v>19440</v>
      </c>
      <c r="G67" s="86"/>
      <c r="H67" s="86"/>
      <c r="I67" s="86"/>
      <c r="J67" s="87"/>
    </row>
    <row r="68" spans="2:10" ht="36" customHeight="1" outlineLevel="1" x14ac:dyDescent="0.25">
      <c r="B68" s="107" t="s">
        <v>171</v>
      </c>
      <c r="C68" s="117"/>
      <c r="D68" s="117"/>
      <c r="E68" s="84"/>
      <c r="F68" s="85">
        <v>23760</v>
      </c>
      <c r="G68" s="86"/>
      <c r="H68" s="86"/>
      <c r="I68" s="86"/>
      <c r="J68" s="87"/>
    </row>
    <row r="69" spans="2:10" ht="36" customHeight="1" outlineLevel="1" x14ac:dyDescent="0.25">
      <c r="B69" s="107" t="s">
        <v>172</v>
      </c>
      <c r="C69" s="117"/>
      <c r="D69" s="117"/>
      <c r="E69" s="84"/>
      <c r="F69" s="85">
        <v>28080</v>
      </c>
      <c r="G69" s="86"/>
      <c r="H69" s="86"/>
      <c r="I69" s="86"/>
      <c r="J69" s="87"/>
    </row>
    <row r="70" spans="2:10" ht="36" customHeight="1" outlineLevel="1" x14ac:dyDescent="0.25">
      <c r="B70" s="107" t="s">
        <v>173</v>
      </c>
      <c r="C70" s="117"/>
      <c r="D70" s="117"/>
      <c r="E70" s="84"/>
      <c r="F70" s="85">
        <v>32400</v>
      </c>
      <c r="G70" s="86"/>
      <c r="H70" s="86"/>
      <c r="I70" s="86"/>
      <c r="J70" s="87"/>
    </row>
    <row r="71" spans="2:10" ht="36" customHeight="1" outlineLevel="1" x14ac:dyDescent="0.25">
      <c r="B71" s="107" t="s">
        <v>174</v>
      </c>
      <c r="C71" s="117"/>
      <c r="D71" s="117"/>
      <c r="E71" s="84"/>
      <c r="F71" s="85">
        <v>36720</v>
      </c>
      <c r="G71" s="86"/>
      <c r="H71" s="86"/>
      <c r="I71" s="86"/>
      <c r="J71" s="87"/>
    </row>
    <row r="72" spans="2:10" ht="36" customHeight="1" outlineLevel="1" x14ac:dyDescent="0.25">
      <c r="B72" s="107" t="s">
        <v>175</v>
      </c>
      <c r="C72" s="117"/>
      <c r="D72" s="117"/>
      <c r="E72" s="84"/>
      <c r="F72" s="85">
        <v>41040</v>
      </c>
      <c r="G72" s="86"/>
      <c r="H72" s="86"/>
      <c r="I72" s="86"/>
      <c r="J72" s="87"/>
    </row>
    <row r="73" spans="2:10" ht="36" customHeight="1" outlineLevel="1" x14ac:dyDescent="0.25">
      <c r="B73" s="107" t="s">
        <v>176</v>
      </c>
      <c r="C73" s="117"/>
      <c r="D73" s="117"/>
      <c r="E73" s="84"/>
      <c r="F73" s="85">
        <v>45360</v>
      </c>
      <c r="G73" s="86"/>
      <c r="H73" s="86"/>
      <c r="I73" s="86"/>
      <c r="J73" s="87"/>
    </row>
    <row r="74" spans="2:10" ht="36" customHeight="1" outlineLevel="1" x14ac:dyDescent="0.25">
      <c r="B74" s="107" t="s">
        <v>177</v>
      </c>
      <c r="C74" s="117"/>
      <c r="D74" s="117"/>
      <c r="E74" s="84"/>
      <c r="F74" s="85">
        <v>49680</v>
      </c>
      <c r="G74" s="86"/>
      <c r="H74" s="86"/>
      <c r="I74" s="86"/>
      <c r="J74" s="87"/>
    </row>
    <row r="75" spans="2:10" ht="36" customHeight="1" outlineLevel="1" x14ac:dyDescent="0.25">
      <c r="B75" s="107" t="s">
        <v>178</v>
      </c>
      <c r="C75" s="117"/>
      <c r="D75" s="117"/>
      <c r="E75" s="84"/>
      <c r="F75" s="85">
        <v>54000</v>
      </c>
      <c r="G75" s="86"/>
      <c r="H75" s="86"/>
      <c r="I75" s="86"/>
      <c r="J75" s="87"/>
    </row>
    <row r="76" spans="2:10" ht="36" customHeight="1" outlineLevel="1" x14ac:dyDescent="0.25">
      <c r="B76" s="107" t="s">
        <v>179</v>
      </c>
      <c r="C76" s="117"/>
      <c r="D76" s="117"/>
      <c r="E76" s="84"/>
      <c r="F76" s="85">
        <v>58320</v>
      </c>
      <c r="G76" s="86"/>
      <c r="H76" s="86"/>
      <c r="I76" s="86"/>
      <c r="J76" s="87"/>
    </row>
    <row r="77" spans="2:10" ht="36" customHeight="1" outlineLevel="1" x14ac:dyDescent="0.25">
      <c r="B77" s="107" t="s">
        <v>180</v>
      </c>
      <c r="C77" s="117"/>
      <c r="D77" s="117"/>
      <c r="E77" s="84"/>
      <c r="F77" s="85">
        <v>62640</v>
      </c>
      <c r="G77" s="86"/>
      <c r="H77" s="86"/>
      <c r="I77" s="86"/>
      <c r="J77" s="87"/>
    </row>
    <row r="78" spans="2:10" ht="36" customHeight="1" outlineLevel="1" x14ac:dyDescent="0.25">
      <c r="B78" s="107" t="s">
        <v>181</v>
      </c>
      <c r="C78" s="117"/>
      <c r="D78" s="117"/>
      <c r="E78" s="84"/>
      <c r="F78" s="85">
        <v>66960</v>
      </c>
      <c r="G78" s="86"/>
      <c r="H78" s="86"/>
      <c r="I78" s="86"/>
      <c r="J78" s="87"/>
    </row>
    <row r="79" spans="2:10" ht="36" customHeight="1" outlineLevel="1" x14ac:dyDescent="0.25">
      <c r="B79" s="107" t="s">
        <v>182</v>
      </c>
      <c r="C79" s="117"/>
      <c r="D79" s="117"/>
      <c r="E79" s="84"/>
      <c r="F79" s="85">
        <v>71280</v>
      </c>
      <c r="G79" s="86"/>
      <c r="H79" s="86"/>
      <c r="I79" s="86"/>
      <c r="J79" s="87"/>
    </row>
    <row r="80" spans="2:10" ht="36" customHeight="1" outlineLevel="1" x14ac:dyDescent="0.25">
      <c r="B80" s="107" t="s">
        <v>183</v>
      </c>
      <c r="C80" s="117"/>
      <c r="D80" s="117"/>
      <c r="E80" s="84"/>
      <c r="F80" s="85">
        <v>75600</v>
      </c>
      <c r="G80" s="86"/>
      <c r="H80" s="86"/>
      <c r="I80" s="86"/>
      <c r="J80" s="87"/>
    </row>
    <row r="81" spans="2:10" ht="36" customHeight="1" outlineLevel="1" x14ac:dyDescent="0.25">
      <c r="B81" s="107" t="s">
        <v>184</v>
      </c>
      <c r="C81" s="117"/>
      <c r="D81" s="117"/>
      <c r="E81" s="84"/>
      <c r="F81" s="85">
        <v>79920</v>
      </c>
      <c r="G81" s="86"/>
      <c r="H81" s="86"/>
      <c r="I81" s="86"/>
      <c r="J81" s="87"/>
    </row>
    <row r="82" spans="2:10" ht="36" customHeight="1" outlineLevel="1" x14ac:dyDescent="0.25">
      <c r="B82" s="107" t="s">
        <v>185</v>
      </c>
      <c r="C82" s="117"/>
      <c r="D82" s="117"/>
      <c r="E82" s="84"/>
      <c r="F82" s="85">
        <v>84240</v>
      </c>
      <c r="G82" s="86"/>
      <c r="H82" s="86"/>
      <c r="I82" s="86"/>
      <c r="J82" s="87"/>
    </row>
    <row r="83" spans="2:10" ht="36" customHeight="1" outlineLevel="1" x14ac:dyDescent="0.25">
      <c r="B83" s="107" t="s">
        <v>186</v>
      </c>
      <c r="C83" s="117"/>
      <c r="D83" s="117"/>
      <c r="E83" s="84"/>
      <c r="F83" s="85">
        <v>88560</v>
      </c>
      <c r="G83" s="86"/>
      <c r="H83" s="86"/>
      <c r="I83" s="86"/>
      <c r="J83" s="87"/>
    </row>
    <row r="84" spans="2:10" ht="36" customHeight="1" outlineLevel="1" thickBot="1" x14ac:dyDescent="0.3">
      <c r="B84" s="107" t="s">
        <v>187</v>
      </c>
      <c r="C84" s="117"/>
      <c r="D84" s="117"/>
      <c r="E84" s="84"/>
      <c r="F84" s="85">
        <v>92880</v>
      </c>
      <c r="G84" s="86"/>
      <c r="H84" s="86"/>
      <c r="I84" s="86"/>
      <c r="J84" s="87"/>
    </row>
    <row r="85" spans="2:10" ht="36" customHeight="1" thickBot="1" x14ac:dyDescent="0.3"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1800 до 36828</v>
      </c>
      <c r="G85" s="122"/>
      <c r="H85" s="122"/>
      <c r="I85" s="122"/>
      <c r="J85" s="123"/>
    </row>
    <row r="86" spans="2:10" ht="36" customHeight="1" x14ac:dyDescent="0.25">
      <c r="B86" s="82" t="s">
        <v>189</v>
      </c>
      <c r="C86" s="83"/>
      <c r="D86" s="83"/>
      <c r="E86" s="84"/>
      <c r="F86" s="85">
        <v>3744</v>
      </c>
      <c r="G86" s="86"/>
      <c r="H86" s="86"/>
      <c r="I86" s="86"/>
      <c r="J86" s="87"/>
    </row>
    <row r="87" spans="2:10" ht="36" customHeight="1" x14ac:dyDescent="0.25">
      <c r="B87" s="82" t="s">
        <v>190</v>
      </c>
      <c r="C87" s="83"/>
      <c r="D87" s="83"/>
      <c r="E87" s="84"/>
      <c r="F87" s="85">
        <v>12744</v>
      </c>
      <c r="G87" s="86"/>
      <c r="H87" s="86"/>
      <c r="I87" s="86"/>
      <c r="J87" s="87"/>
    </row>
    <row r="88" spans="2:10" ht="36" customHeight="1" x14ac:dyDescent="0.25">
      <c r="B88" s="82" t="s">
        <v>253</v>
      </c>
      <c r="C88" s="83"/>
      <c r="D88" s="83"/>
      <c r="E88" s="84"/>
      <c r="F88" s="85">
        <v>2484</v>
      </c>
      <c r="G88" s="86"/>
      <c r="H88" s="86"/>
      <c r="I88" s="86"/>
      <c r="J88" s="87"/>
    </row>
    <row r="89" spans="2:10" ht="36" customHeight="1" x14ac:dyDescent="0.25">
      <c r="B89" s="82" t="s">
        <v>192</v>
      </c>
      <c r="C89" s="83"/>
      <c r="D89" s="83"/>
      <c r="E89" s="84"/>
      <c r="F89" s="97">
        <v>36828</v>
      </c>
      <c r="G89" s="98"/>
      <c r="H89" s="98"/>
      <c r="I89" s="98"/>
      <c r="J89" s="99"/>
    </row>
    <row r="90" spans="2:10" ht="36" customHeight="1" x14ac:dyDescent="0.25">
      <c r="B90" s="82" t="s">
        <v>193</v>
      </c>
      <c r="C90" s="83"/>
      <c r="D90" s="83"/>
      <c r="E90" s="84"/>
      <c r="F90" s="85">
        <v>7452</v>
      </c>
      <c r="G90" s="86"/>
      <c r="H90" s="86"/>
      <c r="I90" s="86"/>
      <c r="J90" s="87"/>
    </row>
    <row r="91" spans="2:10" ht="36" customHeight="1" x14ac:dyDescent="0.25">
      <c r="B91" s="82" t="s">
        <v>194</v>
      </c>
      <c r="C91" s="83"/>
      <c r="D91" s="83"/>
      <c r="E91" s="84"/>
      <c r="F91" s="85">
        <v>21960</v>
      </c>
      <c r="G91" s="86"/>
      <c r="H91" s="86"/>
      <c r="I91" s="86"/>
      <c r="J91" s="87"/>
    </row>
    <row r="92" spans="2:10" ht="36" customHeight="1" x14ac:dyDescent="0.25">
      <c r="B92" s="82" t="s">
        <v>195</v>
      </c>
      <c r="C92" s="83"/>
      <c r="D92" s="83"/>
      <c r="E92" s="84"/>
      <c r="F92" s="85">
        <v>1800</v>
      </c>
      <c r="G92" s="86"/>
      <c r="H92" s="86"/>
      <c r="I92" s="86"/>
      <c r="J92" s="87"/>
    </row>
    <row r="93" spans="2:10" ht="36" customHeight="1" x14ac:dyDescent="0.25">
      <c r="B93" s="82" t="s">
        <v>196</v>
      </c>
      <c r="C93" s="83"/>
      <c r="D93" s="83"/>
      <c r="E93" s="84"/>
      <c r="F93" s="85">
        <v>1800</v>
      </c>
      <c r="G93" s="86"/>
      <c r="H93" s="86"/>
      <c r="I93" s="86"/>
      <c r="J93" s="87"/>
    </row>
    <row r="94" spans="2:10" ht="36" customHeight="1" x14ac:dyDescent="0.25">
      <c r="B94" s="82" t="s">
        <v>197</v>
      </c>
      <c r="C94" s="83"/>
      <c r="D94" s="83"/>
      <c r="E94" s="84"/>
      <c r="F94" s="85">
        <v>3600</v>
      </c>
      <c r="G94" s="86"/>
      <c r="H94" s="86"/>
      <c r="I94" s="86"/>
      <c r="J94" s="87"/>
    </row>
    <row r="95" spans="2:10" ht="36" customHeight="1" x14ac:dyDescent="0.25">
      <c r="B95" s="82" t="s">
        <v>198</v>
      </c>
      <c r="C95" s="83"/>
      <c r="D95" s="83"/>
      <c r="E95" s="84"/>
      <c r="F95" s="85">
        <v>5400</v>
      </c>
      <c r="G95" s="86"/>
      <c r="H95" s="86"/>
      <c r="I95" s="86"/>
      <c r="J95" s="87"/>
    </row>
    <row r="96" spans="2:10" ht="36" customHeight="1" thickBot="1" x14ac:dyDescent="0.3">
      <c r="B96" s="82" t="s">
        <v>199</v>
      </c>
      <c r="C96" s="83"/>
      <c r="D96" s="83"/>
      <c r="E96" s="84"/>
      <c r="F96" s="85">
        <v>25488</v>
      </c>
      <c r="G96" s="86"/>
      <c r="H96" s="86"/>
      <c r="I96" s="86"/>
      <c r="J96" s="87"/>
    </row>
    <row r="97" spans="1:10" ht="54" customHeight="1" thickBot="1" x14ac:dyDescent="0.3">
      <c r="B97" s="151" t="s">
        <v>254</v>
      </c>
      <c r="C97" s="152"/>
      <c r="D97" s="152"/>
      <c r="E97" s="153"/>
      <c r="F97" s="232" t="str">
        <f>"Цена от "&amp;MIN(F99,F103:F119)&amp;" до "&amp;MAX(F99,F103:F119)</f>
        <v>Цена от 3024 до 62640</v>
      </c>
      <c r="G97" s="233"/>
      <c r="H97" s="233"/>
      <c r="I97" s="233"/>
      <c r="J97" s="234"/>
    </row>
    <row r="98" spans="1:10" ht="24" thickBot="1" x14ac:dyDescent="0.3"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B99" s="82" t="s">
        <v>201</v>
      </c>
      <c r="C99" s="83"/>
      <c r="D99" s="83"/>
      <c r="E99" s="84"/>
      <c r="F99" s="85">
        <v>11232</v>
      </c>
      <c r="G99" s="86"/>
      <c r="H99" s="86"/>
      <c r="I99" s="86"/>
      <c r="J99" s="87"/>
    </row>
    <row r="100" spans="1:10" ht="36" customHeight="1" x14ac:dyDescent="0.25">
      <c r="B100" s="82" t="s">
        <v>202</v>
      </c>
      <c r="C100" s="83"/>
      <c r="D100" s="83"/>
      <c r="E100" s="84"/>
      <c r="F100" s="103">
        <v>1123.1999999999998</v>
      </c>
      <c r="G100" s="104"/>
      <c r="H100" s="104"/>
      <c r="I100" s="104"/>
      <c r="J100" s="105"/>
    </row>
    <row r="101" spans="1:10" ht="36" customHeight="1" thickBot="1" x14ac:dyDescent="0.3">
      <c r="B101" s="82" t="s">
        <v>203</v>
      </c>
      <c r="C101" s="83"/>
      <c r="D101" s="83"/>
      <c r="E101" s="84"/>
      <c r="F101" s="103">
        <v>2808</v>
      </c>
      <c r="G101" s="104"/>
      <c r="H101" s="104"/>
      <c r="I101" s="104"/>
      <c r="J101" s="105"/>
    </row>
    <row r="102" spans="1:10" ht="24" thickBot="1" x14ac:dyDescent="0.3">
      <c r="B102" s="75"/>
      <c r="C102" s="76"/>
      <c r="D102" s="76"/>
      <c r="E102" s="77"/>
      <c r="F102" s="78"/>
      <c r="G102" s="79"/>
      <c r="H102" s="79"/>
      <c r="I102" s="79"/>
      <c r="J102" s="80"/>
    </row>
    <row r="103" spans="1:10" ht="36" customHeight="1" x14ac:dyDescent="0.25">
      <c r="A103" s="34" t="s">
        <v>112</v>
      </c>
      <c r="B103" s="82" t="s">
        <v>204</v>
      </c>
      <c r="C103" s="83"/>
      <c r="D103" s="83"/>
      <c r="E103" s="84"/>
      <c r="F103" s="97">
        <v>13824</v>
      </c>
      <c r="G103" s="98"/>
      <c r="H103" s="98"/>
      <c r="I103" s="98"/>
      <c r="J103" s="99"/>
    </row>
    <row r="104" spans="1:10" ht="36" customHeight="1" x14ac:dyDescent="0.25">
      <c r="A104" s="34" t="s">
        <v>112</v>
      </c>
      <c r="B104" s="107" t="s">
        <v>205</v>
      </c>
      <c r="C104" s="108"/>
      <c r="D104" s="108"/>
      <c r="E104" s="109"/>
      <c r="F104" s="85">
        <v>30456</v>
      </c>
      <c r="G104" s="86"/>
      <c r="H104" s="86"/>
      <c r="I104" s="86"/>
      <c r="J104" s="87"/>
    </row>
    <row r="105" spans="1:10" ht="36" customHeight="1" x14ac:dyDescent="0.25">
      <c r="A105" s="34" t="s">
        <v>112</v>
      </c>
      <c r="B105" s="82" t="s">
        <v>294</v>
      </c>
      <c r="C105" s="83"/>
      <c r="D105" s="83"/>
      <c r="E105" s="84"/>
      <c r="F105" s="37">
        <f>H105*1.2</f>
        <v>10260</v>
      </c>
      <c r="G105" s="38">
        <f>H105*1.1</f>
        <v>9405</v>
      </c>
      <c r="H105" s="38">
        <v>8550</v>
      </c>
      <c r="I105" s="38">
        <f>H105*0.75</f>
        <v>6412.5</v>
      </c>
      <c r="J105" s="39">
        <f>H105*0.5</f>
        <v>4275</v>
      </c>
    </row>
    <row r="106" spans="1:10" ht="36" customHeight="1" x14ac:dyDescent="0.25">
      <c r="A106" s="34" t="s">
        <v>112</v>
      </c>
      <c r="B106" s="82" t="s">
        <v>207</v>
      </c>
      <c r="C106" s="83"/>
      <c r="D106" s="83"/>
      <c r="E106" s="84"/>
      <c r="F106" s="85">
        <v>35064</v>
      </c>
      <c r="G106" s="86"/>
      <c r="H106" s="86"/>
      <c r="I106" s="86"/>
      <c r="J106" s="87"/>
    </row>
    <row r="107" spans="1:10" ht="36" customHeight="1" x14ac:dyDescent="0.25">
      <c r="A107" s="34" t="s">
        <v>112</v>
      </c>
      <c r="B107" s="82" t="s">
        <v>208</v>
      </c>
      <c r="C107" s="83"/>
      <c r="D107" s="83"/>
      <c r="E107" s="84"/>
      <c r="F107" s="85">
        <v>6372</v>
      </c>
      <c r="G107" s="86"/>
      <c r="H107" s="86"/>
      <c r="I107" s="86"/>
      <c r="J107" s="87"/>
    </row>
    <row r="108" spans="1:10" ht="36" customHeight="1" x14ac:dyDescent="0.25">
      <c r="A108" s="34" t="s">
        <v>112</v>
      </c>
      <c r="B108" s="82" t="s">
        <v>209</v>
      </c>
      <c r="C108" s="83"/>
      <c r="D108" s="83"/>
      <c r="E108" s="84"/>
      <c r="F108" s="85">
        <v>4248</v>
      </c>
      <c r="G108" s="86"/>
      <c r="H108" s="86"/>
      <c r="I108" s="86"/>
      <c r="J108" s="87"/>
    </row>
    <row r="109" spans="1:10" ht="36" customHeight="1" x14ac:dyDescent="0.25">
      <c r="A109" s="34" t="s">
        <v>112</v>
      </c>
      <c r="B109" s="82" t="s">
        <v>210</v>
      </c>
      <c r="C109" s="83"/>
      <c r="D109" s="83"/>
      <c r="E109" s="84"/>
      <c r="F109" s="85">
        <v>27252</v>
      </c>
      <c r="G109" s="86"/>
      <c r="H109" s="86"/>
      <c r="I109" s="86"/>
      <c r="J109" s="87"/>
    </row>
    <row r="110" spans="1:10" ht="36" customHeight="1" x14ac:dyDescent="0.25">
      <c r="A110" s="34" t="s">
        <v>112</v>
      </c>
      <c r="B110" s="82" t="s">
        <v>211</v>
      </c>
      <c r="C110" s="83"/>
      <c r="D110" s="83"/>
      <c r="E110" s="84"/>
      <c r="F110" s="85">
        <v>32706</v>
      </c>
      <c r="G110" s="86"/>
      <c r="H110" s="86"/>
      <c r="I110" s="86"/>
      <c r="J110" s="87"/>
    </row>
    <row r="111" spans="1:10" ht="36" customHeight="1" x14ac:dyDescent="0.25">
      <c r="A111" s="34" t="s">
        <v>112</v>
      </c>
      <c r="B111" s="82" t="s">
        <v>212</v>
      </c>
      <c r="C111" s="83"/>
      <c r="D111" s="83"/>
      <c r="E111" s="84"/>
      <c r="F111" s="85">
        <v>4248</v>
      </c>
      <c r="G111" s="86"/>
      <c r="H111" s="86"/>
      <c r="I111" s="86"/>
      <c r="J111" s="87"/>
    </row>
    <row r="112" spans="1:10" ht="36" customHeight="1" x14ac:dyDescent="0.25">
      <c r="A112" s="34" t="s">
        <v>112</v>
      </c>
      <c r="B112" s="82" t="s">
        <v>213</v>
      </c>
      <c r="C112" s="83"/>
      <c r="D112" s="83"/>
      <c r="E112" s="84"/>
      <c r="F112" s="85">
        <v>62640</v>
      </c>
      <c r="G112" s="86"/>
      <c r="H112" s="86"/>
      <c r="I112" s="86"/>
      <c r="J112" s="87"/>
    </row>
    <row r="113" spans="1:10" ht="36" customHeight="1" x14ac:dyDescent="0.25">
      <c r="A113" s="34" t="s">
        <v>112</v>
      </c>
      <c r="B113" s="82" t="s">
        <v>214</v>
      </c>
      <c r="C113" s="83"/>
      <c r="D113" s="83"/>
      <c r="E113" s="84"/>
      <c r="F113" s="85">
        <v>8496</v>
      </c>
      <c r="G113" s="86"/>
      <c r="H113" s="86"/>
      <c r="I113" s="86"/>
      <c r="J113" s="87"/>
    </row>
    <row r="114" spans="1:10" ht="36" customHeight="1" x14ac:dyDescent="0.25">
      <c r="B114" s="82" t="s">
        <v>215</v>
      </c>
      <c r="C114" s="83"/>
      <c r="D114" s="83"/>
      <c r="E114" s="84"/>
      <c r="F114" s="85">
        <v>30600</v>
      </c>
      <c r="G114" s="86"/>
      <c r="H114" s="86"/>
      <c r="I114" s="86"/>
      <c r="J114" s="87"/>
    </row>
    <row r="115" spans="1:10" ht="36" customHeight="1" x14ac:dyDescent="0.25">
      <c r="A115" s="34" t="s">
        <v>112</v>
      </c>
      <c r="B115" s="94" t="s">
        <v>216</v>
      </c>
      <c r="C115" s="95"/>
      <c r="D115" s="95"/>
      <c r="E115" s="96"/>
      <c r="F115" s="85">
        <v>3024</v>
      </c>
      <c r="G115" s="86"/>
      <c r="H115" s="86"/>
      <c r="I115" s="86"/>
      <c r="J115" s="87"/>
    </row>
    <row r="116" spans="1:10" ht="36" customHeight="1" x14ac:dyDescent="0.25">
      <c r="B116" s="107" t="s">
        <v>217</v>
      </c>
      <c r="C116" s="108"/>
      <c r="D116" s="108"/>
      <c r="E116" s="109"/>
      <c r="F116" s="85">
        <v>13104</v>
      </c>
      <c r="G116" s="86"/>
      <c r="H116" s="86"/>
      <c r="I116" s="86"/>
      <c r="J116" s="87"/>
    </row>
    <row r="117" spans="1:10" ht="36" customHeight="1" x14ac:dyDescent="0.25">
      <c r="A117" s="9"/>
      <c r="B117" s="107" t="s">
        <v>218</v>
      </c>
      <c r="C117" s="108"/>
      <c r="D117" s="108"/>
      <c r="E117" s="109"/>
      <c r="F117" s="85">
        <v>11340</v>
      </c>
      <c r="G117" s="86"/>
      <c r="H117" s="86"/>
      <c r="I117" s="86"/>
      <c r="J117" s="87"/>
    </row>
    <row r="118" spans="1:10" ht="36" customHeight="1" x14ac:dyDescent="0.25">
      <c r="A118" s="34" t="s">
        <v>112</v>
      </c>
      <c r="B118" s="107" t="s">
        <v>219</v>
      </c>
      <c r="C118" s="108"/>
      <c r="D118" s="108"/>
      <c r="E118" s="109"/>
      <c r="F118" s="85">
        <v>24120</v>
      </c>
      <c r="G118" s="86"/>
      <c r="H118" s="86"/>
      <c r="I118" s="86"/>
      <c r="J118" s="87"/>
    </row>
    <row r="119" spans="1:10" ht="36" customHeight="1" x14ac:dyDescent="0.25">
      <c r="A119" s="34" t="s">
        <v>112</v>
      </c>
      <c r="B119" s="82" t="s">
        <v>220</v>
      </c>
      <c r="C119" s="83"/>
      <c r="D119" s="83"/>
      <c r="E119" s="84"/>
      <c r="F119" s="85">
        <v>19836</v>
      </c>
      <c r="G119" s="86"/>
      <c r="H119" s="86"/>
      <c r="I119" s="86"/>
      <c r="J119" s="87"/>
    </row>
    <row r="120" spans="1:10" ht="36" customHeight="1" x14ac:dyDescent="0.25">
      <c r="A120" s="34" t="s">
        <v>114</v>
      </c>
      <c r="B120" s="82" t="s">
        <v>256</v>
      </c>
      <c r="C120" s="83"/>
      <c r="D120" s="83"/>
      <c r="E120" s="84"/>
      <c r="F120" s="85">
        <v>19440</v>
      </c>
      <c r="G120" s="86"/>
      <c r="H120" s="86"/>
      <c r="I120" s="86"/>
      <c r="J120" s="87"/>
    </row>
    <row r="121" spans="1:10" ht="36" customHeight="1" x14ac:dyDescent="0.25">
      <c r="A121" s="34" t="s">
        <v>114</v>
      </c>
      <c r="B121" s="82" t="s">
        <v>222</v>
      </c>
      <c r="C121" s="83"/>
      <c r="D121" s="83"/>
      <c r="E121" s="84"/>
      <c r="F121" s="85">
        <v>43200</v>
      </c>
      <c r="G121" s="86"/>
      <c r="H121" s="86"/>
      <c r="I121" s="86"/>
      <c r="J121" s="87"/>
    </row>
    <row r="122" spans="1:10" ht="36" customHeight="1" x14ac:dyDescent="0.25">
      <c r="A122" s="34" t="s">
        <v>114</v>
      </c>
      <c r="B122" s="82" t="s">
        <v>258</v>
      </c>
      <c r="C122" s="83"/>
      <c r="D122" s="83"/>
      <c r="E122" s="84"/>
      <c r="F122" s="37">
        <f>H122*1.2</f>
        <v>14688</v>
      </c>
      <c r="G122" s="38">
        <f>H122*1.1</f>
        <v>13464.000000000002</v>
      </c>
      <c r="H122" s="38">
        <v>12240</v>
      </c>
      <c r="I122" s="38">
        <f>H122*0.75</f>
        <v>9180</v>
      </c>
      <c r="J122" s="39">
        <f>H122*0.5</f>
        <v>6120</v>
      </c>
    </row>
    <row r="123" spans="1:10" ht="36" customHeight="1" x14ac:dyDescent="0.25">
      <c r="A123" s="34" t="s">
        <v>114</v>
      </c>
      <c r="B123" s="82" t="s">
        <v>259</v>
      </c>
      <c r="C123" s="83"/>
      <c r="D123" s="83"/>
      <c r="E123" s="84"/>
      <c r="F123" s="85">
        <v>49680</v>
      </c>
      <c r="G123" s="86"/>
      <c r="H123" s="86"/>
      <c r="I123" s="86"/>
      <c r="J123" s="87"/>
    </row>
    <row r="124" spans="1:10" ht="36" customHeight="1" x14ac:dyDescent="0.25">
      <c r="A124" s="34" t="s">
        <v>114</v>
      </c>
      <c r="B124" s="82" t="s">
        <v>260</v>
      </c>
      <c r="C124" s="83"/>
      <c r="D124" s="83"/>
      <c r="E124" s="84"/>
      <c r="F124" s="85">
        <v>9360</v>
      </c>
      <c r="G124" s="86"/>
      <c r="H124" s="86"/>
      <c r="I124" s="86"/>
      <c r="J124" s="87"/>
    </row>
    <row r="125" spans="1:10" ht="36" customHeight="1" x14ac:dyDescent="0.25">
      <c r="A125" s="34" t="s">
        <v>114</v>
      </c>
      <c r="B125" s="82" t="s">
        <v>261</v>
      </c>
      <c r="C125" s="83"/>
      <c r="D125" s="83"/>
      <c r="E125" s="84"/>
      <c r="F125" s="85">
        <v>6480</v>
      </c>
      <c r="G125" s="86"/>
      <c r="H125" s="86"/>
      <c r="I125" s="86"/>
      <c r="J125" s="87"/>
    </row>
    <row r="126" spans="1:10" ht="36" customHeight="1" x14ac:dyDescent="0.25">
      <c r="A126" s="34" t="s">
        <v>114</v>
      </c>
      <c r="B126" s="82" t="s">
        <v>262</v>
      </c>
      <c r="C126" s="83"/>
      <c r="D126" s="83"/>
      <c r="E126" s="84"/>
      <c r="F126" s="85">
        <v>38160</v>
      </c>
      <c r="G126" s="86"/>
      <c r="H126" s="86"/>
      <c r="I126" s="86"/>
      <c r="J126" s="87"/>
    </row>
    <row r="127" spans="1:10" ht="36" customHeight="1" x14ac:dyDescent="0.25">
      <c r="A127" s="34" t="s">
        <v>114</v>
      </c>
      <c r="B127" s="100" t="s">
        <v>263</v>
      </c>
      <c r="C127" s="101"/>
      <c r="D127" s="101"/>
      <c r="E127" s="102"/>
      <c r="F127" s="103">
        <v>45792</v>
      </c>
      <c r="G127" s="104"/>
      <c r="H127" s="104"/>
      <c r="I127" s="104"/>
      <c r="J127" s="105"/>
    </row>
    <row r="128" spans="1:10" ht="36" customHeight="1" x14ac:dyDescent="0.25">
      <c r="A128" s="34" t="s">
        <v>114</v>
      </c>
      <c r="B128" s="82" t="s">
        <v>264</v>
      </c>
      <c r="C128" s="83"/>
      <c r="D128" s="83"/>
      <c r="E128" s="84"/>
      <c r="F128" s="85">
        <v>6480</v>
      </c>
      <c r="G128" s="86"/>
      <c r="H128" s="86"/>
      <c r="I128" s="86"/>
      <c r="J128" s="87"/>
    </row>
    <row r="129" spans="1:10" ht="36" customHeight="1" x14ac:dyDescent="0.25">
      <c r="A129" s="34" t="s">
        <v>114</v>
      </c>
      <c r="B129" s="82" t="s">
        <v>265</v>
      </c>
      <c r="C129" s="83"/>
      <c r="D129" s="83"/>
      <c r="E129" s="84"/>
      <c r="F129" s="85">
        <v>87840</v>
      </c>
      <c r="G129" s="86"/>
      <c r="H129" s="86"/>
      <c r="I129" s="86"/>
      <c r="J129" s="87"/>
    </row>
    <row r="130" spans="1:10" ht="36" customHeight="1" x14ac:dyDescent="0.25">
      <c r="A130" s="34" t="s">
        <v>114</v>
      </c>
      <c r="B130" s="82" t="s">
        <v>266</v>
      </c>
      <c r="C130" s="83"/>
      <c r="D130" s="83"/>
      <c r="E130" s="84"/>
      <c r="F130" s="85">
        <v>12240</v>
      </c>
      <c r="G130" s="86"/>
      <c r="H130" s="86"/>
      <c r="I130" s="86"/>
      <c r="J130" s="87"/>
    </row>
    <row r="131" spans="1:10" ht="36" customHeight="1" x14ac:dyDescent="0.25">
      <c r="A131" s="34" t="s">
        <v>114</v>
      </c>
      <c r="B131" s="82" t="s">
        <v>267</v>
      </c>
      <c r="C131" s="83"/>
      <c r="D131" s="83"/>
      <c r="E131" s="84"/>
      <c r="F131" s="85">
        <v>4320</v>
      </c>
      <c r="G131" s="86"/>
      <c r="H131" s="86"/>
      <c r="I131" s="86"/>
      <c r="J131" s="87"/>
    </row>
    <row r="132" spans="1:10" ht="36" customHeight="1" x14ac:dyDescent="0.25">
      <c r="A132" s="34" t="s">
        <v>114</v>
      </c>
      <c r="B132" s="82" t="s">
        <v>268</v>
      </c>
      <c r="C132" s="83"/>
      <c r="D132" s="83"/>
      <c r="E132" s="84"/>
      <c r="F132" s="85">
        <v>33840</v>
      </c>
      <c r="G132" s="86"/>
      <c r="H132" s="86"/>
      <c r="I132" s="86"/>
      <c r="J132" s="87"/>
    </row>
    <row r="133" spans="1:10" ht="36" customHeight="1" thickBot="1" x14ac:dyDescent="0.3">
      <c r="A133" s="34" t="s">
        <v>114</v>
      </c>
      <c r="B133" s="82" t="s">
        <v>269</v>
      </c>
      <c r="C133" s="83"/>
      <c r="D133" s="83"/>
      <c r="E133" s="84"/>
      <c r="F133" s="85">
        <v>28080</v>
      </c>
      <c r="G133" s="86"/>
      <c r="H133" s="86"/>
      <c r="I133" s="86"/>
      <c r="J133" s="87"/>
    </row>
    <row r="134" spans="1:10" ht="54" customHeight="1" thickBot="1" x14ac:dyDescent="0.3">
      <c r="B134" s="88" t="s">
        <v>235</v>
      </c>
      <c r="C134" s="89"/>
      <c r="D134" s="89"/>
      <c r="E134" s="90"/>
      <c r="F134" s="91"/>
      <c r="G134" s="92"/>
      <c r="H134" s="92"/>
      <c r="I134" s="92"/>
      <c r="J134" s="93"/>
    </row>
    <row r="135" spans="1:10" ht="36" customHeight="1" x14ac:dyDescent="0.25">
      <c r="B135" s="94" t="s">
        <v>236</v>
      </c>
      <c r="C135" s="95"/>
      <c r="D135" s="95"/>
      <c r="E135" s="96"/>
      <c r="F135" s="97">
        <v>35064</v>
      </c>
      <c r="G135" s="98"/>
      <c r="H135" s="98"/>
      <c r="I135" s="98"/>
      <c r="J135" s="99"/>
    </row>
    <row r="136" spans="1:10" ht="36" customHeight="1" x14ac:dyDescent="0.25">
      <c r="B136" s="82" t="s">
        <v>237</v>
      </c>
      <c r="C136" s="83"/>
      <c r="D136" s="83"/>
      <c r="E136" s="84"/>
      <c r="F136" s="85">
        <v>70092</v>
      </c>
      <c r="G136" s="86"/>
      <c r="H136" s="86"/>
      <c r="I136" s="86"/>
      <c r="J136" s="87"/>
    </row>
    <row r="137" spans="1:10" ht="36" customHeight="1" x14ac:dyDescent="0.25">
      <c r="B137" s="82" t="s">
        <v>238</v>
      </c>
      <c r="C137" s="83"/>
      <c r="D137" s="83"/>
      <c r="E137" s="84"/>
      <c r="F137" s="85">
        <v>87840</v>
      </c>
      <c r="G137" s="86"/>
      <c r="H137" s="86"/>
      <c r="I137" s="86"/>
      <c r="J137" s="87"/>
    </row>
    <row r="138" spans="1:10" ht="36" customHeight="1" x14ac:dyDescent="0.25">
      <c r="B138" s="82" t="s">
        <v>239</v>
      </c>
      <c r="C138" s="83"/>
      <c r="D138" s="83"/>
      <c r="E138" s="84"/>
      <c r="F138" s="85">
        <v>1080</v>
      </c>
      <c r="G138" s="86"/>
      <c r="H138" s="86"/>
      <c r="I138" s="86"/>
      <c r="J138" s="87"/>
    </row>
    <row r="139" spans="1:10" ht="36" customHeight="1" x14ac:dyDescent="0.25">
      <c r="B139" s="82" t="s">
        <v>240</v>
      </c>
      <c r="C139" s="83"/>
      <c r="D139" s="83"/>
      <c r="E139" s="84"/>
      <c r="F139" s="85">
        <v>52740</v>
      </c>
      <c r="G139" s="86"/>
      <c r="H139" s="86"/>
      <c r="I139" s="86"/>
      <c r="J139" s="87"/>
    </row>
    <row r="140" spans="1:10" ht="36" customHeight="1" x14ac:dyDescent="0.25">
      <c r="B140" s="82" t="s">
        <v>241</v>
      </c>
      <c r="C140" s="83"/>
      <c r="D140" s="83"/>
      <c r="E140" s="84"/>
      <c r="F140" s="85">
        <v>105120</v>
      </c>
      <c r="G140" s="86"/>
      <c r="H140" s="86"/>
      <c r="I140" s="86"/>
      <c r="J140" s="87"/>
    </row>
    <row r="141" spans="1:10" ht="36" customHeight="1" x14ac:dyDescent="0.25">
      <c r="B141" s="82" t="s">
        <v>242</v>
      </c>
      <c r="C141" s="83"/>
      <c r="D141" s="83"/>
      <c r="E141" s="84"/>
      <c r="F141" s="85">
        <v>131328</v>
      </c>
      <c r="G141" s="86"/>
      <c r="H141" s="86"/>
      <c r="I141" s="86"/>
      <c r="J141" s="87"/>
    </row>
    <row r="142" spans="1:10" ht="36" customHeight="1" thickBot="1" x14ac:dyDescent="0.3">
      <c r="B142" s="69" t="s">
        <v>243</v>
      </c>
      <c r="C142" s="70"/>
      <c r="D142" s="70"/>
      <c r="E142" s="71"/>
      <c r="F142" s="72">
        <v>1800</v>
      </c>
      <c r="G142" s="73"/>
      <c r="H142" s="73"/>
      <c r="I142" s="73"/>
      <c r="J142" s="74"/>
    </row>
    <row r="143" spans="1:10" ht="24" thickBot="1" x14ac:dyDescent="0.3">
      <c r="B143" s="75"/>
      <c r="C143" s="76"/>
      <c r="D143" s="76"/>
      <c r="E143" s="77"/>
      <c r="F143" s="78"/>
      <c r="G143" s="79"/>
      <c r="H143" s="79"/>
      <c r="I143" s="79"/>
      <c r="J143" s="80"/>
    </row>
    <row r="144" spans="1:10" ht="23.25" x14ac:dyDescent="0.25">
      <c r="A144" s="8"/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x14ac:dyDescent="0.25">
      <c r="A145" s="8" t="s">
        <v>114</v>
      </c>
      <c r="B145" s="67" t="s">
        <v>350</v>
      </c>
      <c r="C145" s="67"/>
      <c r="D145" s="67"/>
      <c r="E145" s="67"/>
      <c r="F145" s="67"/>
      <c r="G145" s="67"/>
      <c r="H145" s="67"/>
      <c r="I145" s="67"/>
      <c r="J145" s="30"/>
    </row>
    <row r="146" spans="1:10" ht="42" customHeight="1" x14ac:dyDescent="0.25">
      <c r="A146" s="8"/>
      <c r="B146" s="68" t="s">
        <v>247</v>
      </c>
      <c r="C146" s="68"/>
      <c r="D146" s="68"/>
      <c r="E146" s="68"/>
      <c r="F146" s="68"/>
      <c r="G146" s="68"/>
      <c r="H146" s="68"/>
      <c r="I146" s="68"/>
      <c r="J146" s="59"/>
    </row>
    <row r="147" spans="1:10" x14ac:dyDescent="0.25">
      <c r="A147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I1"/>
    <mergeCell ref="F2:I2"/>
    <mergeCell ref="B3:E3"/>
    <mergeCell ref="B4:I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E143"/>
    <mergeCell ref="F143:J143"/>
    <mergeCell ref="B145:I145"/>
    <mergeCell ref="B146:I146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91" activePane="bottomLeft" state="frozen"/>
      <selection activeCell="A198" sqref="A198:XFD198"/>
      <selection pane="bottomLeft" activeCell="F101" sqref="F101:J101"/>
    </sheetView>
  </sheetViews>
  <sheetFormatPr defaultColWidth="9.140625" defaultRowHeight="12.75" outlineLevelRow="1" x14ac:dyDescent="0.25"/>
  <cols>
    <col min="1" max="1" width="34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47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90"/>
      <c r="C7" s="191"/>
      <c r="D7" s="191"/>
      <c r="E7" s="192"/>
      <c r="F7" s="193"/>
      <c r="G7" s="194"/>
      <c r="H7" s="194"/>
      <c r="I7" s="194"/>
      <c r="J7" s="195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40780.799999999996</v>
      </c>
      <c r="G8" s="17">
        <f>H8*1.1</f>
        <v>37382.400000000001</v>
      </c>
      <c r="H8" s="17">
        <v>33984</v>
      </c>
      <c r="I8" s="17">
        <f>H8*0.75</f>
        <v>25488</v>
      </c>
      <c r="J8" s="17">
        <f>H8*0.5</f>
        <v>16992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57888</v>
      </c>
      <c r="G9" s="19">
        <f>H9*1.1</f>
        <v>53064.000000000007</v>
      </c>
      <c r="H9" s="19">
        <v>48240</v>
      </c>
      <c r="I9" s="19">
        <f>H9*0.75</f>
        <v>36180</v>
      </c>
      <c r="J9" s="19">
        <f>H9*0.5</f>
        <v>24120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51408</v>
      </c>
      <c r="G10" s="19">
        <f>H10*1.1</f>
        <v>47124.000000000007</v>
      </c>
      <c r="H10" s="19">
        <v>42840</v>
      </c>
      <c r="I10" s="19">
        <f>H10*0.75</f>
        <v>32130</v>
      </c>
      <c r="J10" s="19">
        <f>H10*0.5</f>
        <v>21420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72576</v>
      </c>
      <c r="G11" s="21">
        <f>H11*1.1</f>
        <v>66528</v>
      </c>
      <c r="H11" s="21">
        <v>60480</v>
      </c>
      <c r="I11" s="21">
        <f>H11*0.75</f>
        <v>45360</v>
      </c>
      <c r="J11" s="21">
        <f>H11*0.5</f>
        <v>30240</v>
      </c>
    </row>
    <row r="12" spans="1:10" ht="24" thickBot="1" x14ac:dyDescent="0.3">
      <c r="A12" s="8"/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12060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17280</v>
      </c>
      <c r="G14" s="149"/>
      <c r="H14" s="149"/>
      <c r="I14" s="149"/>
      <c r="J14" s="150"/>
    </row>
    <row r="15" spans="1:10" ht="24" thickBot="1" x14ac:dyDescent="0.3">
      <c r="A15" s="8"/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1260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1800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2484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3528</v>
      </c>
      <c r="G19" s="149"/>
      <c r="H19" s="149"/>
      <c r="I19" s="149"/>
      <c r="J19" s="150"/>
    </row>
    <row r="20" spans="1:10" ht="24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"&amp;MIN($F$22:F61)&amp;" до "&amp;MAX($F$22:F61)</f>
        <v>Цена от 12384 до 162540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12384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18576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24768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30960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37152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43344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49536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55728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61920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68112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74304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80496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86688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92880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99072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105264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111456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117648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123840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130032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145</v>
      </c>
      <c r="C42" s="117"/>
      <c r="D42" s="117"/>
      <c r="E42" s="84"/>
      <c r="F42" s="85">
        <v>15480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146</v>
      </c>
      <c r="C43" s="117"/>
      <c r="D43" s="117"/>
      <c r="E43" s="84"/>
      <c r="F43" s="85">
        <v>23220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147</v>
      </c>
      <c r="C44" s="117"/>
      <c r="D44" s="117"/>
      <c r="E44" s="84"/>
      <c r="F44" s="85">
        <v>30960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148</v>
      </c>
      <c r="C45" s="117"/>
      <c r="D45" s="117"/>
      <c r="E45" s="84"/>
      <c r="F45" s="85">
        <v>38700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149</v>
      </c>
      <c r="C46" s="117"/>
      <c r="D46" s="117"/>
      <c r="E46" s="84"/>
      <c r="F46" s="85">
        <v>46440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150</v>
      </c>
      <c r="C47" s="117"/>
      <c r="D47" s="117"/>
      <c r="E47" s="84"/>
      <c r="F47" s="85">
        <v>54180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151</v>
      </c>
      <c r="C48" s="117"/>
      <c r="D48" s="117"/>
      <c r="E48" s="84"/>
      <c r="F48" s="85">
        <v>61920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152</v>
      </c>
      <c r="C49" s="117"/>
      <c r="D49" s="117"/>
      <c r="E49" s="84"/>
      <c r="F49" s="85">
        <v>69660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153</v>
      </c>
      <c r="C50" s="117"/>
      <c r="D50" s="117"/>
      <c r="E50" s="84"/>
      <c r="F50" s="85">
        <v>77400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154</v>
      </c>
      <c r="C51" s="117"/>
      <c r="D51" s="117"/>
      <c r="E51" s="84"/>
      <c r="F51" s="85">
        <v>85140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155</v>
      </c>
      <c r="C52" s="117"/>
      <c r="D52" s="117"/>
      <c r="E52" s="84"/>
      <c r="F52" s="85">
        <v>92880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156</v>
      </c>
      <c r="C53" s="117"/>
      <c r="D53" s="117"/>
      <c r="E53" s="84"/>
      <c r="F53" s="85">
        <v>100620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157</v>
      </c>
      <c r="C54" s="117"/>
      <c r="D54" s="117"/>
      <c r="E54" s="84"/>
      <c r="F54" s="85">
        <v>108360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158</v>
      </c>
      <c r="C55" s="117"/>
      <c r="D55" s="117"/>
      <c r="E55" s="84"/>
      <c r="F55" s="85">
        <v>116100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159</v>
      </c>
      <c r="C56" s="117"/>
      <c r="D56" s="117"/>
      <c r="E56" s="84"/>
      <c r="F56" s="85">
        <v>123840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160</v>
      </c>
      <c r="C57" s="117"/>
      <c r="D57" s="117"/>
      <c r="E57" s="84"/>
      <c r="F57" s="85">
        <v>131580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161</v>
      </c>
      <c r="C58" s="117"/>
      <c r="D58" s="117"/>
      <c r="E58" s="84"/>
      <c r="F58" s="85">
        <v>139320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162</v>
      </c>
      <c r="C59" s="117"/>
      <c r="D59" s="117"/>
      <c r="E59" s="84"/>
      <c r="F59" s="85">
        <v>147060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163</v>
      </c>
      <c r="C60" s="117"/>
      <c r="D60" s="117"/>
      <c r="E60" s="84"/>
      <c r="F60" s="85">
        <v>154800</v>
      </c>
      <c r="G60" s="86"/>
      <c r="H60" s="86"/>
      <c r="I60" s="86"/>
      <c r="J60" s="87"/>
    </row>
    <row r="61" spans="1:10" ht="36" customHeight="1" outlineLevel="1" thickBot="1" x14ac:dyDescent="0.3">
      <c r="A61" s="8"/>
      <c r="B61" s="107" t="s">
        <v>164</v>
      </c>
      <c r="C61" s="117"/>
      <c r="D61" s="117"/>
      <c r="E61" s="84"/>
      <c r="F61" s="85">
        <v>162540</v>
      </c>
      <c r="G61" s="86"/>
      <c r="H61" s="86"/>
      <c r="I61" s="86"/>
      <c r="J61" s="87"/>
    </row>
    <row r="62" spans="1:10" ht="36" customHeight="1" thickBot="1" x14ac:dyDescent="0.3">
      <c r="A62" s="8"/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6372 до 136224</v>
      </c>
      <c r="G62" s="122"/>
      <c r="H62" s="122"/>
      <c r="I62" s="122"/>
      <c r="J62" s="123"/>
    </row>
    <row r="63" spans="1:10" ht="36" customHeight="1" outlineLevel="1" x14ac:dyDescent="0.25">
      <c r="A63" s="8"/>
      <c r="B63" s="124" t="s">
        <v>166</v>
      </c>
      <c r="C63" s="125"/>
      <c r="D63" s="125"/>
      <c r="E63" s="126"/>
      <c r="F63" s="127">
        <v>6372</v>
      </c>
      <c r="G63" s="128"/>
      <c r="H63" s="128"/>
      <c r="I63" s="128"/>
      <c r="J63" s="129"/>
    </row>
    <row r="64" spans="1:10" ht="36" customHeight="1" outlineLevel="1" x14ac:dyDescent="0.25">
      <c r="A64" s="8"/>
      <c r="B64" s="107" t="s">
        <v>167</v>
      </c>
      <c r="C64" s="117"/>
      <c r="D64" s="117"/>
      <c r="E64" s="84"/>
      <c r="F64" s="85">
        <v>12744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168</v>
      </c>
      <c r="C65" s="117"/>
      <c r="D65" s="117"/>
      <c r="E65" s="84"/>
      <c r="F65" s="85">
        <v>18576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169</v>
      </c>
      <c r="C66" s="117"/>
      <c r="D66" s="117"/>
      <c r="E66" s="84"/>
      <c r="F66" s="85">
        <v>24768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170</v>
      </c>
      <c r="C67" s="117"/>
      <c r="D67" s="117"/>
      <c r="E67" s="84"/>
      <c r="F67" s="85">
        <v>30960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171</v>
      </c>
      <c r="C68" s="117"/>
      <c r="D68" s="117"/>
      <c r="E68" s="84"/>
      <c r="F68" s="85">
        <v>37152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172</v>
      </c>
      <c r="C69" s="117"/>
      <c r="D69" s="117"/>
      <c r="E69" s="84"/>
      <c r="F69" s="85">
        <v>43344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173</v>
      </c>
      <c r="C70" s="117"/>
      <c r="D70" s="117"/>
      <c r="E70" s="84"/>
      <c r="F70" s="85">
        <v>49536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174</v>
      </c>
      <c r="C71" s="117"/>
      <c r="D71" s="117"/>
      <c r="E71" s="84"/>
      <c r="F71" s="85">
        <v>55728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175</v>
      </c>
      <c r="C72" s="117"/>
      <c r="D72" s="117"/>
      <c r="E72" s="84"/>
      <c r="F72" s="85">
        <v>61920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176</v>
      </c>
      <c r="C73" s="117"/>
      <c r="D73" s="117"/>
      <c r="E73" s="84"/>
      <c r="F73" s="85">
        <v>68112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177</v>
      </c>
      <c r="C74" s="117"/>
      <c r="D74" s="117"/>
      <c r="E74" s="84"/>
      <c r="F74" s="85">
        <v>74304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178</v>
      </c>
      <c r="C75" s="117"/>
      <c r="D75" s="117"/>
      <c r="E75" s="84"/>
      <c r="F75" s="85">
        <v>80496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179</v>
      </c>
      <c r="C76" s="117"/>
      <c r="D76" s="117"/>
      <c r="E76" s="84"/>
      <c r="F76" s="85">
        <v>86688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180</v>
      </c>
      <c r="C77" s="117"/>
      <c r="D77" s="117"/>
      <c r="E77" s="84"/>
      <c r="F77" s="85">
        <v>92880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181</v>
      </c>
      <c r="C78" s="117"/>
      <c r="D78" s="117"/>
      <c r="E78" s="84"/>
      <c r="F78" s="85">
        <v>99072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182</v>
      </c>
      <c r="C79" s="117"/>
      <c r="D79" s="117"/>
      <c r="E79" s="84"/>
      <c r="F79" s="85">
        <v>105264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183</v>
      </c>
      <c r="C80" s="117"/>
      <c r="D80" s="117"/>
      <c r="E80" s="84"/>
      <c r="F80" s="85">
        <v>111456</v>
      </c>
      <c r="G80" s="86"/>
      <c r="H80" s="86"/>
      <c r="I80" s="86"/>
      <c r="J80" s="87"/>
    </row>
    <row r="81" spans="1:10" ht="36" customHeight="1" outlineLevel="1" x14ac:dyDescent="0.25">
      <c r="A81" s="8"/>
      <c r="B81" s="107" t="s">
        <v>184</v>
      </c>
      <c r="C81" s="117"/>
      <c r="D81" s="117"/>
      <c r="E81" s="84"/>
      <c r="F81" s="85">
        <v>117648</v>
      </c>
      <c r="G81" s="86"/>
      <c r="H81" s="86"/>
      <c r="I81" s="86"/>
      <c r="J81" s="87"/>
    </row>
    <row r="82" spans="1:10" ht="36" customHeight="1" outlineLevel="1" x14ac:dyDescent="0.25">
      <c r="A82" s="8"/>
      <c r="B82" s="107" t="s">
        <v>185</v>
      </c>
      <c r="C82" s="117"/>
      <c r="D82" s="117"/>
      <c r="E82" s="84"/>
      <c r="F82" s="85">
        <v>123840</v>
      </c>
      <c r="G82" s="86"/>
      <c r="H82" s="86"/>
      <c r="I82" s="86"/>
      <c r="J82" s="87"/>
    </row>
    <row r="83" spans="1:10" ht="36" customHeight="1" outlineLevel="1" x14ac:dyDescent="0.25">
      <c r="A83" s="8"/>
      <c r="B83" s="107" t="s">
        <v>186</v>
      </c>
      <c r="C83" s="117"/>
      <c r="D83" s="117"/>
      <c r="E83" s="84"/>
      <c r="F83" s="85">
        <v>130032</v>
      </c>
      <c r="G83" s="86"/>
      <c r="H83" s="86"/>
      <c r="I83" s="86"/>
      <c r="J83" s="87"/>
    </row>
    <row r="84" spans="1:10" ht="36" customHeight="1" outlineLevel="1" thickBot="1" x14ac:dyDescent="0.3">
      <c r="A84" s="8"/>
      <c r="B84" s="107" t="s">
        <v>187</v>
      </c>
      <c r="C84" s="117"/>
      <c r="D84" s="117"/>
      <c r="E84" s="84"/>
      <c r="F84" s="85">
        <v>136224</v>
      </c>
      <c r="G84" s="86"/>
      <c r="H84" s="86"/>
      <c r="I84" s="86"/>
      <c r="J84" s="87"/>
    </row>
    <row r="85" spans="1:10" ht="36" customHeight="1" thickBot="1" x14ac:dyDescent="0.3">
      <c r="A85" s="8"/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2484 до 42840</v>
      </c>
      <c r="G85" s="122"/>
      <c r="H85" s="122"/>
      <c r="I85" s="122"/>
      <c r="J85" s="123"/>
    </row>
    <row r="86" spans="1:10" ht="36" customHeight="1" x14ac:dyDescent="0.25">
      <c r="A86" s="8"/>
      <c r="B86" s="82" t="s">
        <v>189</v>
      </c>
      <c r="C86" s="83"/>
      <c r="D86" s="83"/>
      <c r="E86" s="84"/>
      <c r="F86" s="85">
        <v>7092</v>
      </c>
      <c r="G86" s="86"/>
      <c r="H86" s="86"/>
      <c r="I86" s="86"/>
      <c r="J86" s="87"/>
    </row>
    <row r="87" spans="1:10" ht="36" customHeight="1" x14ac:dyDescent="0.25">
      <c r="A87" s="8"/>
      <c r="B87" s="82" t="s">
        <v>190</v>
      </c>
      <c r="C87" s="83"/>
      <c r="D87" s="83"/>
      <c r="E87" s="84"/>
      <c r="F87" s="85">
        <v>20160</v>
      </c>
      <c r="G87" s="86"/>
      <c r="H87" s="86"/>
      <c r="I87" s="86"/>
      <c r="J87" s="87"/>
    </row>
    <row r="88" spans="1:10" ht="36" customHeight="1" x14ac:dyDescent="0.25">
      <c r="A88" s="8"/>
      <c r="B88" s="82" t="s">
        <v>253</v>
      </c>
      <c r="C88" s="83"/>
      <c r="D88" s="83"/>
      <c r="E88" s="84"/>
      <c r="F88" s="85">
        <v>2484</v>
      </c>
      <c r="G88" s="86"/>
      <c r="H88" s="86"/>
      <c r="I88" s="86"/>
      <c r="J88" s="87"/>
    </row>
    <row r="89" spans="1:10" ht="36" customHeight="1" x14ac:dyDescent="0.25">
      <c r="A89" s="8"/>
      <c r="B89" s="94" t="s">
        <v>192</v>
      </c>
      <c r="C89" s="95"/>
      <c r="D89" s="95"/>
      <c r="E89" s="96"/>
      <c r="F89" s="97">
        <v>14184</v>
      </c>
      <c r="G89" s="98"/>
      <c r="H89" s="98"/>
      <c r="I89" s="98"/>
      <c r="J89" s="99"/>
    </row>
    <row r="90" spans="1:10" ht="36" customHeight="1" x14ac:dyDescent="0.25">
      <c r="A90" s="8"/>
      <c r="B90" s="82" t="s">
        <v>193</v>
      </c>
      <c r="C90" s="83"/>
      <c r="D90" s="83"/>
      <c r="E90" s="84"/>
      <c r="F90" s="85">
        <v>12060</v>
      </c>
      <c r="G90" s="86"/>
      <c r="H90" s="86"/>
      <c r="I90" s="86"/>
      <c r="J90" s="87"/>
    </row>
    <row r="91" spans="1:10" ht="36" customHeight="1" x14ac:dyDescent="0.25">
      <c r="A91" s="8"/>
      <c r="B91" s="82" t="s">
        <v>194</v>
      </c>
      <c r="C91" s="83"/>
      <c r="D91" s="83"/>
      <c r="E91" s="84"/>
      <c r="F91" s="85">
        <v>28332</v>
      </c>
      <c r="G91" s="86"/>
      <c r="H91" s="86"/>
      <c r="I91" s="86"/>
      <c r="J91" s="87"/>
    </row>
    <row r="92" spans="1:10" ht="36" customHeight="1" x14ac:dyDescent="0.25">
      <c r="A92" s="8"/>
      <c r="B92" s="82" t="s">
        <v>195</v>
      </c>
      <c r="C92" s="83"/>
      <c r="D92" s="83"/>
      <c r="E92" s="84"/>
      <c r="F92" s="85">
        <v>2484</v>
      </c>
      <c r="G92" s="86"/>
      <c r="H92" s="86"/>
      <c r="I92" s="86"/>
      <c r="J92" s="87"/>
    </row>
    <row r="93" spans="1:10" ht="36" customHeight="1" x14ac:dyDescent="0.25">
      <c r="A93" s="8"/>
      <c r="B93" s="82" t="s">
        <v>196</v>
      </c>
      <c r="C93" s="83"/>
      <c r="D93" s="83"/>
      <c r="E93" s="84"/>
      <c r="F93" s="85">
        <v>2484</v>
      </c>
      <c r="G93" s="86"/>
      <c r="H93" s="86"/>
      <c r="I93" s="86"/>
      <c r="J93" s="87"/>
    </row>
    <row r="94" spans="1:10" ht="36" customHeight="1" x14ac:dyDescent="0.25">
      <c r="A94" s="8"/>
      <c r="B94" s="82" t="s">
        <v>197</v>
      </c>
      <c r="C94" s="83"/>
      <c r="D94" s="83"/>
      <c r="E94" s="84"/>
      <c r="F94" s="85">
        <v>4968</v>
      </c>
      <c r="G94" s="86"/>
      <c r="H94" s="86"/>
      <c r="I94" s="86"/>
      <c r="J94" s="87"/>
    </row>
    <row r="95" spans="1:10" ht="36" customHeight="1" x14ac:dyDescent="0.25">
      <c r="A95" s="8"/>
      <c r="B95" s="82" t="s">
        <v>198</v>
      </c>
      <c r="C95" s="83"/>
      <c r="D95" s="83"/>
      <c r="E95" s="84"/>
      <c r="F95" s="85">
        <v>7452</v>
      </c>
      <c r="G95" s="86"/>
      <c r="H95" s="86"/>
      <c r="I95" s="86"/>
      <c r="J95" s="87"/>
    </row>
    <row r="96" spans="1:10" ht="36" customHeight="1" thickBot="1" x14ac:dyDescent="0.3">
      <c r="A96" s="8"/>
      <c r="B96" s="82" t="s">
        <v>199</v>
      </c>
      <c r="C96" s="83"/>
      <c r="D96" s="83"/>
      <c r="E96" s="84"/>
      <c r="F96" s="85">
        <v>42840</v>
      </c>
      <c r="G96" s="86"/>
      <c r="H96" s="86"/>
      <c r="I96" s="86"/>
      <c r="J96" s="87"/>
    </row>
    <row r="97" spans="1:10" ht="54" customHeight="1" thickBot="1" x14ac:dyDescent="0.3">
      <c r="A97" s="8"/>
      <c r="B97" s="207" t="s">
        <v>254</v>
      </c>
      <c r="C97" s="208"/>
      <c r="D97" s="208"/>
      <c r="E97" s="209"/>
      <c r="F97" s="232" t="str">
        <f>"Цена от "&amp;MIN(F99,F103:J104,H105,F106:J119)&amp;" до "&amp;MAX(F99,F103:J104,H105,F106:J119)</f>
        <v>Цена от 3204 до 90000</v>
      </c>
      <c r="G97" s="233"/>
      <c r="H97" s="233"/>
      <c r="I97" s="233"/>
      <c r="J97" s="234"/>
    </row>
    <row r="98" spans="1:10" ht="24" thickBot="1" x14ac:dyDescent="0.3">
      <c r="A98" s="8"/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A99" s="8"/>
      <c r="B99" s="82" t="s">
        <v>201</v>
      </c>
      <c r="C99" s="83"/>
      <c r="D99" s="83"/>
      <c r="E99" s="84"/>
      <c r="F99" s="85">
        <v>21240</v>
      </c>
      <c r="G99" s="86"/>
      <c r="H99" s="86"/>
      <c r="I99" s="86"/>
      <c r="J99" s="87"/>
    </row>
    <row r="100" spans="1:10" ht="36" customHeight="1" x14ac:dyDescent="0.25">
      <c r="A100" s="8"/>
      <c r="B100" s="100" t="s">
        <v>202</v>
      </c>
      <c r="C100" s="101"/>
      <c r="D100" s="101"/>
      <c r="E100" s="102"/>
      <c r="F100" s="103">
        <v>2124</v>
      </c>
      <c r="G100" s="104"/>
      <c r="H100" s="104"/>
      <c r="I100" s="104"/>
      <c r="J100" s="105"/>
    </row>
    <row r="101" spans="1:10" ht="36" customHeight="1" thickBot="1" x14ac:dyDescent="0.3">
      <c r="A101" s="8"/>
      <c r="B101" s="100" t="s">
        <v>203</v>
      </c>
      <c r="C101" s="101"/>
      <c r="D101" s="101"/>
      <c r="E101" s="102"/>
      <c r="F101" s="103">
        <v>5310</v>
      </c>
      <c r="G101" s="104"/>
      <c r="H101" s="104"/>
      <c r="I101" s="104"/>
      <c r="J101" s="105"/>
    </row>
    <row r="102" spans="1:10" ht="24" thickBot="1" x14ac:dyDescent="0.3">
      <c r="A102" s="8"/>
      <c r="B102" s="75"/>
      <c r="C102" s="76"/>
      <c r="D102" s="76"/>
      <c r="E102" s="77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94" t="s">
        <v>204</v>
      </c>
      <c r="C103" s="95"/>
      <c r="D103" s="95"/>
      <c r="E103" s="96"/>
      <c r="F103" s="97">
        <v>46728</v>
      </c>
      <c r="G103" s="98"/>
      <c r="H103" s="98"/>
      <c r="I103" s="98"/>
      <c r="J103" s="99"/>
    </row>
    <row r="104" spans="1:10" ht="36" customHeight="1" x14ac:dyDescent="0.25">
      <c r="A104" s="8" t="s">
        <v>112</v>
      </c>
      <c r="B104" s="107" t="s">
        <v>205</v>
      </c>
      <c r="C104" s="108"/>
      <c r="D104" s="108"/>
      <c r="E104" s="109"/>
      <c r="F104" s="85">
        <v>12060</v>
      </c>
      <c r="G104" s="86"/>
      <c r="H104" s="86"/>
      <c r="I104" s="86"/>
      <c r="J104" s="87"/>
    </row>
    <row r="105" spans="1:10" ht="36" customHeight="1" x14ac:dyDescent="0.25">
      <c r="A105" s="8" t="s">
        <v>112</v>
      </c>
      <c r="B105" s="82" t="s">
        <v>206</v>
      </c>
      <c r="C105" s="83"/>
      <c r="D105" s="83"/>
      <c r="E105" s="84"/>
      <c r="F105" s="37">
        <f>H105*1.2</f>
        <v>28036.799999999999</v>
      </c>
      <c r="G105" s="38">
        <f>H105*1.1</f>
        <v>25700.400000000001</v>
      </c>
      <c r="H105" s="38">
        <v>23364</v>
      </c>
      <c r="I105" s="38">
        <f>H105*0.75</f>
        <v>17523</v>
      </c>
      <c r="J105" s="39">
        <f>H105*0.5</f>
        <v>11682</v>
      </c>
    </row>
    <row r="106" spans="1:10" ht="36" customHeight="1" x14ac:dyDescent="0.25">
      <c r="A106" s="8" t="s">
        <v>112</v>
      </c>
      <c r="B106" s="82" t="s">
        <v>207</v>
      </c>
      <c r="C106" s="83"/>
      <c r="D106" s="83"/>
      <c r="E106" s="84"/>
      <c r="F106" s="85">
        <v>20160</v>
      </c>
      <c r="G106" s="86"/>
      <c r="H106" s="86"/>
      <c r="I106" s="86"/>
      <c r="J106" s="87"/>
    </row>
    <row r="107" spans="1:10" ht="36" customHeight="1" x14ac:dyDescent="0.25">
      <c r="A107" s="8" t="s">
        <v>112</v>
      </c>
      <c r="B107" s="82" t="s">
        <v>208</v>
      </c>
      <c r="C107" s="83"/>
      <c r="D107" s="83"/>
      <c r="E107" s="84"/>
      <c r="F107" s="85">
        <v>14184</v>
      </c>
      <c r="G107" s="86"/>
      <c r="H107" s="86"/>
      <c r="I107" s="86"/>
      <c r="J107" s="87"/>
    </row>
    <row r="108" spans="1:10" ht="36" customHeight="1" x14ac:dyDescent="0.25">
      <c r="A108" s="8" t="s">
        <v>112</v>
      </c>
      <c r="B108" s="82" t="s">
        <v>209</v>
      </c>
      <c r="C108" s="83"/>
      <c r="D108" s="83"/>
      <c r="E108" s="84"/>
      <c r="F108" s="85">
        <v>36000</v>
      </c>
      <c r="G108" s="86"/>
      <c r="H108" s="86"/>
      <c r="I108" s="86"/>
      <c r="J108" s="87"/>
    </row>
    <row r="109" spans="1:10" ht="36" customHeight="1" x14ac:dyDescent="0.25">
      <c r="A109" s="8" t="s">
        <v>112</v>
      </c>
      <c r="B109" s="82" t="s">
        <v>210</v>
      </c>
      <c r="C109" s="83"/>
      <c r="D109" s="83"/>
      <c r="E109" s="84"/>
      <c r="F109" s="85">
        <v>54504</v>
      </c>
      <c r="G109" s="86"/>
      <c r="H109" s="86"/>
      <c r="I109" s="86"/>
      <c r="J109" s="87"/>
    </row>
    <row r="110" spans="1:10" ht="36" customHeight="1" x14ac:dyDescent="0.25">
      <c r="A110" s="8" t="s">
        <v>112</v>
      </c>
      <c r="B110" s="82" t="s">
        <v>211</v>
      </c>
      <c r="C110" s="83"/>
      <c r="D110" s="83"/>
      <c r="E110" s="84"/>
      <c r="F110" s="85">
        <v>65404.799999999996</v>
      </c>
      <c r="G110" s="86"/>
      <c r="H110" s="86"/>
      <c r="I110" s="86"/>
      <c r="J110" s="87"/>
    </row>
    <row r="111" spans="1:10" ht="36" customHeight="1" x14ac:dyDescent="0.25">
      <c r="A111" s="8" t="s">
        <v>112</v>
      </c>
      <c r="B111" s="82" t="s">
        <v>212</v>
      </c>
      <c r="C111" s="83"/>
      <c r="D111" s="83"/>
      <c r="E111" s="84"/>
      <c r="F111" s="85">
        <v>12060</v>
      </c>
      <c r="G111" s="86"/>
      <c r="H111" s="86"/>
      <c r="I111" s="86"/>
      <c r="J111" s="87"/>
    </row>
    <row r="112" spans="1:10" ht="36" customHeight="1" x14ac:dyDescent="0.25">
      <c r="A112" s="8" t="s">
        <v>112</v>
      </c>
      <c r="B112" s="82" t="s">
        <v>213</v>
      </c>
      <c r="C112" s="83"/>
      <c r="D112" s="83"/>
      <c r="E112" s="84"/>
      <c r="F112" s="85">
        <v>12060</v>
      </c>
      <c r="G112" s="86"/>
      <c r="H112" s="86"/>
      <c r="I112" s="86"/>
      <c r="J112" s="87"/>
    </row>
    <row r="113" spans="1:10" ht="36" customHeight="1" x14ac:dyDescent="0.25">
      <c r="A113" s="8" t="s">
        <v>112</v>
      </c>
      <c r="B113" s="82" t="s">
        <v>214</v>
      </c>
      <c r="C113" s="83"/>
      <c r="D113" s="83"/>
      <c r="E113" s="84"/>
      <c r="F113" s="85">
        <v>18000</v>
      </c>
      <c r="G113" s="86"/>
      <c r="H113" s="86"/>
      <c r="I113" s="86"/>
      <c r="J113" s="87"/>
    </row>
    <row r="114" spans="1:10" ht="36" customHeight="1" x14ac:dyDescent="0.25">
      <c r="A114" s="8"/>
      <c r="B114" s="82" t="s">
        <v>215</v>
      </c>
      <c r="C114" s="83"/>
      <c r="D114" s="83"/>
      <c r="E114" s="84"/>
      <c r="F114" s="85">
        <v>90000</v>
      </c>
      <c r="G114" s="86"/>
      <c r="H114" s="86"/>
      <c r="I114" s="86"/>
      <c r="J114" s="87"/>
    </row>
    <row r="115" spans="1:10" ht="36" customHeight="1" x14ac:dyDescent="0.25">
      <c r="A115" s="8" t="s">
        <v>112</v>
      </c>
      <c r="B115" s="94" t="s">
        <v>216</v>
      </c>
      <c r="C115" s="95"/>
      <c r="D115" s="95"/>
      <c r="E115" s="96"/>
      <c r="F115" s="85">
        <v>3204</v>
      </c>
      <c r="G115" s="86"/>
      <c r="H115" s="86"/>
      <c r="I115" s="86"/>
      <c r="J115" s="87"/>
    </row>
    <row r="116" spans="1:10" ht="36" customHeight="1" x14ac:dyDescent="0.25">
      <c r="A116" s="8"/>
      <c r="B116" s="107" t="s">
        <v>217</v>
      </c>
      <c r="C116" s="108"/>
      <c r="D116" s="108"/>
      <c r="E116" s="109"/>
      <c r="F116" s="85">
        <v>23364</v>
      </c>
      <c r="G116" s="86"/>
      <c r="H116" s="86"/>
      <c r="I116" s="86"/>
      <c r="J116" s="87"/>
    </row>
    <row r="117" spans="1:10" ht="36" customHeight="1" x14ac:dyDescent="0.25">
      <c r="A117" s="8"/>
      <c r="B117" s="107" t="s">
        <v>218</v>
      </c>
      <c r="C117" s="108"/>
      <c r="D117" s="108"/>
      <c r="E117" s="109"/>
      <c r="F117" s="85">
        <v>19476</v>
      </c>
      <c r="G117" s="86"/>
      <c r="H117" s="86"/>
      <c r="I117" s="86"/>
      <c r="J117" s="87"/>
    </row>
    <row r="118" spans="1:10" ht="36" customHeight="1" x14ac:dyDescent="0.25">
      <c r="A118" s="8" t="s">
        <v>112</v>
      </c>
      <c r="B118" s="107" t="s">
        <v>219</v>
      </c>
      <c r="C118" s="108"/>
      <c r="D118" s="108"/>
      <c r="E118" s="109"/>
      <c r="F118" s="85">
        <v>66204</v>
      </c>
      <c r="G118" s="86"/>
      <c r="H118" s="86"/>
      <c r="I118" s="86"/>
      <c r="J118" s="87"/>
    </row>
    <row r="119" spans="1:10" ht="36" customHeight="1" x14ac:dyDescent="0.25">
      <c r="A119" s="8" t="s">
        <v>112</v>
      </c>
      <c r="B119" s="82" t="s">
        <v>220</v>
      </c>
      <c r="C119" s="83"/>
      <c r="D119" s="83"/>
      <c r="E119" s="84"/>
      <c r="F119" s="85">
        <v>79992</v>
      </c>
      <c r="G119" s="86"/>
      <c r="H119" s="86"/>
      <c r="I119" s="86"/>
      <c r="J119" s="87"/>
    </row>
    <row r="120" spans="1:10" ht="36" customHeight="1" x14ac:dyDescent="0.25">
      <c r="A120" s="8" t="s">
        <v>114</v>
      </c>
      <c r="B120" s="82" t="s">
        <v>221</v>
      </c>
      <c r="C120" s="83"/>
      <c r="D120" s="83"/>
      <c r="E120" s="84"/>
      <c r="F120" s="85">
        <v>65520</v>
      </c>
      <c r="G120" s="86"/>
      <c r="H120" s="86"/>
      <c r="I120" s="86"/>
      <c r="J120" s="87"/>
    </row>
    <row r="121" spans="1:10" ht="36" customHeight="1" x14ac:dyDescent="0.25">
      <c r="A121" s="8" t="s">
        <v>114</v>
      </c>
      <c r="B121" s="82" t="s">
        <v>222</v>
      </c>
      <c r="C121" s="83"/>
      <c r="D121" s="83"/>
      <c r="E121" s="84"/>
      <c r="F121" s="85">
        <v>17280</v>
      </c>
      <c r="G121" s="86"/>
      <c r="H121" s="86"/>
      <c r="I121" s="86"/>
      <c r="J121" s="87"/>
    </row>
    <row r="122" spans="1:10" ht="36" customHeight="1" x14ac:dyDescent="0.25">
      <c r="A122" s="8" t="s">
        <v>114</v>
      </c>
      <c r="B122" s="82" t="s">
        <v>223</v>
      </c>
      <c r="C122" s="83"/>
      <c r="D122" s="83"/>
      <c r="E122" s="84"/>
      <c r="F122" s="37">
        <f>H122*1.2</f>
        <v>39744</v>
      </c>
      <c r="G122" s="38">
        <f>H122*1.1</f>
        <v>36432</v>
      </c>
      <c r="H122" s="38">
        <v>33120</v>
      </c>
      <c r="I122" s="38">
        <f>H122*0.75</f>
        <v>24840</v>
      </c>
      <c r="J122" s="39">
        <f>H122*0.5</f>
        <v>16560</v>
      </c>
    </row>
    <row r="123" spans="1:10" ht="36" customHeight="1" x14ac:dyDescent="0.25">
      <c r="A123" s="8" t="s">
        <v>114</v>
      </c>
      <c r="B123" s="82" t="s">
        <v>224</v>
      </c>
      <c r="C123" s="83"/>
      <c r="D123" s="83"/>
      <c r="E123" s="84"/>
      <c r="F123" s="85">
        <v>28800</v>
      </c>
      <c r="G123" s="86"/>
      <c r="H123" s="86"/>
      <c r="I123" s="86"/>
      <c r="J123" s="87"/>
    </row>
    <row r="124" spans="1:10" ht="36" customHeight="1" x14ac:dyDescent="0.25">
      <c r="A124" s="8" t="s">
        <v>114</v>
      </c>
      <c r="B124" s="82" t="s">
        <v>225</v>
      </c>
      <c r="C124" s="83"/>
      <c r="D124" s="83"/>
      <c r="E124" s="84"/>
      <c r="F124" s="85">
        <v>20160</v>
      </c>
      <c r="G124" s="86"/>
      <c r="H124" s="86"/>
      <c r="I124" s="86"/>
      <c r="J124" s="87"/>
    </row>
    <row r="125" spans="1:10" ht="36" customHeight="1" x14ac:dyDescent="0.25">
      <c r="A125" s="8" t="s">
        <v>114</v>
      </c>
      <c r="B125" s="82" t="s">
        <v>226</v>
      </c>
      <c r="C125" s="83"/>
      <c r="D125" s="83"/>
      <c r="E125" s="84"/>
      <c r="F125" s="85">
        <v>50400</v>
      </c>
      <c r="G125" s="86"/>
      <c r="H125" s="86"/>
      <c r="I125" s="86"/>
      <c r="J125" s="87"/>
    </row>
    <row r="126" spans="1:10" ht="36" customHeight="1" x14ac:dyDescent="0.25">
      <c r="A126" s="8" t="s">
        <v>114</v>
      </c>
      <c r="B126" s="82" t="s">
        <v>227</v>
      </c>
      <c r="C126" s="83"/>
      <c r="D126" s="83"/>
      <c r="E126" s="84"/>
      <c r="F126" s="85">
        <v>76320</v>
      </c>
      <c r="G126" s="86"/>
      <c r="H126" s="86"/>
      <c r="I126" s="86"/>
      <c r="J126" s="87"/>
    </row>
    <row r="127" spans="1:10" ht="36" customHeight="1" x14ac:dyDescent="0.25">
      <c r="A127" s="8" t="s">
        <v>114</v>
      </c>
      <c r="B127" s="100" t="s">
        <v>228</v>
      </c>
      <c r="C127" s="101"/>
      <c r="D127" s="101"/>
      <c r="E127" s="102"/>
      <c r="F127" s="103">
        <v>91584</v>
      </c>
      <c r="G127" s="104"/>
      <c r="H127" s="104"/>
      <c r="I127" s="104"/>
      <c r="J127" s="105"/>
    </row>
    <row r="128" spans="1:10" ht="36" customHeight="1" x14ac:dyDescent="0.25">
      <c r="A128" s="8" t="s">
        <v>114</v>
      </c>
      <c r="B128" s="82" t="s">
        <v>229</v>
      </c>
      <c r="C128" s="83"/>
      <c r="D128" s="83"/>
      <c r="E128" s="84"/>
      <c r="F128" s="85">
        <v>17280</v>
      </c>
      <c r="G128" s="86"/>
      <c r="H128" s="86"/>
      <c r="I128" s="86"/>
      <c r="J128" s="87"/>
    </row>
    <row r="129" spans="1:10" ht="36" customHeight="1" x14ac:dyDescent="0.25">
      <c r="A129" s="8" t="s">
        <v>114</v>
      </c>
      <c r="B129" s="82" t="s">
        <v>230</v>
      </c>
      <c r="C129" s="83"/>
      <c r="D129" s="83"/>
      <c r="E129" s="84"/>
      <c r="F129" s="85">
        <v>17280</v>
      </c>
      <c r="G129" s="86"/>
      <c r="H129" s="86"/>
      <c r="I129" s="86"/>
      <c r="J129" s="87"/>
    </row>
    <row r="130" spans="1:10" ht="36" customHeight="1" x14ac:dyDescent="0.25">
      <c r="A130" s="8" t="s">
        <v>114</v>
      </c>
      <c r="B130" s="82" t="s">
        <v>231</v>
      </c>
      <c r="C130" s="83"/>
      <c r="D130" s="83"/>
      <c r="E130" s="84"/>
      <c r="F130" s="85">
        <v>25200</v>
      </c>
      <c r="G130" s="86"/>
      <c r="H130" s="86"/>
      <c r="I130" s="86"/>
      <c r="J130" s="87"/>
    </row>
    <row r="131" spans="1:10" ht="36" customHeight="1" x14ac:dyDescent="0.25">
      <c r="A131" s="8" t="s">
        <v>114</v>
      </c>
      <c r="B131" s="82" t="s">
        <v>232</v>
      </c>
      <c r="C131" s="83"/>
      <c r="D131" s="83"/>
      <c r="E131" s="84"/>
      <c r="F131" s="85">
        <v>5040</v>
      </c>
      <c r="G131" s="86"/>
      <c r="H131" s="86"/>
      <c r="I131" s="86"/>
      <c r="J131" s="87"/>
    </row>
    <row r="132" spans="1:10" ht="36" customHeight="1" x14ac:dyDescent="0.25">
      <c r="A132" s="8" t="s">
        <v>114</v>
      </c>
      <c r="B132" s="82" t="s">
        <v>233</v>
      </c>
      <c r="C132" s="83"/>
      <c r="D132" s="83"/>
      <c r="E132" s="84"/>
      <c r="F132" s="85">
        <v>92880</v>
      </c>
      <c r="G132" s="86"/>
      <c r="H132" s="86"/>
      <c r="I132" s="86"/>
      <c r="J132" s="87"/>
    </row>
    <row r="133" spans="1:10" ht="36" customHeight="1" thickBot="1" x14ac:dyDescent="0.3">
      <c r="A133" s="8" t="s">
        <v>114</v>
      </c>
      <c r="B133" s="82" t="s">
        <v>234</v>
      </c>
      <c r="C133" s="83"/>
      <c r="D133" s="83"/>
      <c r="E133" s="84"/>
      <c r="F133" s="85">
        <v>112320</v>
      </c>
      <c r="G133" s="86"/>
      <c r="H133" s="86"/>
      <c r="I133" s="86"/>
      <c r="J133" s="87"/>
    </row>
    <row r="134" spans="1:10" ht="54" customHeight="1" thickBot="1" x14ac:dyDescent="0.3">
      <c r="A134" s="8"/>
      <c r="B134" s="88" t="s">
        <v>235</v>
      </c>
      <c r="C134" s="89"/>
      <c r="D134" s="89"/>
      <c r="E134" s="90"/>
      <c r="F134" s="91"/>
      <c r="G134" s="92"/>
      <c r="H134" s="92"/>
      <c r="I134" s="92"/>
      <c r="J134" s="93"/>
    </row>
    <row r="135" spans="1:10" ht="36" customHeight="1" x14ac:dyDescent="0.25">
      <c r="A135" s="8"/>
      <c r="B135" s="94" t="s">
        <v>236</v>
      </c>
      <c r="C135" s="95"/>
      <c r="D135" s="95"/>
      <c r="E135" s="96"/>
      <c r="F135" s="97">
        <v>26928</v>
      </c>
      <c r="G135" s="98"/>
      <c r="H135" s="98"/>
      <c r="I135" s="98"/>
      <c r="J135" s="99"/>
    </row>
    <row r="136" spans="1:10" ht="36" customHeight="1" x14ac:dyDescent="0.25">
      <c r="A136" s="8"/>
      <c r="B136" s="82" t="s">
        <v>237</v>
      </c>
      <c r="C136" s="83"/>
      <c r="D136" s="83"/>
      <c r="E136" s="84"/>
      <c r="F136" s="85">
        <v>53820</v>
      </c>
      <c r="G136" s="86"/>
      <c r="H136" s="86"/>
      <c r="I136" s="86"/>
      <c r="J136" s="87"/>
    </row>
    <row r="137" spans="1:10" ht="36" customHeight="1" x14ac:dyDescent="0.25">
      <c r="A137" s="8"/>
      <c r="B137" s="82" t="s">
        <v>238</v>
      </c>
      <c r="C137" s="83"/>
      <c r="D137" s="83"/>
      <c r="E137" s="84"/>
      <c r="F137" s="85">
        <v>67248</v>
      </c>
      <c r="G137" s="86"/>
      <c r="H137" s="86"/>
      <c r="I137" s="86"/>
      <c r="J137" s="87"/>
    </row>
    <row r="138" spans="1:10" ht="36" customHeight="1" x14ac:dyDescent="0.25">
      <c r="A138" s="8"/>
      <c r="B138" s="82" t="s">
        <v>239</v>
      </c>
      <c r="C138" s="83"/>
      <c r="D138" s="83"/>
      <c r="E138" s="84"/>
      <c r="F138" s="85">
        <v>1080</v>
      </c>
      <c r="G138" s="86"/>
      <c r="H138" s="86"/>
      <c r="I138" s="86"/>
      <c r="J138" s="87"/>
    </row>
    <row r="139" spans="1:10" ht="36" customHeight="1" x14ac:dyDescent="0.25">
      <c r="A139" s="8"/>
      <c r="B139" s="82" t="s">
        <v>240</v>
      </c>
      <c r="C139" s="83"/>
      <c r="D139" s="83"/>
      <c r="E139" s="84"/>
      <c r="F139" s="85">
        <v>40356</v>
      </c>
      <c r="G139" s="86"/>
      <c r="H139" s="86"/>
      <c r="I139" s="86"/>
      <c r="J139" s="87"/>
    </row>
    <row r="140" spans="1:10" ht="36" customHeight="1" x14ac:dyDescent="0.25">
      <c r="A140" s="8"/>
      <c r="B140" s="82" t="s">
        <v>241</v>
      </c>
      <c r="C140" s="83"/>
      <c r="D140" s="83"/>
      <c r="E140" s="84"/>
      <c r="F140" s="85">
        <v>80712</v>
      </c>
      <c r="G140" s="86"/>
      <c r="H140" s="86"/>
      <c r="I140" s="86"/>
      <c r="J140" s="87"/>
    </row>
    <row r="141" spans="1:10" ht="36" customHeight="1" x14ac:dyDescent="0.25">
      <c r="A141" s="8"/>
      <c r="B141" s="82" t="s">
        <v>242</v>
      </c>
      <c r="C141" s="83"/>
      <c r="D141" s="83"/>
      <c r="E141" s="84"/>
      <c r="F141" s="85">
        <v>100872</v>
      </c>
      <c r="G141" s="86"/>
      <c r="H141" s="86"/>
      <c r="I141" s="86"/>
      <c r="J141" s="87"/>
    </row>
    <row r="142" spans="1:10" ht="36" customHeight="1" thickBot="1" x14ac:dyDescent="0.3">
      <c r="A142" s="8"/>
      <c r="B142" s="69" t="s">
        <v>243</v>
      </c>
      <c r="C142" s="70"/>
      <c r="D142" s="70"/>
      <c r="E142" s="71"/>
      <c r="F142" s="72">
        <v>1440</v>
      </c>
      <c r="G142" s="73"/>
      <c r="H142" s="73"/>
      <c r="I142" s="73"/>
      <c r="J142" s="74"/>
    </row>
    <row r="143" spans="1:10" ht="24" thickBot="1" x14ac:dyDescent="0.3">
      <c r="A143" s="8"/>
      <c r="B143" s="75"/>
      <c r="C143" s="76"/>
      <c r="D143" s="76"/>
      <c r="E143" s="77"/>
      <c r="F143" s="78"/>
      <c r="G143" s="79"/>
      <c r="H143" s="79"/>
      <c r="I143" s="79"/>
      <c r="J143" s="80"/>
    </row>
    <row r="144" spans="1:10" ht="23.25" x14ac:dyDescent="0.25">
      <c r="A144" s="8"/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ht="56.25" customHeight="1" x14ac:dyDescent="0.25">
      <c r="A145" s="8"/>
      <c r="B145" s="81" t="s">
        <v>293</v>
      </c>
      <c r="C145" s="81"/>
      <c r="D145" s="81"/>
      <c r="E145" s="81"/>
      <c r="F145" s="81"/>
      <c r="G145" s="81"/>
      <c r="H145" s="81"/>
      <c r="I145" s="81"/>
      <c r="J145" s="81"/>
    </row>
    <row r="146" spans="1:10" ht="41.25" customHeight="1" x14ac:dyDescent="0.25">
      <c r="A146" s="8"/>
      <c r="B146" s="81" t="s">
        <v>245</v>
      </c>
      <c r="C146" s="81"/>
      <c r="D146" s="81"/>
      <c r="E146" s="81"/>
      <c r="F146" s="81"/>
      <c r="G146" s="81"/>
      <c r="H146" s="81"/>
      <c r="I146" s="81"/>
      <c r="J146" s="81"/>
    </row>
    <row r="147" spans="1:10" ht="21" x14ac:dyDescent="0.25">
      <c r="A147" s="8" t="s">
        <v>114</v>
      </c>
      <c r="B147" s="67" t="s">
        <v>297</v>
      </c>
      <c r="C147" s="67"/>
      <c r="D147" s="67"/>
      <c r="E147" s="67"/>
      <c r="F147" s="67"/>
      <c r="G147" s="67"/>
      <c r="H147" s="67"/>
      <c r="I147" s="67"/>
      <c r="J147" s="67"/>
    </row>
    <row r="148" spans="1:10" ht="42" customHeight="1" x14ac:dyDescent="0.25">
      <c r="A148" s="8"/>
      <c r="B148" s="68" t="s">
        <v>247</v>
      </c>
      <c r="C148" s="68"/>
      <c r="D148" s="68"/>
      <c r="E148" s="68"/>
      <c r="F148" s="68"/>
      <c r="G148" s="68"/>
      <c r="H148" s="68"/>
      <c r="I148" s="68"/>
      <c r="J148" s="68"/>
    </row>
    <row r="149" spans="1:10" ht="21" x14ac:dyDescent="0.25">
      <c r="A149" s="8"/>
    </row>
  </sheetData>
  <sheetProtection selectLockedCells="1" selectUnlockedCells="1"/>
  <mergeCells count="27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91" activePane="bottomLeft" state="frozen"/>
      <selection activeCell="A198" sqref="A198:XFD198"/>
      <selection pane="bottomLeft" activeCell="F101" sqref="F101:J101"/>
    </sheetView>
  </sheetViews>
  <sheetFormatPr defaultColWidth="32" defaultRowHeight="12.75" outlineLevelRow="1" x14ac:dyDescent="0.25"/>
  <cols>
    <col min="1" max="1" width="32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32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48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75"/>
      <c r="C7" s="76"/>
      <c r="D7" s="76"/>
      <c r="E7" s="77"/>
      <c r="F7" s="78"/>
      <c r="G7" s="79"/>
      <c r="H7" s="79"/>
      <c r="I7" s="79"/>
      <c r="J7" s="80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21600</v>
      </c>
      <c r="G8" s="17">
        <f>H8*1.1</f>
        <v>19800</v>
      </c>
      <c r="H8" s="17">
        <v>18000</v>
      </c>
      <c r="I8" s="17">
        <f>H8*0.75</f>
        <v>13500</v>
      </c>
      <c r="J8" s="17">
        <f>H8*0.5</f>
        <v>9000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30240</v>
      </c>
      <c r="G9" s="19">
        <f>H9*1.1</f>
        <v>27720.000000000004</v>
      </c>
      <c r="H9" s="19">
        <v>25200</v>
      </c>
      <c r="I9" s="19">
        <f>H9*0.75</f>
        <v>18900</v>
      </c>
      <c r="J9" s="19">
        <f>H9*0.5</f>
        <v>12600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25920</v>
      </c>
      <c r="G10" s="19">
        <f>H10*1.1</f>
        <v>23760.000000000004</v>
      </c>
      <c r="H10" s="19">
        <v>21600</v>
      </c>
      <c r="I10" s="19">
        <f>H10*0.75</f>
        <v>16200</v>
      </c>
      <c r="J10" s="19">
        <f>H10*0.5</f>
        <v>10800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36288</v>
      </c>
      <c r="G11" s="21">
        <f>H11*1.1</f>
        <v>33264</v>
      </c>
      <c r="H11" s="21">
        <v>30240</v>
      </c>
      <c r="I11" s="21">
        <f>H11*0.75</f>
        <v>22680</v>
      </c>
      <c r="J11" s="21">
        <f>H11*0.5</f>
        <v>15120</v>
      </c>
    </row>
    <row r="12" spans="1:10" ht="24" thickBot="1" x14ac:dyDescent="0.3">
      <c r="A12" s="8"/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5760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8640</v>
      </c>
      <c r="G14" s="149"/>
      <c r="H14" s="149"/>
      <c r="I14" s="149"/>
      <c r="J14" s="150"/>
    </row>
    <row r="15" spans="1:10" ht="24" thickBot="1" x14ac:dyDescent="0.3">
      <c r="A15" s="8"/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720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1008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1440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2016</v>
      </c>
      <c r="G19" s="149"/>
      <c r="H19" s="149"/>
      <c r="I19" s="149"/>
      <c r="J19" s="150"/>
    </row>
    <row r="20" spans="1:10" ht="24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"&amp;MIN(F22:F61)&amp;" до "&amp;MAX(F22:F61)</f>
        <v>Цена от 4680 до 187200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4680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9360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14040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18720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23400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28080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32760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37440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42120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46800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51480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56160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60840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65520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70200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74880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79560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84240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88920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93600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145</v>
      </c>
      <c r="C42" s="117"/>
      <c r="D42" s="117"/>
      <c r="E42" s="84"/>
      <c r="F42" s="85">
        <v>9360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146</v>
      </c>
      <c r="C43" s="117"/>
      <c r="D43" s="117"/>
      <c r="E43" s="84"/>
      <c r="F43" s="85">
        <v>18720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147</v>
      </c>
      <c r="C44" s="117"/>
      <c r="D44" s="117"/>
      <c r="E44" s="84"/>
      <c r="F44" s="85">
        <v>28080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148</v>
      </c>
      <c r="C45" s="117"/>
      <c r="D45" s="117"/>
      <c r="E45" s="84"/>
      <c r="F45" s="85">
        <v>37440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149</v>
      </c>
      <c r="C46" s="117"/>
      <c r="D46" s="117"/>
      <c r="E46" s="84"/>
      <c r="F46" s="85">
        <v>46800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150</v>
      </c>
      <c r="C47" s="117"/>
      <c r="D47" s="117"/>
      <c r="E47" s="84"/>
      <c r="F47" s="85">
        <v>56160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151</v>
      </c>
      <c r="C48" s="117"/>
      <c r="D48" s="117"/>
      <c r="E48" s="84"/>
      <c r="F48" s="85">
        <v>65520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152</v>
      </c>
      <c r="C49" s="117"/>
      <c r="D49" s="117"/>
      <c r="E49" s="84"/>
      <c r="F49" s="85">
        <v>74880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153</v>
      </c>
      <c r="C50" s="117"/>
      <c r="D50" s="117"/>
      <c r="E50" s="84"/>
      <c r="F50" s="85">
        <v>84240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154</v>
      </c>
      <c r="C51" s="117"/>
      <c r="D51" s="117"/>
      <c r="E51" s="84"/>
      <c r="F51" s="85">
        <v>93600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155</v>
      </c>
      <c r="C52" s="117"/>
      <c r="D52" s="117"/>
      <c r="E52" s="84"/>
      <c r="F52" s="85">
        <v>102960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156</v>
      </c>
      <c r="C53" s="117"/>
      <c r="D53" s="117"/>
      <c r="E53" s="84"/>
      <c r="F53" s="85">
        <v>112320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157</v>
      </c>
      <c r="C54" s="117"/>
      <c r="D54" s="117"/>
      <c r="E54" s="84"/>
      <c r="F54" s="85">
        <v>121680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158</v>
      </c>
      <c r="C55" s="117"/>
      <c r="D55" s="117"/>
      <c r="E55" s="84"/>
      <c r="F55" s="85">
        <v>131040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159</v>
      </c>
      <c r="C56" s="117"/>
      <c r="D56" s="117"/>
      <c r="E56" s="84"/>
      <c r="F56" s="85">
        <v>140400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160</v>
      </c>
      <c r="C57" s="117"/>
      <c r="D57" s="117"/>
      <c r="E57" s="84"/>
      <c r="F57" s="85">
        <v>149760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161</v>
      </c>
      <c r="C58" s="117"/>
      <c r="D58" s="117"/>
      <c r="E58" s="84"/>
      <c r="F58" s="85">
        <v>159120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162</v>
      </c>
      <c r="C59" s="117"/>
      <c r="D59" s="117"/>
      <c r="E59" s="84"/>
      <c r="F59" s="85">
        <v>168480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163</v>
      </c>
      <c r="C60" s="117"/>
      <c r="D60" s="117"/>
      <c r="E60" s="84"/>
      <c r="F60" s="85">
        <v>177840</v>
      </c>
      <c r="G60" s="86"/>
      <c r="H60" s="86"/>
      <c r="I60" s="86"/>
      <c r="J60" s="87"/>
    </row>
    <row r="61" spans="1:10" ht="36" customHeight="1" outlineLevel="1" thickBot="1" x14ac:dyDescent="0.3">
      <c r="A61" s="8"/>
      <c r="B61" s="107" t="s">
        <v>164</v>
      </c>
      <c r="C61" s="117"/>
      <c r="D61" s="117"/>
      <c r="E61" s="84"/>
      <c r="F61" s="85">
        <v>187200</v>
      </c>
      <c r="G61" s="86"/>
      <c r="H61" s="86"/>
      <c r="I61" s="86"/>
      <c r="J61" s="87"/>
    </row>
    <row r="62" spans="1:10" ht="36" customHeight="1" thickBot="1" x14ac:dyDescent="0.3">
      <c r="A62" s="8"/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7920 до 100620</v>
      </c>
      <c r="G62" s="122"/>
      <c r="H62" s="122"/>
      <c r="I62" s="122"/>
      <c r="J62" s="123"/>
    </row>
    <row r="63" spans="1:10" ht="36" customHeight="1" outlineLevel="1" x14ac:dyDescent="0.25">
      <c r="A63" s="8"/>
      <c r="B63" s="124" t="s">
        <v>166</v>
      </c>
      <c r="C63" s="125"/>
      <c r="D63" s="125"/>
      <c r="E63" s="126"/>
      <c r="F63" s="127">
        <v>7920</v>
      </c>
      <c r="G63" s="128"/>
      <c r="H63" s="128"/>
      <c r="I63" s="128"/>
      <c r="J63" s="129"/>
    </row>
    <row r="64" spans="1:10" ht="36" customHeight="1" outlineLevel="1" x14ac:dyDescent="0.25">
      <c r="A64" s="8"/>
      <c r="B64" s="107" t="s">
        <v>167</v>
      </c>
      <c r="C64" s="117"/>
      <c r="D64" s="117"/>
      <c r="E64" s="84"/>
      <c r="F64" s="85">
        <v>12240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168</v>
      </c>
      <c r="C65" s="117"/>
      <c r="D65" s="117"/>
      <c r="E65" s="84"/>
      <c r="F65" s="85">
        <v>11700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169</v>
      </c>
      <c r="C66" s="117"/>
      <c r="D66" s="117"/>
      <c r="E66" s="84"/>
      <c r="F66" s="85">
        <v>16380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170</v>
      </c>
      <c r="C67" s="117"/>
      <c r="D67" s="117"/>
      <c r="E67" s="84"/>
      <c r="F67" s="85">
        <v>21060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171</v>
      </c>
      <c r="C68" s="117"/>
      <c r="D68" s="117"/>
      <c r="E68" s="84"/>
      <c r="F68" s="85">
        <v>25740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172</v>
      </c>
      <c r="C69" s="117"/>
      <c r="D69" s="117"/>
      <c r="E69" s="84"/>
      <c r="F69" s="85">
        <v>30420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173</v>
      </c>
      <c r="C70" s="117"/>
      <c r="D70" s="117"/>
      <c r="E70" s="84"/>
      <c r="F70" s="85">
        <v>35100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174</v>
      </c>
      <c r="C71" s="117"/>
      <c r="D71" s="117"/>
      <c r="E71" s="84"/>
      <c r="F71" s="85">
        <v>39780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175</v>
      </c>
      <c r="C72" s="117"/>
      <c r="D72" s="117"/>
      <c r="E72" s="84"/>
      <c r="F72" s="85">
        <v>44460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176</v>
      </c>
      <c r="C73" s="117"/>
      <c r="D73" s="117"/>
      <c r="E73" s="84"/>
      <c r="F73" s="85">
        <v>49140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177</v>
      </c>
      <c r="C74" s="117"/>
      <c r="D74" s="117"/>
      <c r="E74" s="84"/>
      <c r="F74" s="85">
        <v>53820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178</v>
      </c>
      <c r="C75" s="117"/>
      <c r="D75" s="117"/>
      <c r="E75" s="84"/>
      <c r="F75" s="85">
        <v>58500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179</v>
      </c>
      <c r="C76" s="117"/>
      <c r="D76" s="117"/>
      <c r="E76" s="84"/>
      <c r="F76" s="85">
        <v>63180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180</v>
      </c>
      <c r="C77" s="117"/>
      <c r="D77" s="117"/>
      <c r="E77" s="84"/>
      <c r="F77" s="85">
        <v>67860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181</v>
      </c>
      <c r="C78" s="117"/>
      <c r="D78" s="117"/>
      <c r="E78" s="84"/>
      <c r="F78" s="85">
        <v>72540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182</v>
      </c>
      <c r="C79" s="117"/>
      <c r="D79" s="117"/>
      <c r="E79" s="84"/>
      <c r="F79" s="85">
        <v>77220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183</v>
      </c>
      <c r="C80" s="117"/>
      <c r="D80" s="117"/>
      <c r="E80" s="84"/>
      <c r="F80" s="85">
        <v>81900</v>
      </c>
      <c r="G80" s="86"/>
      <c r="H80" s="86"/>
      <c r="I80" s="86"/>
      <c r="J80" s="87"/>
    </row>
    <row r="81" spans="1:10" ht="36" customHeight="1" outlineLevel="1" x14ac:dyDescent="0.25">
      <c r="A81" s="8"/>
      <c r="B81" s="107" t="s">
        <v>184</v>
      </c>
      <c r="C81" s="117"/>
      <c r="D81" s="117"/>
      <c r="E81" s="84"/>
      <c r="F81" s="85">
        <v>86580</v>
      </c>
      <c r="G81" s="86"/>
      <c r="H81" s="86"/>
      <c r="I81" s="86"/>
      <c r="J81" s="87"/>
    </row>
    <row r="82" spans="1:10" ht="36" customHeight="1" outlineLevel="1" x14ac:dyDescent="0.25">
      <c r="A82" s="8"/>
      <c r="B82" s="107" t="s">
        <v>185</v>
      </c>
      <c r="C82" s="117"/>
      <c r="D82" s="117"/>
      <c r="E82" s="84"/>
      <c r="F82" s="85">
        <v>91260</v>
      </c>
      <c r="G82" s="86"/>
      <c r="H82" s="86"/>
      <c r="I82" s="86"/>
      <c r="J82" s="87"/>
    </row>
    <row r="83" spans="1:10" ht="36" customHeight="1" outlineLevel="1" x14ac:dyDescent="0.25">
      <c r="A83" s="8"/>
      <c r="B83" s="107" t="s">
        <v>186</v>
      </c>
      <c r="C83" s="117"/>
      <c r="D83" s="117"/>
      <c r="E83" s="84"/>
      <c r="F83" s="85">
        <v>95940</v>
      </c>
      <c r="G83" s="86"/>
      <c r="H83" s="86"/>
      <c r="I83" s="86"/>
      <c r="J83" s="87"/>
    </row>
    <row r="84" spans="1:10" ht="36" customHeight="1" outlineLevel="1" thickBot="1" x14ac:dyDescent="0.3">
      <c r="A84" s="8"/>
      <c r="B84" s="107" t="s">
        <v>187</v>
      </c>
      <c r="C84" s="117"/>
      <c r="D84" s="117"/>
      <c r="E84" s="84"/>
      <c r="F84" s="85">
        <v>100620</v>
      </c>
      <c r="G84" s="86"/>
      <c r="H84" s="86"/>
      <c r="I84" s="86"/>
      <c r="J84" s="87"/>
    </row>
    <row r="85" spans="1:10" ht="36" customHeight="1" thickBot="1" x14ac:dyDescent="0.3">
      <c r="A85" s="8"/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1440 до 24480</v>
      </c>
      <c r="G85" s="122"/>
      <c r="H85" s="122"/>
      <c r="I85" s="122"/>
      <c r="J85" s="123"/>
    </row>
    <row r="86" spans="1:10" ht="36" customHeight="1" x14ac:dyDescent="0.25">
      <c r="A86" s="8"/>
      <c r="B86" s="82" t="s">
        <v>189</v>
      </c>
      <c r="C86" s="83"/>
      <c r="D86" s="83"/>
      <c r="E86" s="84"/>
      <c r="F86" s="85">
        <v>3240</v>
      </c>
      <c r="G86" s="86"/>
      <c r="H86" s="86"/>
      <c r="I86" s="86"/>
      <c r="J86" s="87"/>
    </row>
    <row r="87" spans="1:10" ht="36" customHeight="1" x14ac:dyDescent="0.25">
      <c r="A87" s="8"/>
      <c r="B87" s="82" t="s">
        <v>190</v>
      </c>
      <c r="C87" s="83"/>
      <c r="D87" s="83"/>
      <c r="E87" s="84"/>
      <c r="F87" s="85">
        <v>3600</v>
      </c>
      <c r="G87" s="86"/>
      <c r="H87" s="86"/>
      <c r="I87" s="86"/>
      <c r="J87" s="87"/>
    </row>
    <row r="88" spans="1:10" ht="36" customHeight="1" x14ac:dyDescent="0.25">
      <c r="A88" s="8"/>
      <c r="B88" s="82" t="s">
        <v>253</v>
      </c>
      <c r="C88" s="83"/>
      <c r="D88" s="83"/>
      <c r="E88" s="84"/>
      <c r="F88" s="85">
        <v>2160</v>
      </c>
      <c r="G88" s="86"/>
      <c r="H88" s="86"/>
      <c r="I88" s="86"/>
      <c r="J88" s="87"/>
    </row>
    <row r="89" spans="1:10" ht="36" customHeight="1" x14ac:dyDescent="0.25">
      <c r="A89" s="8"/>
      <c r="B89" s="94" t="s">
        <v>192</v>
      </c>
      <c r="C89" s="95"/>
      <c r="D89" s="95"/>
      <c r="E89" s="96"/>
      <c r="F89" s="97">
        <v>18000</v>
      </c>
      <c r="G89" s="98"/>
      <c r="H89" s="98"/>
      <c r="I89" s="98"/>
      <c r="J89" s="99"/>
    </row>
    <row r="90" spans="1:10" ht="36" customHeight="1" x14ac:dyDescent="0.25">
      <c r="A90" s="8"/>
      <c r="B90" s="82" t="s">
        <v>193</v>
      </c>
      <c r="C90" s="83"/>
      <c r="D90" s="83"/>
      <c r="E90" s="84"/>
      <c r="F90" s="85">
        <v>7200</v>
      </c>
      <c r="G90" s="86"/>
      <c r="H90" s="86"/>
      <c r="I90" s="86"/>
      <c r="J90" s="87"/>
    </row>
    <row r="91" spans="1:10" ht="36" customHeight="1" x14ac:dyDescent="0.25">
      <c r="A91" s="8"/>
      <c r="B91" s="82" t="s">
        <v>194</v>
      </c>
      <c r="C91" s="83"/>
      <c r="D91" s="83"/>
      <c r="E91" s="84"/>
      <c r="F91" s="85">
        <v>19800</v>
      </c>
      <c r="G91" s="86"/>
      <c r="H91" s="86"/>
      <c r="I91" s="86"/>
      <c r="J91" s="87"/>
    </row>
    <row r="92" spans="1:10" ht="36" customHeight="1" x14ac:dyDescent="0.25">
      <c r="A92" s="8"/>
      <c r="B92" s="82" t="s">
        <v>195</v>
      </c>
      <c r="C92" s="83"/>
      <c r="D92" s="83"/>
      <c r="E92" s="84"/>
      <c r="F92" s="85">
        <v>1440</v>
      </c>
      <c r="G92" s="86"/>
      <c r="H92" s="86"/>
      <c r="I92" s="86"/>
      <c r="J92" s="87"/>
    </row>
    <row r="93" spans="1:10" ht="36" customHeight="1" x14ac:dyDescent="0.25">
      <c r="A93" s="8"/>
      <c r="B93" s="82" t="s">
        <v>196</v>
      </c>
      <c r="C93" s="83"/>
      <c r="D93" s="83"/>
      <c r="E93" s="84"/>
      <c r="F93" s="85">
        <v>1440</v>
      </c>
      <c r="G93" s="86"/>
      <c r="H93" s="86"/>
      <c r="I93" s="86"/>
      <c r="J93" s="87"/>
    </row>
    <row r="94" spans="1:10" ht="36" customHeight="1" x14ac:dyDescent="0.25">
      <c r="A94" s="8"/>
      <c r="B94" s="82" t="s">
        <v>197</v>
      </c>
      <c r="C94" s="83"/>
      <c r="D94" s="83"/>
      <c r="E94" s="84"/>
      <c r="F94" s="85">
        <v>2880</v>
      </c>
      <c r="G94" s="86"/>
      <c r="H94" s="86"/>
      <c r="I94" s="86"/>
      <c r="J94" s="87"/>
    </row>
    <row r="95" spans="1:10" ht="36" customHeight="1" x14ac:dyDescent="0.25">
      <c r="A95" s="8"/>
      <c r="B95" s="82" t="s">
        <v>198</v>
      </c>
      <c r="C95" s="83"/>
      <c r="D95" s="83"/>
      <c r="E95" s="84"/>
      <c r="F95" s="85">
        <v>4320</v>
      </c>
      <c r="G95" s="86"/>
      <c r="H95" s="86"/>
      <c r="I95" s="86"/>
      <c r="J95" s="87"/>
    </row>
    <row r="96" spans="1:10" ht="36" customHeight="1" thickBot="1" x14ac:dyDescent="0.3">
      <c r="A96" s="8"/>
      <c r="B96" s="82" t="s">
        <v>199</v>
      </c>
      <c r="C96" s="83"/>
      <c r="D96" s="83"/>
      <c r="E96" s="84"/>
      <c r="F96" s="85">
        <v>24480</v>
      </c>
      <c r="G96" s="86"/>
      <c r="H96" s="86"/>
      <c r="I96" s="86"/>
      <c r="J96" s="87"/>
    </row>
    <row r="97" spans="1:10" ht="54" customHeight="1" thickBot="1" x14ac:dyDescent="0.3">
      <c r="A97" s="8"/>
      <c r="B97" s="207" t="s">
        <v>254</v>
      </c>
      <c r="C97" s="208"/>
      <c r="D97" s="208"/>
      <c r="E97" s="209"/>
      <c r="F97" s="232" t="str">
        <f>"Цена от "&amp;MIN(F99,F103:J104,H105,F106:J119)&amp;" до "&amp;MAX(F99,F103:J104,H105,F106:J119)</f>
        <v>Цена от 3060 до 54000</v>
      </c>
      <c r="G97" s="233"/>
      <c r="H97" s="233"/>
      <c r="I97" s="233"/>
      <c r="J97" s="234"/>
    </row>
    <row r="98" spans="1:10" ht="24" thickBot="1" x14ac:dyDescent="0.3">
      <c r="A98" s="8"/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A99" s="8"/>
      <c r="B99" s="82" t="s">
        <v>201</v>
      </c>
      <c r="C99" s="83"/>
      <c r="D99" s="83"/>
      <c r="E99" s="84"/>
      <c r="F99" s="85">
        <v>8640</v>
      </c>
      <c r="G99" s="86"/>
      <c r="H99" s="86"/>
      <c r="I99" s="86"/>
      <c r="J99" s="87"/>
    </row>
    <row r="100" spans="1:10" ht="36" customHeight="1" x14ac:dyDescent="0.25">
      <c r="A100" s="8"/>
      <c r="B100" s="100" t="s">
        <v>202</v>
      </c>
      <c r="C100" s="101"/>
      <c r="D100" s="101"/>
      <c r="E100" s="102"/>
      <c r="F100" s="103">
        <v>864</v>
      </c>
      <c r="G100" s="104"/>
      <c r="H100" s="104"/>
      <c r="I100" s="104"/>
      <c r="J100" s="105"/>
    </row>
    <row r="101" spans="1:10" ht="36" customHeight="1" thickBot="1" x14ac:dyDescent="0.3">
      <c r="A101" s="8"/>
      <c r="B101" s="100" t="s">
        <v>203</v>
      </c>
      <c r="C101" s="101"/>
      <c r="D101" s="101"/>
      <c r="E101" s="102"/>
      <c r="F101" s="103">
        <v>2160</v>
      </c>
      <c r="G101" s="104"/>
      <c r="H101" s="104"/>
      <c r="I101" s="104"/>
      <c r="J101" s="105"/>
    </row>
    <row r="102" spans="1:10" ht="24" thickBot="1" x14ac:dyDescent="0.3">
      <c r="A102" s="8"/>
      <c r="B102" s="75"/>
      <c r="C102" s="76"/>
      <c r="D102" s="76"/>
      <c r="E102" s="77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94" t="s">
        <v>204</v>
      </c>
      <c r="C103" s="95"/>
      <c r="D103" s="95"/>
      <c r="E103" s="96"/>
      <c r="F103" s="97">
        <v>12600</v>
      </c>
      <c r="G103" s="98"/>
      <c r="H103" s="98"/>
      <c r="I103" s="98"/>
      <c r="J103" s="99"/>
    </row>
    <row r="104" spans="1:10" ht="36" customHeight="1" x14ac:dyDescent="0.25">
      <c r="A104" s="8" t="s">
        <v>112</v>
      </c>
      <c r="B104" s="107" t="s">
        <v>205</v>
      </c>
      <c r="C104" s="108"/>
      <c r="D104" s="108"/>
      <c r="E104" s="109"/>
      <c r="F104" s="85">
        <v>5760</v>
      </c>
      <c r="G104" s="86"/>
      <c r="H104" s="86"/>
      <c r="I104" s="86"/>
      <c r="J104" s="87"/>
    </row>
    <row r="105" spans="1:10" ht="36" customHeight="1" x14ac:dyDescent="0.25">
      <c r="A105" s="8" t="s">
        <v>112</v>
      </c>
      <c r="B105" s="82" t="s">
        <v>206</v>
      </c>
      <c r="C105" s="83"/>
      <c r="D105" s="83"/>
      <c r="E105" s="84"/>
      <c r="F105" s="37">
        <f>H105*1.2</f>
        <v>14256</v>
      </c>
      <c r="G105" s="38">
        <f>H105*1.1</f>
        <v>13068.000000000002</v>
      </c>
      <c r="H105" s="38">
        <v>11880</v>
      </c>
      <c r="I105" s="38">
        <f>H105*0.75</f>
        <v>8910</v>
      </c>
      <c r="J105" s="39">
        <f>H105*0.5</f>
        <v>5940</v>
      </c>
    </row>
    <row r="106" spans="1:10" ht="36" customHeight="1" x14ac:dyDescent="0.25">
      <c r="A106" s="8" t="s">
        <v>112</v>
      </c>
      <c r="B106" s="82" t="s">
        <v>207</v>
      </c>
      <c r="C106" s="83"/>
      <c r="D106" s="83"/>
      <c r="E106" s="84"/>
      <c r="F106" s="85">
        <v>18000</v>
      </c>
      <c r="G106" s="86"/>
      <c r="H106" s="86"/>
      <c r="I106" s="86"/>
      <c r="J106" s="87"/>
    </row>
    <row r="107" spans="1:10" ht="36" customHeight="1" x14ac:dyDescent="0.25">
      <c r="A107" s="8" t="s">
        <v>112</v>
      </c>
      <c r="B107" s="82" t="s">
        <v>208</v>
      </c>
      <c r="C107" s="83"/>
      <c r="D107" s="83"/>
      <c r="E107" s="84"/>
      <c r="F107" s="85">
        <v>7920</v>
      </c>
      <c r="G107" s="86"/>
      <c r="H107" s="86"/>
      <c r="I107" s="86"/>
      <c r="J107" s="87"/>
    </row>
    <row r="108" spans="1:10" ht="36" customHeight="1" x14ac:dyDescent="0.25">
      <c r="A108" s="8" t="s">
        <v>112</v>
      </c>
      <c r="B108" s="82" t="s">
        <v>209</v>
      </c>
      <c r="C108" s="83"/>
      <c r="D108" s="83"/>
      <c r="E108" s="84"/>
      <c r="F108" s="85">
        <v>12240</v>
      </c>
      <c r="G108" s="86"/>
      <c r="H108" s="86"/>
      <c r="I108" s="86"/>
      <c r="J108" s="87"/>
    </row>
    <row r="109" spans="1:10" ht="36" customHeight="1" x14ac:dyDescent="0.25">
      <c r="A109" s="8" t="s">
        <v>112</v>
      </c>
      <c r="B109" s="82" t="s">
        <v>210</v>
      </c>
      <c r="C109" s="83"/>
      <c r="D109" s="83"/>
      <c r="E109" s="84"/>
      <c r="F109" s="85">
        <v>30600</v>
      </c>
      <c r="G109" s="86"/>
      <c r="H109" s="86"/>
      <c r="I109" s="86"/>
      <c r="J109" s="87"/>
    </row>
    <row r="110" spans="1:10" ht="36" customHeight="1" x14ac:dyDescent="0.25">
      <c r="A110" s="8" t="s">
        <v>112</v>
      </c>
      <c r="B110" s="82" t="s">
        <v>211</v>
      </c>
      <c r="C110" s="83"/>
      <c r="D110" s="83"/>
      <c r="E110" s="84"/>
      <c r="F110" s="85">
        <v>36720</v>
      </c>
      <c r="G110" s="86"/>
      <c r="H110" s="86"/>
      <c r="I110" s="86"/>
      <c r="J110" s="87"/>
    </row>
    <row r="111" spans="1:10" ht="36" customHeight="1" x14ac:dyDescent="0.25">
      <c r="A111" s="8" t="s">
        <v>112</v>
      </c>
      <c r="B111" s="82" t="s">
        <v>212</v>
      </c>
      <c r="C111" s="83"/>
      <c r="D111" s="83"/>
      <c r="E111" s="84"/>
      <c r="F111" s="85">
        <v>15120</v>
      </c>
      <c r="G111" s="86"/>
      <c r="H111" s="86"/>
      <c r="I111" s="86"/>
      <c r="J111" s="87"/>
    </row>
    <row r="112" spans="1:10" ht="36" customHeight="1" x14ac:dyDescent="0.25">
      <c r="A112" s="8" t="s">
        <v>112</v>
      </c>
      <c r="B112" s="82" t="s">
        <v>213</v>
      </c>
      <c r="C112" s="83"/>
      <c r="D112" s="83"/>
      <c r="E112" s="84"/>
      <c r="F112" s="85">
        <v>9000</v>
      </c>
      <c r="G112" s="86"/>
      <c r="H112" s="86"/>
      <c r="I112" s="86"/>
      <c r="J112" s="87"/>
    </row>
    <row r="113" spans="1:10" ht="36" customHeight="1" x14ac:dyDescent="0.25">
      <c r="A113" s="8" t="s">
        <v>112</v>
      </c>
      <c r="B113" s="82" t="s">
        <v>214</v>
      </c>
      <c r="C113" s="83"/>
      <c r="D113" s="83"/>
      <c r="E113" s="84"/>
      <c r="F113" s="85">
        <v>15120</v>
      </c>
      <c r="G113" s="86"/>
      <c r="H113" s="86"/>
      <c r="I113" s="86"/>
      <c r="J113" s="87"/>
    </row>
    <row r="114" spans="1:10" ht="36" customHeight="1" x14ac:dyDescent="0.25">
      <c r="A114" s="8"/>
      <c r="B114" s="82" t="s">
        <v>215</v>
      </c>
      <c r="C114" s="83"/>
      <c r="D114" s="83"/>
      <c r="E114" s="84"/>
      <c r="F114" s="85">
        <v>54000</v>
      </c>
      <c r="G114" s="86"/>
      <c r="H114" s="86"/>
      <c r="I114" s="86"/>
      <c r="J114" s="87"/>
    </row>
    <row r="115" spans="1:10" ht="36" customHeight="1" x14ac:dyDescent="0.25">
      <c r="A115" s="8" t="s">
        <v>112</v>
      </c>
      <c r="B115" s="94" t="s">
        <v>216</v>
      </c>
      <c r="C115" s="95"/>
      <c r="D115" s="95"/>
      <c r="E115" s="96"/>
      <c r="F115" s="85">
        <v>3060</v>
      </c>
      <c r="G115" s="86"/>
      <c r="H115" s="86"/>
      <c r="I115" s="86"/>
      <c r="J115" s="87"/>
    </row>
    <row r="116" spans="1:10" ht="36" customHeight="1" x14ac:dyDescent="0.25">
      <c r="A116" s="8"/>
      <c r="B116" s="107" t="s">
        <v>217</v>
      </c>
      <c r="C116" s="108"/>
      <c r="D116" s="108"/>
      <c r="E116" s="109"/>
      <c r="F116" s="85">
        <v>10800</v>
      </c>
      <c r="G116" s="86"/>
      <c r="H116" s="86"/>
      <c r="I116" s="86"/>
      <c r="J116" s="87"/>
    </row>
    <row r="117" spans="1:10" ht="36" customHeight="1" x14ac:dyDescent="0.25">
      <c r="A117" s="8"/>
      <c r="B117" s="107" t="s">
        <v>218</v>
      </c>
      <c r="C117" s="108"/>
      <c r="D117" s="108"/>
      <c r="E117" s="109"/>
      <c r="F117" s="85">
        <v>7200</v>
      </c>
      <c r="G117" s="86"/>
      <c r="H117" s="86"/>
      <c r="I117" s="86"/>
      <c r="J117" s="87"/>
    </row>
    <row r="118" spans="1:10" ht="36" customHeight="1" x14ac:dyDescent="0.25">
      <c r="A118" s="8" t="s">
        <v>112</v>
      </c>
      <c r="B118" s="107" t="s">
        <v>219</v>
      </c>
      <c r="C118" s="108"/>
      <c r="D118" s="108"/>
      <c r="E118" s="109"/>
      <c r="F118" s="85">
        <v>19800</v>
      </c>
      <c r="G118" s="86"/>
      <c r="H118" s="86"/>
      <c r="I118" s="86"/>
      <c r="J118" s="87"/>
    </row>
    <row r="119" spans="1:10" ht="36" customHeight="1" x14ac:dyDescent="0.25">
      <c r="A119" s="8" t="s">
        <v>112</v>
      </c>
      <c r="B119" s="82" t="s">
        <v>220</v>
      </c>
      <c r="C119" s="83"/>
      <c r="D119" s="83"/>
      <c r="E119" s="84"/>
      <c r="F119" s="85">
        <v>36000</v>
      </c>
      <c r="G119" s="86"/>
      <c r="H119" s="86"/>
      <c r="I119" s="86"/>
      <c r="J119" s="87"/>
    </row>
    <row r="120" spans="1:10" ht="36" customHeight="1" x14ac:dyDescent="0.25">
      <c r="A120" s="8" t="s">
        <v>114</v>
      </c>
      <c r="B120" s="82" t="s">
        <v>221</v>
      </c>
      <c r="C120" s="83"/>
      <c r="D120" s="83"/>
      <c r="E120" s="84"/>
      <c r="F120" s="85">
        <v>18000</v>
      </c>
      <c r="G120" s="86"/>
      <c r="H120" s="86"/>
      <c r="I120" s="86"/>
      <c r="J120" s="87"/>
    </row>
    <row r="121" spans="1:10" ht="36" customHeight="1" x14ac:dyDescent="0.25">
      <c r="A121" s="8" t="s">
        <v>114</v>
      </c>
      <c r="B121" s="82" t="s">
        <v>222</v>
      </c>
      <c r="C121" s="83"/>
      <c r="D121" s="83"/>
      <c r="E121" s="84"/>
      <c r="F121" s="85">
        <v>8640</v>
      </c>
      <c r="G121" s="86"/>
      <c r="H121" s="86"/>
      <c r="I121" s="86"/>
      <c r="J121" s="87"/>
    </row>
    <row r="122" spans="1:10" ht="36" customHeight="1" x14ac:dyDescent="0.25">
      <c r="A122" s="8" t="s">
        <v>114</v>
      </c>
      <c r="B122" s="82" t="s">
        <v>223</v>
      </c>
      <c r="C122" s="83"/>
      <c r="D122" s="83"/>
      <c r="E122" s="84"/>
      <c r="F122" s="37">
        <f>H122*1.2</f>
        <v>20736</v>
      </c>
      <c r="G122" s="38">
        <f>H122*1.1</f>
        <v>19008</v>
      </c>
      <c r="H122" s="38">
        <v>17280</v>
      </c>
      <c r="I122" s="38">
        <f>H122*0.75</f>
        <v>12960</v>
      </c>
      <c r="J122" s="39">
        <f>H122*0.5</f>
        <v>8640</v>
      </c>
    </row>
    <row r="123" spans="1:10" ht="36" customHeight="1" x14ac:dyDescent="0.25">
      <c r="A123" s="8" t="s">
        <v>114</v>
      </c>
      <c r="B123" s="82" t="s">
        <v>224</v>
      </c>
      <c r="C123" s="83"/>
      <c r="D123" s="83"/>
      <c r="E123" s="84"/>
      <c r="F123" s="85">
        <v>25200</v>
      </c>
      <c r="G123" s="86"/>
      <c r="H123" s="86"/>
      <c r="I123" s="86"/>
      <c r="J123" s="87"/>
    </row>
    <row r="124" spans="1:10" ht="36" customHeight="1" x14ac:dyDescent="0.25">
      <c r="A124" s="8" t="s">
        <v>114</v>
      </c>
      <c r="B124" s="82" t="s">
        <v>225</v>
      </c>
      <c r="C124" s="83"/>
      <c r="D124" s="83"/>
      <c r="E124" s="84"/>
      <c r="F124" s="85">
        <v>11520</v>
      </c>
      <c r="G124" s="86"/>
      <c r="H124" s="86"/>
      <c r="I124" s="86"/>
      <c r="J124" s="87"/>
    </row>
    <row r="125" spans="1:10" ht="36" customHeight="1" x14ac:dyDescent="0.25">
      <c r="A125" s="8" t="s">
        <v>114</v>
      </c>
      <c r="B125" s="82" t="s">
        <v>226</v>
      </c>
      <c r="C125" s="83"/>
      <c r="D125" s="83"/>
      <c r="E125" s="84"/>
      <c r="F125" s="85">
        <v>17280</v>
      </c>
      <c r="G125" s="86"/>
      <c r="H125" s="86"/>
      <c r="I125" s="86"/>
      <c r="J125" s="87"/>
    </row>
    <row r="126" spans="1:10" ht="36" customHeight="1" x14ac:dyDescent="0.25">
      <c r="A126" s="8" t="s">
        <v>114</v>
      </c>
      <c r="B126" s="82" t="s">
        <v>227</v>
      </c>
      <c r="C126" s="83"/>
      <c r="D126" s="83"/>
      <c r="E126" s="84"/>
      <c r="F126" s="85">
        <v>43200</v>
      </c>
      <c r="G126" s="86"/>
      <c r="H126" s="86"/>
      <c r="I126" s="86"/>
      <c r="J126" s="87"/>
    </row>
    <row r="127" spans="1:10" ht="36" customHeight="1" x14ac:dyDescent="0.25">
      <c r="A127" s="8" t="s">
        <v>114</v>
      </c>
      <c r="B127" s="100" t="s">
        <v>228</v>
      </c>
      <c r="C127" s="101"/>
      <c r="D127" s="101"/>
      <c r="E127" s="102"/>
      <c r="F127" s="103">
        <v>51840</v>
      </c>
      <c r="G127" s="104"/>
      <c r="H127" s="104"/>
      <c r="I127" s="104"/>
      <c r="J127" s="105"/>
    </row>
    <row r="128" spans="1:10" ht="36" customHeight="1" x14ac:dyDescent="0.25">
      <c r="A128" s="8" t="s">
        <v>114</v>
      </c>
      <c r="B128" s="82" t="s">
        <v>229</v>
      </c>
      <c r="C128" s="83"/>
      <c r="D128" s="83"/>
      <c r="E128" s="84"/>
      <c r="F128" s="85">
        <v>21600</v>
      </c>
      <c r="G128" s="86"/>
      <c r="H128" s="86"/>
      <c r="I128" s="86"/>
      <c r="J128" s="87"/>
    </row>
    <row r="129" spans="1:10" ht="36" customHeight="1" x14ac:dyDescent="0.25">
      <c r="A129" s="8" t="s">
        <v>114</v>
      </c>
      <c r="B129" s="82" t="s">
        <v>230</v>
      </c>
      <c r="C129" s="83"/>
      <c r="D129" s="83"/>
      <c r="E129" s="84"/>
      <c r="F129" s="85">
        <v>12960</v>
      </c>
      <c r="G129" s="86"/>
      <c r="H129" s="86"/>
      <c r="I129" s="86"/>
      <c r="J129" s="87"/>
    </row>
    <row r="130" spans="1:10" ht="36" customHeight="1" x14ac:dyDescent="0.25">
      <c r="A130" s="8" t="s">
        <v>114</v>
      </c>
      <c r="B130" s="82" t="s">
        <v>231</v>
      </c>
      <c r="C130" s="83"/>
      <c r="D130" s="83"/>
      <c r="E130" s="84"/>
      <c r="F130" s="85">
        <v>21600</v>
      </c>
      <c r="G130" s="86"/>
      <c r="H130" s="86"/>
      <c r="I130" s="86"/>
      <c r="J130" s="87"/>
    </row>
    <row r="131" spans="1:10" ht="36" customHeight="1" x14ac:dyDescent="0.25">
      <c r="A131" s="8" t="s">
        <v>114</v>
      </c>
      <c r="B131" s="107" t="s">
        <v>232</v>
      </c>
      <c r="C131" s="108"/>
      <c r="D131" s="108"/>
      <c r="E131" s="109"/>
      <c r="F131" s="85">
        <v>4320</v>
      </c>
      <c r="G131" s="86"/>
      <c r="H131" s="86"/>
      <c r="I131" s="86"/>
      <c r="J131" s="87"/>
    </row>
    <row r="132" spans="1:10" ht="36" customHeight="1" x14ac:dyDescent="0.25">
      <c r="A132" s="8" t="s">
        <v>114</v>
      </c>
      <c r="B132" s="82" t="s">
        <v>233</v>
      </c>
      <c r="C132" s="83"/>
      <c r="D132" s="83"/>
      <c r="E132" s="84"/>
      <c r="F132" s="85">
        <v>28080</v>
      </c>
      <c r="G132" s="86"/>
      <c r="H132" s="86"/>
      <c r="I132" s="86"/>
      <c r="J132" s="87"/>
    </row>
    <row r="133" spans="1:10" ht="36" customHeight="1" thickBot="1" x14ac:dyDescent="0.3">
      <c r="A133" s="8" t="s">
        <v>114</v>
      </c>
      <c r="B133" s="82" t="s">
        <v>234</v>
      </c>
      <c r="C133" s="83"/>
      <c r="D133" s="83"/>
      <c r="E133" s="84"/>
      <c r="F133" s="85">
        <v>50400</v>
      </c>
      <c r="G133" s="86"/>
      <c r="H133" s="86"/>
      <c r="I133" s="86"/>
      <c r="J133" s="87"/>
    </row>
    <row r="134" spans="1:10" ht="54" customHeight="1" thickBot="1" x14ac:dyDescent="0.3">
      <c r="A134" s="8"/>
      <c r="B134" s="88" t="s">
        <v>235</v>
      </c>
      <c r="C134" s="89"/>
      <c r="D134" s="89"/>
      <c r="E134" s="90"/>
      <c r="F134" s="91"/>
      <c r="G134" s="92"/>
      <c r="H134" s="92"/>
      <c r="I134" s="92"/>
      <c r="J134" s="93"/>
    </row>
    <row r="135" spans="1:10" ht="36" customHeight="1" x14ac:dyDescent="0.25">
      <c r="A135" s="8"/>
      <c r="B135" s="94" t="s">
        <v>236</v>
      </c>
      <c r="C135" s="95"/>
      <c r="D135" s="95"/>
      <c r="E135" s="96"/>
      <c r="F135" s="97">
        <v>26280</v>
      </c>
      <c r="G135" s="98"/>
      <c r="H135" s="98"/>
      <c r="I135" s="98"/>
      <c r="J135" s="99"/>
    </row>
    <row r="136" spans="1:10" ht="36" customHeight="1" x14ac:dyDescent="0.25">
      <c r="A136" s="8"/>
      <c r="B136" s="82" t="s">
        <v>237</v>
      </c>
      <c r="C136" s="83"/>
      <c r="D136" s="83"/>
      <c r="E136" s="84"/>
      <c r="F136" s="85">
        <v>52560</v>
      </c>
      <c r="G136" s="86"/>
      <c r="H136" s="86"/>
      <c r="I136" s="86"/>
      <c r="J136" s="87"/>
    </row>
    <row r="137" spans="1:10" ht="36" customHeight="1" x14ac:dyDescent="0.25">
      <c r="A137" s="8"/>
      <c r="B137" s="82" t="s">
        <v>238</v>
      </c>
      <c r="C137" s="83"/>
      <c r="D137" s="83"/>
      <c r="E137" s="84"/>
      <c r="F137" s="85">
        <v>65880</v>
      </c>
      <c r="G137" s="86"/>
      <c r="H137" s="86"/>
      <c r="I137" s="86"/>
      <c r="J137" s="87"/>
    </row>
    <row r="138" spans="1:10" ht="36" customHeight="1" x14ac:dyDescent="0.25">
      <c r="A138" s="8"/>
      <c r="B138" s="82" t="s">
        <v>239</v>
      </c>
      <c r="C138" s="83"/>
      <c r="D138" s="83"/>
      <c r="E138" s="84"/>
      <c r="F138" s="85">
        <v>720</v>
      </c>
      <c r="G138" s="86"/>
      <c r="H138" s="86"/>
      <c r="I138" s="86"/>
      <c r="J138" s="87"/>
    </row>
    <row r="139" spans="1:10" ht="36" customHeight="1" x14ac:dyDescent="0.25">
      <c r="A139" s="8"/>
      <c r="B139" s="82" t="s">
        <v>240</v>
      </c>
      <c r="C139" s="83"/>
      <c r="D139" s="83"/>
      <c r="E139" s="84"/>
      <c r="F139" s="85">
        <v>39600</v>
      </c>
      <c r="G139" s="86"/>
      <c r="H139" s="86"/>
      <c r="I139" s="86"/>
      <c r="J139" s="87"/>
    </row>
    <row r="140" spans="1:10" ht="36" customHeight="1" x14ac:dyDescent="0.25">
      <c r="A140" s="8"/>
      <c r="B140" s="82" t="s">
        <v>241</v>
      </c>
      <c r="C140" s="83"/>
      <c r="D140" s="83"/>
      <c r="E140" s="84"/>
      <c r="F140" s="85">
        <v>78840</v>
      </c>
      <c r="G140" s="86"/>
      <c r="H140" s="86"/>
      <c r="I140" s="86"/>
      <c r="J140" s="87"/>
    </row>
    <row r="141" spans="1:10" ht="36" customHeight="1" x14ac:dyDescent="0.25">
      <c r="A141" s="8"/>
      <c r="B141" s="82" t="s">
        <v>242</v>
      </c>
      <c r="C141" s="83"/>
      <c r="D141" s="83"/>
      <c r="E141" s="84"/>
      <c r="F141" s="85">
        <v>98640</v>
      </c>
      <c r="G141" s="86"/>
      <c r="H141" s="86"/>
      <c r="I141" s="86"/>
      <c r="J141" s="87"/>
    </row>
    <row r="142" spans="1:10" ht="36" customHeight="1" thickBot="1" x14ac:dyDescent="0.3">
      <c r="A142" s="8"/>
      <c r="B142" s="69" t="s">
        <v>243</v>
      </c>
      <c r="C142" s="70"/>
      <c r="D142" s="70"/>
      <c r="E142" s="71"/>
      <c r="F142" s="72">
        <v>1440</v>
      </c>
      <c r="G142" s="73"/>
      <c r="H142" s="73"/>
      <c r="I142" s="73"/>
      <c r="J142" s="74"/>
    </row>
    <row r="143" spans="1:10" ht="24" thickBot="1" x14ac:dyDescent="0.3">
      <c r="A143" s="8"/>
      <c r="B143" s="75"/>
      <c r="C143" s="76"/>
      <c r="D143" s="76"/>
      <c r="E143" s="77"/>
      <c r="F143" s="78"/>
      <c r="G143" s="79"/>
      <c r="H143" s="79"/>
      <c r="I143" s="79"/>
      <c r="J143" s="80"/>
    </row>
    <row r="144" spans="1:10" ht="23.25" x14ac:dyDescent="0.25">
      <c r="A144" s="8"/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ht="56.25" customHeight="1" x14ac:dyDescent="0.25">
      <c r="A145" s="8"/>
      <c r="B145" s="81" t="s">
        <v>293</v>
      </c>
      <c r="C145" s="81"/>
      <c r="D145" s="81"/>
      <c r="E145" s="81"/>
      <c r="F145" s="81"/>
      <c r="G145" s="81"/>
      <c r="H145" s="81"/>
      <c r="I145" s="81"/>
      <c r="J145" s="81"/>
    </row>
    <row r="146" spans="1:10" ht="41.25" customHeight="1" x14ac:dyDescent="0.25">
      <c r="A146" s="8"/>
      <c r="B146" s="81" t="s">
        <v>245</v>
      </c>
      <c r="C146" s="81"/>
      <c r="D146" s="81"/>
      <c r="E146" s="81"/>
      <c r="F146" s="81"/>
      <c r="G146" s="81"/>
      <c r="H146" s="81"/>
      <c r="I146" s="81"/>
      <c r="J146" s="81"/>
    </row>
    <row r="147" spans="1:10" ht="21" x14ac:dyDescent="0.25">
      <c r="A147" s="8" t="s">
        <v>114</v>
      </c>
      <c r="B147" s="67" t="s">
        <v>297</v>
      </c>
      <c r="C147" s="67"/>
      <c r="D147" s="67"/>
      <c r="E147" s="67"/>
      <c r="F147" s="67"/>
      <c r="G147" s="67"/>
      <c r="H147" s="67"/>
      <c r="I147" s="67"/>
      <c r="J147" s="67"/>
    </row>
    <row r="148" spans="1:10" ht="42" customHeight="1" x14ac:dyDescent="0.25">
      <c r="A148" s="8"/>
      <c r="B148" s="68" t="s">
        <v>247</v>
      </c>
      <c r="C148" s="68"/>
      <c r="D148" s="68"/>
      <c r="E148" s="68"/>
      <c r="F148" s="68"/>
      <c r="G148" s="68"/>
      <c r="H148" s="68"/>
      <c r="I148" s="68"/>
      <c r="J148" s="68"/>
    </row>
    <row r="149" spans="1:10" ht="21" x14ac:dyDescent="0.25">
      <c r="A149" s="8"/>
    </row>
  </sheetData>
  <sheetProtection selectLockedCells="1" selectUnlockedCells="1"/>
  <mergeCells count="27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1"/>
  <sheetViews>
    <sheetView view="pageBreakPreview" topLeftCell="B1" zoomScale="65" zoomScaleNormal="60" zoomScaleSheetLayoutView="65" workbookViewId="0">
      <pane ySplit="4" topLeftCell="A95" activePane="bottomLeft" state="frozen"/>
      <selection activeCell="A198" sqref="A198:XFD198"/>
      <selection pane="bottomLeft" activeCell="F101" sqref="F101:J101"/>
    </sheetView>
  </sheetViews>
  <sheetFormatPr defaultColWidth="9.140625" defaultRowHeight="12.75" outlineLevelRow="1" x14ac:dyDescent="0.25"/>
  <cols>
    <col min="1" max="1" width="27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49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5"/>
      <c r="C7" s="76"/>
      <c r="D7" s="76"/>
      <c r="E7" s="77"/>
      <c r="F7" s="78"/>
      <c r="G7" s="79"/>
      <c r="H7" s="79"/>
      <c r="I7" s="79"/>
      <c r="J7" s="80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53568</v>
      </c>
      <c r="G8" s="17">
        <f>H8*1.1</f>
        <v>49104.000000000007</v>
      </c>
      <c r="H8" s="17">
        <v>44640</v>
      </c>
      <c r="I8" s="17">
        <f>H8*0.75</f>
        <v>33480</v>
      </c>
      <c r="J8" s="17">
        <f>H8*0.5</f>
        <v>22320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75168</v>
      </c>
      <c r="G9" s="19">
        <f>H9*1.1</f>
        <v>68904</v>
      </c>
      <c r="H9" s="19">
        <v>62640</v>
      </c>
      <c r="I9" s="19">
        <f>H9*0.75</f>
        <v>46980</v>
      </c>
      <c r="J9" s="19">
        <f>H9*0.5</f>
        <v>31320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76032</v>
      </c>
      <c r="G10" s="19">
        <f>H10*1.1</f>
        <v>69696</v>
      </c>
      <c r="H10" s="19">
        <v>63360</v>
      </c>
      <c r="I10" s="19">
        <f>H10*0.75</f>
        <v>47520</v>
      </c>
      <c r="J10" s="19">
        <f>H10*0.5</f>
        <v>31680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107136</v>
      </c>
      <c r="G11" s="21">
        <f>H11*1.1</f>
        <v>98208.000000000015</v>
      </c>
      <c r="H11" s="21">
        <v>89280</v>
      </c>
      <c r="I11" s="21">
        <f>H11*0.75</f>
        <v>66960</v>
      </c>
      <c r="J11" s="21">
        <f>H11*0.5</f>
        <v>44640</v>
      </c>
    </row>
    <row r="12" spans="1:10" ht="24" customHeight="1" thickBot="1" x14ac:dyDescent="0.3">
      <c r="A12" s="8"/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12240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17280</v>
      </c>
      <c r="G14" s="149"/>
      <c r="H14" s="149"/>
      <c r="I14" s="149"/>
      <c r="J14" s="150"/>
    </row>
    <row r="15" spans="1:10" ht="24" customHeight="1" thickBot="1" x14ac:dyDescent="0.3">
      <c r="A15" s="8"/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1800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2520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3600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5040</v>
      </c>
      <c r="G19" s="149"/>
      <c r="H19" s="149"/>
      <c r="I19" s="149"/>
      <c r="J19" s="150"/>
    </row>
    <row r="20" spans="1:10" ht="24" customHeight="1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"&amp;MIN(F22:F61)&amp;" до "&amp;MAX(F22:F61)</f>
        <v>Цена от 12240 до 930240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12240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24480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48960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73440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97920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122400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146880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171360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195840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220320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244800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269280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293760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318240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342720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367200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391680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416160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440640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465120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145</v>
      </c>
      <c r="C42" s="117"/>
      <c r="D42" s="117"/>
      <c r="E42" s="84"/>
      <c r="F42" s="85">
        <v>24480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146</v>
      </c>
      <c r="C43" s="117"/>
      <c r="D43" s="117"/>
      <c r="E43" s="84"/>
      <c r="F43" s="85">
        <v>48960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147</v>
      </c>
      <c r="C44" s="117"/>
      <c r="D44" s="117"/>
      <c r="E44" s="84"/>
      <c r="F44" s="85">
        <v>97920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148</v>
      </c>
      <c r="C45" s="117"/>
      <c r="D45" s="117"/>
      <c r="E45" s="84"/>
      <c r="F45" s="85">
        <v>146880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149</v>
      </c>
      <c r="C46" s="117"/>
      <c r="D46" s="117"/>
      <c r="E46" s="84"/>
      <c r="F46" s="85">
        <v>195840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150</v>
      </c>
      <c r="C47" s="117"/>
      <c r="D47" s="117"/>
      <c r="E47" s="84"/>
      <c r="F47" s="85">
        <v>244800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151</v>
      </c>
      <c r="C48" s="117"/>
      <c r="D48" s="117"/>
      <c r="E48" s="84"/>
      <c r="F48" s="85">
        <v>293760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152</v>
      </c>
      <c r="C49" s="117"/>
      <c r="D49" s="117"/>
      <c r="E49" s="84"/>
      <c r="F49" s="85">
        <v>342720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153</v>
      </c>
      <c r="C50" s="117"/>
      <c r="D50" s="117"/>
      <c r="E50" s="84"/>
      <c r="F50" s="85">
        <v>391680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154</v>
      </c>
      <c r="C51" s="117"/>
      <c r="D51" s="117"/>
      <c r="E51" s="84"/>
      <c r="F51" s="85">
        <v>440640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155</v>
      </c>
      <c r="C52" s="117"/>
      <c r="D52" s="117"/>
      <c r="E52" s="84"/>
      <c r="F52" s="85">
        <v>489600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156</v>
      </c>
      <c r="C53" s="117"/>
      <c r="D53" s="117"/>
      <c r="E53" s="84"/>
      <c r="F53" s="85">
        <v>538560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157</v>
      </c>
      <c r="C54" s="117"/>
      <c r="D54" s="117"/>
      <c r="E54" s="84"/>
      <c r="F54" s="85">
        <v>587520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158</v>
      </c>
      <c r="C55" s="117"/>
      <c r="D55" s="117"/>
      <c r="E55" s="84"/>
      <c r="F55" s="85">
        <v>636480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159</v>
      </c>
      <c r="C56" s="117"/>
      <c r="D56" s="117"/>
      <c r="E56" s="84"/>
      <c r="F56" s="85">
        <v>685440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160</v>
      </c>
      <c r="C57" s="117"/>
      <c r="D57" s="117"/>
      <c r="E57" s="84"/>
      <c r="F57" s="85">
        <v>734400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161</v>
      </c>
      <c r="C58" s="117"/>
      <c r="D58" s="117"/>
      <c r="E58" s="84"/>
      <c r="F58" s="85">
        <v>783360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162</v>
      </c>
      <c r="C59" s="117"/>
      <c r="D59" s="117"/>
      <c r="E59" s="84"/>
      <c r="F59" s="85">
        <v>832320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163</v>
      </c>
      <c r="C60" s="117"/>
      <c r="D60" s="117"/>
      <c r="E60" s="84"/>
      <c r="F60" s="85">
        <v>881280</v>
      </c>
      <c r="G60" s="86"/>
      <c r="H60" s="86"/>
      <c r="I60" s="86"/>
      <c r="J60" s="87"/>
    </row>
    <row r="61" spans="1:10" ht="36" customHeight="1" outlineLevel="1" thickBot="1" x14ac:dyDescent="0.3">
      <c r="A61" s="8"/>
      <c r="B61" s="107" t="s">
        <v>164</v>
      </c>
      <c r="C61" s="117"/>
      <c r="D61" s="117"/>
      <c r="E61" s="84"/>
      <c r="F61" s="85">
        <v>930240</v>
      </c>
      <c r="G61" s="86"/>
      <c r="H61" s="86"/>
      <c r="I61" s="86"/>
      <c r="J61" s="87"/>
    </row>
    <row r="62" spans="1:10" ht="36" customHeight="1" thickBot="1" x14ac:dyDescent="0.3">
      <c r="A62" s="8"/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14400 до 501840</v>
      </c>
      <c r="G62" s="122"/>
      <c r="H62" s="122"/>
      <c r="I62" s="122"/>
      <c r="J62" s="123"/>
    </row>
    <row r="63" spans="1:10" ht="36" customHeight="1" outlineLevel="1" x14ac:dyDescent="0.25">
      <c r="A63" s="8"/>
      <c r="B63" s="124" t="s">
        <v>166</v>
      </c>
      <c r="C63" s="125"/>
      <c r="D63" s="125"/>
      <c r="E63" s="126"/>
      <c r="F63" s="127">
        <v>14400</v>
      </c>
      <c r="G63" s="128"/>
      <c r="H63" s="128"/>
      <c r="I63" s="128"/>
      <c r="J63" s="129"/>
    </row>
    <row r="64" spans="1:10" ht="36" customHeight="1" outlineLevel="1" x14ac:dyDescent="0.25">
      <c r="A64" s="8"/>
      <c r="B64" s="107" t="s">
        <v>167</v>
      </c>
      <c r="C64" s="117"/>
      <c r="D64" s="117"/>
      <c r="E64" s="84"/>
      <c r="F64" s="85">
        <v>21600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168</v>
      </c>
      <c r="C65" s="117"/>
      <c r="D65" s="117"/>
      <c r="E65" s="84"/>
      <c r="F65" s="85">
        <v>36720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169</v>
      </c>
      <c r="C66" s="117"/>
      <c r="D66" s="117"/>
      <c r="E66" s="84"/>
      <c r="F66" s="85">
        <v>61200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170</v>
      </c>
      <c r="C67" s="117"/>
      <c r="D67" s="117"/>
      <c r="E67" s="84"/>
      <c r="F67" s="85">
        <v>85680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171</v>
      </c>
      <c r="C68" s="117"/>
      <c r="D68" s="117"/>
      <c r="E68" s="84"/>
      <c r="F68" s="85">
        <v>110160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172</v>
      </c>
      <c r="C69" s="117"/>
      <c r="D69" s="117"/>
      <c r="E69" s="84"/>
      <c r="F69" s="85">
        <v>134640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173</v>
      </c>
      <c r="C70" s="117"/>
      <c r="D70" s="117"/>
      <c r="E70" s="84"/>
      <c r="F70" s="85">
        <v>159120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174</v>
      </c>
      <c r="C71" s="117"/>
      <c r="D71" s="117"/>
      <c r="E71" s="84"/>
      <c r="F71" s="85">
        <v>183600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175</v>
      </c>
      <c r="C72" s="117"/>
      <c r="D72" s="117"/>
      <c r="E72" s="84"/>
      <c r="F72" s="85">
        <v>208080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176</v>
      </c>
      <c r="C73" s="117"/>
      <c r="D73" s="117"/>
      <c r="E73" s="84"/>
      <c r="F73" s="85">
        <v>232560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177</v>
      </c>
      <c r="C74" s="117"/>
      <c r="D74" s="117"/>
      <c r="E74" s="84"/>
      <c r="F74" s="85">
        <v>257040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178</v>
      </c>
      <c r="C75" s="117"/>
      <c r="D75" s="117"/>
      <c r="E75" s="84"/>
      <c r="F75" s="85">
        <v>281520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179</v>
      </c>
      <c r="C76" s="117"/>
      <c r="D76" s="117"/>
      <c r="E76" s="84"/>
      <c r="F76" s="85">
        <v>306000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180</v>
      </c>
      <c r="C77" s="117"/>
      <c r="D77" s="117"/>
      <c r="E77" s="84"/>
      <c r="F77" s="85">
        <v>330480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181</v>
      </c>
      <c r="C78" s="117"/>
      <c r="D78" s="117"/>
      <c r="E78" s="84"/>
      <c r="F78" s="85">
        <v>354960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182</v>
      </c>
      <c r="C79" s="117"/>
      <c r="D79" s="117"/>
      <c r="E79" s="84"/>
      <c r="F79" s="85">
        <v>379440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183</v>
      </c>
      <c r="C80" s="117"/>
      <c r="D80" s="117"/>
      <c r="E80" s="84"/>
      <c r="F80" s="85">
        <v>403920</v>
      </c>
      <c r="G80" s="86"/>
      <c r="H80" s="86"/>
      <c r="I80" s="86"/>
      <c r="J80" s="87"/>
    </row>
    <row r="81" spans="1:10" ht="36" customHeight="1" outlineLevel="1" x14ac:dyDescent="0.25">
      <c r="A81" s="8"/>
      <c r="B81" s="107" t="s">
        <v>184</v>
      </c>
      <c r="C81" s="117"/>
      <c r="D81" s="117"/>
      <c r="E81" s="84"/>
      <c r="F81" s="85">
        <v>428400</v>
      </c>
      <c r="G81" s="86"/>
      <c r="H81" s="86"/>
      <c r="I81" s="86"/>
      <c r="J81" s="87"/>
    </row>
    <row r="82" spans="1:10" ht="36" customHeight="1" outlineLevel="1" x14ac:dyDescent="0.25">
      <c r="A82" s="8"/>
      <c r="B82" s="107" t="s">
        <v>185</v>
      </c>
      <c r="C82" s="117"/>
      <c r="D82" s="117"/>
      <c r="E82" s="84"/>
      <c r="F82" s="85">
        <v>452880</v>
      </c>
      <c r="G82" s="86"/>
      <c r="H82" s="86"/>
      <c r="I82" s="86"/>
      <c r="J82" s="87"/>
    </row>
    <row r="83" spans="1:10" ht="36" customHeight="1" outlineLevel="1" x14ac:dyDescent="0.25">
      <c r="A83" s="8"/>
      <c r="B83" s="107" t="s">
        <v>186</v>
      </c>
      <c r="C83" s="117"/>
      <c r="D83" s="117"/>
      <c r="E83" s="84"/>
      <c r="F83" s="85">
        <v>477360</v>
      </c>
      <c r="G83" s="86"/>
      <c r="H83" s="86"/>
      <c r="I83" s="86"/>
      <c r="J83" s="87"/>
    </row>
    <row r="84" spans="1:10" ht="36" customHeight="1" outlineLevel="1" thickBot="1" x14ac:dyDescent="0.3">
      <c r="A84" s="8"/>
      <c r="B84" s="107" t="s">
        <v>187</v>
      </c>
      <c r="C84" s="117"/>
      <c r="D84" s="117"/>
      <c r="E84" s="84"/>
      <c r="F84" s="85">
        <v>501840</v>
      </c>
      <c r="G84" s="86"/>
      <c r="H84" s="86"/>
      <c r="I84" s="86"/>
      <c r="J84" s="87"/>
    </row>
    <row r="85" spans="1:10" ht="36" customHeight="1" thickBot="1" x14ac:dyDescent="0.3">
      <c r="A85" s="8"/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1440 до 92160</v>
      </c>
      <c r="G85" s="122"/>
      <c r="H85" s="122"/>
      <c r="I85" s="122"/>
      <c r="J85" s="123"/>
    </row>
    <row r="86" spans="1:10" ht="36" customHeight="1" x14ac:dyDescent="0.25">
      <c r="A86" s="8"/>
      <c r="B86" s="82" t="s">
        <v>189</v>
      </c>
      <c r="C86" s="83"/>
      <c r="D86" s="83"/>
      <c r="E86" s="84"/>
      <c r="F86" s="85">
        <v>8640</v>
      </c>
      <c r="G86" s="86"/>
      <c r="H86" s="86"/>
      <c r="I86" s="86"/>
      <c r="J86" s="87"/>
    </row>
    <row r="87" spans="1:10" ht="36" customHeight="1" x14ac:dyDescent="0.25">
      <c r="A87" s="8"/>
      <c r="B87" s="82" t="s">
        <v>190</v>
      </c>
      <c r="C87" s="83"/>
      <c r="D87" s="83"/>
      <c r="E87" s="84"/>
      <c r="F87" s="85">
        <v>15120</v>
      </c>
      <c r="G87" s="86"/>
      <c r="H87" s="86"/>
      <c r="I87" s="86"/>
      <c r="J87" s="87"/>
    </row>
    <row r="88" spans="1:10" ht="36" customHeight="1" x14ac:dyDescent="0.25">
      <c r="A88" s="8"/>
      <c r="B88" s="82" t="s">
        <v>253</v>
      </c>
      <c r="C88" s="83"/>
      <c r="D88" s="83"/>
      <c r="E88" s="84"/>
      <c r="F88" s="85">
        <v>4680</v>
      </c>
      <c r="G88" s="86"/>
      <c r="H88" s="86"/>
      <c r="I88" s="86"/>
      <c r="J88" s="87"/>
    </row>
    <row r="89" spans="1:10" ht="36" customHeight="1" x14ac:dyDescent="0.25">
      <c r="A89" s="8"/>
      <c r="B89" s="94" t="s">
        <v>192</v>
      </c>
      <c r="C89" s="95"/>
      <c r="D89" s="95"/>
      <c r="E89" s="96"/>
      <c r="F89" s="97">
        <v>92160</v>
      </c>
      <c r="G89" s="98"/>
      <c r="H89" s="98"/>
      <c r="I89" s="98"/>
      <c r="J89" s="99"/>
    </row>
    <row r="90" spans="1:10" ht="36" customHeight="1" x14ac:dyDescent="0.25">
      <c r="A90" s="8"/>
      <c r="B90" s="82" t="s">
        <v>193</v>
      </c>
      <c r="C90" s="83"/>
      <c r="D90" s="83"/>
      <c r="E90" s="84"/>
      <c r="F90" s="85">
        <v>18000</v>
      </c>
      <c r="G90" s="86"/>
      <c r="H90" s="86"/>
      <c r="I90" s="86"/>
      <c r="J90" s="87"/>
    </row>
    <row r="91" spans="1:10" ht="36" customHeight="1" x14ac:dyDescent="0.25">
      <c r="A91" s="8"/>
      <c r="B91" s="82" t="s">
        <v>194</v>
      </c>
      <c r="C91" s="83"/>
      <c r="D91" s="83"/>
      <c r="E91" s="84"/>
      <c r="F91" s="85">
        <v>54720</v>
      </c>
      <c r="G91" s="86"/>
      <c r="H91" s="86"/>
      <c r="I91" s="86"/>
      <c r="J91" s="87"/>
    </row>
    <row r="92" spans="1:10" ht="36" customHeight="1" x14ac:dyDescent="0.25">
      <c r="A92" s="8"/>
      <c r="B92" s="82" t="s">
        <v>195</v>
      </c>
      <c r="C92" s="83"/>
      <c r="D92" s="83"/>
      <c r="E92" s="84"/>
      <c r="F92" s="85">
        <v>1440</v>
      </c>
      <c r="G92" s="86"/>
      <c r="H92" s="86"/>
      <c r="I92" s="86"/>
      <c r="J92" s="87"/>
    </row>
    <row r="93" spans="1:10" ht="36" customHeight="1" x14ac:dyDescent="0.25">
      <c r="A93" s="8"/>
      <c r="B93" s="82" t="s">
        <v>196</v>
      </c>
      <c r="C93" s="83"/>
      <c r="D93" s="83"/>
      <c r="E93" s="84"/>
      <c r="F93" s="85">
        <v>1440</v>
      </c>
      <c r="G93" s="86"/>
      <c r="H93" s="86"/>
      <c r="I93" s="86"/>
      <c r="J93" s="87"/>
    </row>
    <row r="94" spans="1:10" ht="36" customHeight="1" x14ac:dyDescent="0.25">
      <c r="A94" s="8"/>
      <c r="B94" s="82" t="s">
        <v>197</v>
      </c>
      <c r="C94" s="83"/>
      <c r="D94" s="83"/>
      <c r="E94" s="84"/>
      <c r="F94" s="85">
        <v>2880</v>
      </c>
      <c r="G94" s="86"/>
      <c r="H94" s="86"/>
      <c r="I94" s="86"/>
      <c r="J94" s="87"/>
    </row>
    <row r="95" spans="1:10" ht="36" customHeight="1" x14ac:dyDescent="0.25">
      <c r="A95" s="8"/>
      <c r="B95" s="82" t="s">
        <v>198</v>
      </c>
      <c r="C95" s="83"/>
      <c r="D95" s="83"/>
      <c r="E95" s="84"/>
      <c r="F95" s="85">
        <v>4320</v>
      </c>
      <c r="G95" s="86"/>
      <c r="H95" s="86"/>
      <c r="I95" s="86"/>
      <c r="J95" s="87"/>
    </row>
    <row r="96" spans="1:10" ht="36" customHeight="1" thickBot="1" x14ac:dyDescent="0.3">
      <c r="A96" s="8"/>
      <c r="B96" s="82" t="s">
        <v>199</v>
      </c>
      <c r="C96" s="83"/>
      <c r="D96" s="83"/>
      <c r="E96" s="84"/>
      <c r="F96" s="85">
        <v>39600</v>
      </c>
      <c r="G96" s="86"/>
      <c r="H96" s="86"/>
      <c r="I96" s="86"/>
      <c r="J96" s="87"/>
    </row>
    <row r="97" spans="1:10" ht="54" customHeight="1" thickBot="1" x14ac:dyDescent="0.3">
      <c r="A97" s="8"/>
      <c r="B97" s="207" t="s">
        <v>254</v>
      </c>
      <c r="C97" s="208"/>
      <c r="D97" s="208"/>
      <c r="E97" s="209"/>
      <c r="F97" s="232" t="str">
        <f>"Цена от "&amp;MIN(F99,F103:J104,H105,F106:J120)&amp;" до "&amp;MAX(F99,F103:J104,H105,F106:J120)</f>
        <v>Цена от 3060 до 144000</v>
      </c>
      <c r="G97" s="233"/>
      <c r="H97" s="233"/>
      <c r="I97" s="233"/>
      <c r="J97" s="234"/>
    </row>
    <row r="98" spans="1:10" ht="24" customHeight="1" thickBot="1" x14ac:dyDescent="0.3">
      <c r="A98" s="8"/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A99" s="8"/>
      <c r="B99" s="82" t="s">
        <v>201</v>
      </c>
      <c r="C99" s="83"/>
      <c r="D99" s="83"/>
      <c r="E99" s="84"/>
      <c r="F99" s="85">
        <v>43200</v>
      </c>
      <c r="G99" s="86"/>
      <c r="H99" s="86"/>
      <c r="I99" s="86"/>
      <c r="J99" s="87"/>
    </row>
    <row r="100" spans="1:10" ht="36" customHeight="1" x14ac:dyDescent="0.25">
      <c r="A100" s="8"/>
      <c r="B100" s="100" t="s">
        <v>202</v>
      </c>
      <c r="C100" s="101"/>
      <c r="D100" s="101"/>
      <c r="E100" s="102"/>
      <c r="F100" s="103">
        <v>4320</v>
      </c>
      <c r="G100" s="104"/>
      <c r="H100" s="104"/>
      <c r="I100" s="104"/>
      <c r="J100" s="105"/>
    </row>
    <row r="101" spans="1:10" ht="36" customHeight="1" thickBot="1" x14ac:dyDescent="0.3">
      <c r="A101" s="8"/>
      <c r="B101" s="100" t="s">
        <v>203</v>
      </c>
      <c r="C101" s="101"/>
      <c r="D101" s="101"/>
      <c r="E101" s="102"/>
      <c r="F101" s="103">
        <v>10800</v>
      </c>
      <c r="G101" s="104"/>
      <c r="H101" s="104"/>
      <c r="I101" s="104"/>
      <c r="J101" s="105"/>
    </row>
    <row r="102" spans="1:10" ht="24" customHeight="1" thickBot="1" x14ac:dyDescent="0.3">
      <c r="A102" s="8"/>
      <c r="B102" s="75"/>
      <c r="C102" s="76"/>
      <c r="D102" s="76"/>
      <c r="E102" s="77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94" t="s">
        <v>204</v>
      </c>
      <c r="C103" s="95"/>
      <c r="D103" s="95"/>
      <c r="E103" s="96"/>
      <c r="F103" s="97">
        <v>43200</v>
      </c>
      <c r="G103" s="98"/>
      <c r="H103" s="98"/>
      <c r="I103" s="98"/>
      <c r="J103" s="99"/>
    </row>
    <row r="104" spans="1:10" ht="36" customHeight="1" x14ac:dyDescent="0.25">
      <c r="A104" s="8" t="s">
        <v>112</v>
      </c>
      <c r="B104" s="107" t="s">
        <v>205</v>
      </c>
      <c r="C104" s="108"/>
      <c r="D104" s="108"/>
      <c r="E104" s="109"/>
      <c r="F104" s="85">
        <v>48600</v>
      </c>
      <c r="G104" s="86"/>
      <c r="H104" s="86"/>
      <c r="I104" s="86"/>
      <c r="J104" s="87"/>
    </row>
    <row r="105" spans="1:10" ht="36" customHeight="1" x14ac:dyDescent="0.25">
      <c r="A105" s="8" t="s">
        <v>112</v>
      </c>
      <c r="B105" s="82" t="s">
        <v>206</v>
      </c>
      <c r="C105" s="83"/>
      <c r="D105" s="83"/>
      <c r="E105" s="84"/>
      <c r="F105" s="37">
        <f>H105*1.2</f>
        <v>32832</v>
      </c>
      <c r="G105" s="38">
        <f>H105*1.1</f>
        <v>30096.000000000004</v>
      </c>
      <c r="H105" s="38">
        <v>27360</v>
      </c>
      <c r="I105" s="38">
        <f>H105*0.75</f>
        <v>20520</v>
      </c>
      <c r="J105" s="39">
        <f>H105*0.5</f>
        <v>13680</v>
      </c>
    </row>
    <row r="106" spans="1:10" ht="36" customHeight="1" x14ac:dyDescent="0.25">
      <c r="A106" s="8" t="s">
        <v>112</v>
      </c>
      <c r="B106" s="82" t="s">
        <v>207</v>
      </c>
      <c r="C106" s="83"/>
      <c r="D106" s="83"/>
      <c r="E106" s="84"/>
      <c r="F106" s="85">
        <v>18720</v>
      </c>
      <c r="G106" s="86"/>
      <c r="H106" s="86"/>
      <c r="I106" s="86"/>
      <c r="J106" s="87"/>
    </row>
    <row r="107" spans="1:10" ht="36" customHeight="1" x14ac:dyDescent="0.25">
      <c r="A107" s="8" t="s">
        <v>112</v>
      </c>
      <c r="B107" s="82" t="s">
        <v>319</v>
      </c>
      <c r="C107" s="83"/>
      <c r="D107" s="83"/>
      <c r="E107" s="84"/>
      <c r="F107" s="85">
        <v>21240</v>
      </c>
      <c r="G107" s="86"/>
      <c r="H107" s="86"/>
      <c r="I107" s="86"/>
      <c r="J107" s="87"/>
    </row>
    <row r="108" spans="1:10" ht="36" customHeight="1" x14ac:dyDescent="0.25">
      <c r="A108" s="8" t="s">
        <v>112</v>
      </c>
      <c r="B108" s="82" t="s">
        <v>208</v>
      </c>
      <c r="C108" s="83"/>
      <c r="D108" s="83"/>
      <c r="E108" s="84"/>
      <c r="F108" s="85">
        <v>18720</v>
      </c>
      <c r="G108" s="86"/>
      <c r="H108" s="86"/>
      <c r="I108" s="86"/>
      <c r="J108" s="87"/>
    </row>
    <row r="109" spans="1:10" ht="36" customHeight="1" x14ac:dyDescent="0.25">
      <c r="A109" s="8" t="s">
        <v>112</v>
      </c>
      <c r="B109" s="82" t="s">
        <v>209</v>
      </c>
      <c r="C109" s="83"/>
      <c r="D109" s="83"/>
      <c r="E109" s="84"/>
      <c r="F109" s="85">
        <v>76320</v>
      </c>
      <c r="G109" s="86"/>
      <c r="H109" s="86"/>
      <c r="I109" s="86"/>
      <c r="J109" s="87"/>
    </row>
    <row r="110" spans="1:10" ht="36" customHeight="1" x14ac:dyDescent="0.25">
      <c r="A110" s="8" t="s">
        <v>112</v>
      </c>
      <c r="B110" s="82" t="s">
        <v>210</v>
      </c>
      <c r="C110" s="83"/>
      <c r="D110" s="83"/>
      <c r="E110" s="84"/>
      <c r="F110" s="85">
        <v>61200</v>
      </c>
      <c r="G110" s="86"/>
      <c r="H110" s="86"/>
      <c r="I110" s="86"/>
      <c r="J110" s="87"/>
    </row>
    <row r="111" spans="1:10" ht="36" customHeight="1" x14ac:dyDescent="0.25">
      <c r="A111" s="8" t="s">
        <v>112</v>
      </c>
      <c r="B111" s="82" t="s">
        <v>211</v>
      </c>
      <c r="C111" s="83"/>
      <c r="D111" s="83"/>
      <c r="E111" s="84"/>
      <c r="F111" s="85">
        <v>73440</v>
      </c>
      <c r="G111" s="86"/>
      <c r="H111" s="86"/>
      <c r="I111" s="86"/>
      <c r="J111" s="87"/>
    </row>
    <row r="112" spans="1:10" ht="36" customHeight="1" x14ac:dyDescent="0.25">
      <c r="A112" s="8" t="s">
        <v>112</v>
      </c>
      <c r="B112" s="82" t="s">
        <v>212</v>
      </c>
      <c r="C112" s="83"/>
      <c r="D112" s="83"/>
      <c r="E112" s="84"/>
      <c r="F112" s="85">
        <v>48600</v>
      </c>
      <c r="G112" s="86"/>
      <c r="H112" s="86"/>
      <c r="I112" s="86"/>
      <c r="J112" s="87"/>
    </row>
    <row r="113" spans="1:10" ht="36" customHeight="1" x14ac:dyDescent="0.25">
      <c r="A113" s="8" t="s">
        <v>112</v>
      </c>
      <c r="B113" s="82" t="s">
        <v>213</v>
      </c>
      <c r="C113" s="83"/>
      <c r="D113" s="83"/>
      <c r="E113" s="84"/>
      <c r="F113" s="85">
        <v>91800</v>
      </c>
      <c r="G113" s="86"/>
      <c r="H113" s="86"/>
      <c r="I113" s="86"/>
      <c r="J113" s="87"/>
    </row>
    <row r="114" spans="1:10" ht="36" customHeight="1" x14ac:dyDescent="0.25">
      <c r="A114" s="8" t="s">
        <v>112</v>
      </c>
      <c r="B114" s="82" t="s">
        <v>214</v>
      </c>
      <c r="C114" s="83"/>
      <c r="D114" s="83"/>
      <c r="E114" s="84"/>
      <c r="F114" s="85">
        <v>99360</v>
      </c>
      <c r="G114" s="86"/>
      <c r="H114" s="86"/>
      <c r="I114" s="86"/>
      <c r="J114" s="87"/>
    </row>
    <row r="115" spans="1:10" ht="36" customHeight="1" x14ac:dyDescent="0.25">
      <c r="A115" s="8"/>
      <c r="B115" s="82" t="s">
        <v>215</v>
      </c>
      <c r="C115" s="83"/>
      <c r="D115" s="83"/>
      <c r="E115" s="84"/>
      <c r="F115" s="85">
        <v>144000</v>
      </c>
      <c r="G115" s="86"/>
      <c r="H115" s="86"/>
      <c r="I115" s="86"/>
      <c r="J115" s="87"/>
    </row>
    <row r="116" spans="1:10" ht="36" customHeight="1" x14ac:dyDescent="0.25">
      <c r="A116" s="8" t="s">
        <v>112</v>
      </c>
      <c r="B116" s="94" t="s">
        <v>216</v>
      </c>
      <c r="C116" s="95"/>
      <c r="D116" s="95"/>
      <c r="E116" s="96"/>
      <c r="F116" s="85">
        <v>3060</v>
      </c>
      <c r="G116" s="86"/>
      <c r="H116" s="86"/>
      <c r="I116" s="86"/>
      <c r="J116" s="87"/>
    </row>
    <row r="117" spans="1:10" ht="36" customHeight="1" x14ac:dyDescent="0.25">
      <c r="A117" s="8"/>
      <c r="B117" s="107" t="s">
        <v>217</v>
      </c>
      <c r="C117" s="108"/>
      <c r="D117" s="108"/>
      <c r="E117" s="109"/>
      <c r="F117" s="85">
        <v>20160</v>
      </c>
      <c r="G117" s="86"/>
      <c r="H117" s="86"/>
      <c r="I117" s="86"/>
      <c r="J117" s="87"/>
    </row>
    <row r="118" spans="1:10" ht="36" customHeight="1" x14ac:dyDescent="0.25">
      <c r="A118" s="8"/>
      <c r="B118" s="107" t="s">
        <v>218</v>
      </c>
      <c r="C118" s="108"/>
      <c r="D118" s="108"/>
      <c r="E118" s="109"/>
      <c r="F118" s="85">
        <v>16560</v>
      </c>
      <c r="G118" s="86"/>
      <c r="H118" s="86"/>
      <c r="I118" s="86"/>
      <c r="J118" s="87"/>
    </row>
    <row r="119" spans="1:10" ht="36" customHeight="1" x14ac:dyDescent="0.25">
      <c r="A119" s="8" t="s">
        <v>112</v>
      </c>
      <c r="B119" s="107" t="s">
        <v>219</v>
      </c>
      <c r="C119" s="108"/>
      <c r="D119" s="108"/>
      <c r="E119" s="109"/>
      <c r="F119" s="85">
        <v>79200</v>
      </c>
      <c r="G119" s="86"/>
      <c r="H119" s="86"/>
      <c r="I119" s="86"/>
      <c r="J119" s="87"/>
    </row>
    <row r="120" spans="1:10" ht="36" customHeight="1" x14ac:dyDescent="0.25">
      <c r="A120" s="8" t="s">
        <v>112</v>
      </c>
      <c r="B120" s="82" t="s">
        <v>220</v>
      </c>
      <c r="C120" s="83"/>
      <c r="D120" s="83"/>
      <c r="E120" s="84"/>
      <c r="F120" s="85">
        <v>27360</v>
      </c>
      <c r="G120" s="86"/>
      <c r="H120" s="86"/>
      <c r="I120" s="86"/>
      <c r="J120" s="87"/>
    </row>
    <row r="121" spans="1:10" ht="36" customHeight="1" x14ac:dyDescent="0.25">
      <c r="A121" s="8" t="s">
        <v>114</v>
      </c>
      <c r="B121" s="82" t="s">
        <v>221</v>
      </c>
      <c r="C121" s="83"/>
      <c r="D121" s="83"/>
      <c r="E121" s="84"/>
      <c r="F121" s="85">
        <v>60480</v>
      </c>
      <c r="G121" s="86"/>
      <c r="H121" s="86"/>
      <c r="I121" s="86"/>
      <c r="J121" s="87"/>
    </row>
    <row r="122" spans="1:10" ht="36" customHeight="1" x14ac:dyDescent="0.25">
      <c r="A122" s="8" t="s">
        <v>114</v>
      </c>
      <c r="B122" s="82" t="s">
        <v>222</v>
      </c>
      <c r="C122" s="83"/>
      <c r="D122" s="83"/>
      <c r="E122" s="84"/>
      <c r="F122" s="85">
        <v>68400</v>
      </c>
      <c r="G122" s="86"/>
      <c r="H122" s="86"/>
      <c r="I122" s="86"/>
      <c r="J122" s="87"/>
    </row>
    <row r="123" spans="1:10" ht="36" customHeight="1" x14ac:dyDescent="0.25">
      <c r="A123" s="8" t="s">
        <v>114</v>
      </c>
      <c r="B123" s="82" t="s">
        <v>223</v>
      </c>
      <c r="C123" s="83"/>
      <c r="D123" s="83"/>
      <c r="E123" s="84"/>
      <c r="F123" s="37">
        <f>H123*1.2</f>
        <v>46656</v>
      </c>
      <c r="G123" s="38">
        <f>H123*1.1</f>
        <v>42768</v>
      </c>
      <c r="H123" s="38">
        <v>38880</v>
      </c>
      <c r="I123" s="38">
        <f>H123*0.75</f>
        <v>29160</v>
      </c>
      <c r="J123" s="39">
        <f>H123*0.5</f>
        <v>19440</v>
      </c>
    </row>
    <row r="124" spans="1:10" ht="36" customHeight="1" x14ac:dyDescent="0.25">
      <c r="A124" s="8" t="s">
        <v>114</v>
      </c>
      <c r="B124" s="82" t="s">
        <v>224</v>
      </c>
      <c r="C124" s="83"/>
      <c r="D124" s="83"/>
      <c r="E124" s="84"/>
      <c r="F124" s="85">
        <v>26640</v>
      </c>
      <c r="G124" s="86"/>
      <c r="H124" s="86"/>
      <c r="I124" s="86"/>
      <c r="J124" s="87"/>
    </row>
    <row r="125" spans="1:10" ht="36" customHeight="1" x14ac:dyDescent="0.25">
      <c r="A125" s="8" t="s">
        <v>114</v>
      </c>
      <c r="B125" s="82" t="s">
        <v>322</v>
      </c>
      <c r="C125" s="83"/>
      <c r="D125" s="83"/>
      <c r="E125" s="84"/>
      <c r="F125" s="85">
        <v>30240</v>
      </c>
      <c r="G125" s="86"/>
      <c r="H125" s="86"/>
      <c r="I125" s="86"/>
      <c r="J125" s="87"/>
    </row>
    <row r="126" spans="1:10" ht="36" customHeight="1" x14ac:dyDescent="0.25">
      <c r="A126" s="8" t="s">
        <v>114</v>
      </c>
      <c r="B126" s="82" t="s">
        <v>225</v>
      </c>
      <c r="C126" s="83"/>
      <c r="D126" s="83"/>
      <c r="E126" s="84"/>
      <c r="F126" s="85">
        <v>26640</v>
      </c>
      <c r="G126" s="86"/>
      <c r="H126" s="86"/>
      <c r="I126" s="86"/>
      <c r="J126" s="87"/>
    </row>
    <row r="127" spans="1:10" ht="36" customHeight="1" x14ac:dyDescent="0.25">
      <c r="A127" s="8" t="s">
        <v>114</v>
      </c>
      <c r="B127" s="82" t="s">
        <v>226</v>
      </c>
      <c r="C127" s="83"/>
      <c r="D127" s="83"/>
      <c r="E127" s="84"/>
      <c r="F127" s="85">
        <v>107280</v>
      </c>
      <c r="G127" s="86"/>
      <c r="H127" s="86"/>
      <c r="I127" s="86"/>
      <c r="J127" s="87"/>
    </row>
    <row r="128" spans="1:10" ht="36" customHeight="1" x14ac:dyDescent="0.25">
      <c r="A128" s="8" t="s">
        <v>114</v>
      </c>
      <c r="B128" s="82" t="s">
        <v>227</v>
      </c>
      <c r="C128" s="83"/>
      <c r="D128" s="83"/>
      <c r="E128" s="84"/>
      <c r="F128" s="85">
        <v>85680</v>
      </c>
      <c r="G128" s="86"/>
      <c r="H128" s="86"/>
      <c r="I128" s="86"/>
      <c r="J128" s="87"/>
    </row>
    <row r="129" spans="1:10" ht="36" customHeight="1" x14ac:dyDescent="0.25">
      <c r="A129" s="8" t="s">
        <v>114</v>
      </c>
      <c r="B129" s="100" t="s">
        <v>228</v>
      </c>
      <c r="C129" s="101"/>
      <c r="D129" s="101"/>
      <c r="E129" s="102"/>
      <c r="F129" s="103">
        <v>102816</v>
      </c>
      <c r="G129" s="104"/>
      <c r="H129" s="104"/>
      <c r="I129" s="104"/>
      <c r="J129" s="105"/>
    </row>
    <row r="130" spans="1:10" ht="36" customHeight="1" x14ac:dyDescent="0.25">
      <c r="A130" s="8" t="s">
        <v>114</v>
      </c>
      <c r="B130" s="82" t="s">
        <v>229</v>
      </c>
      <c r="C130" s="83"/>
      <c r="D130" s="83"/>
      <c r="E130" s="84"/>
      <c r="F130" s="85">
        <v>68400</v>
      </c>
      <c r="G130" s="86"/>
      <c r="H130" s="86"/>
      <c r="I130" s="86"/>
      <c r="J130" s="87"/>
    </row>
    <row r="131" spans="1:10" ht="36" customHeight="1" x14ac:dyDescent="0.25">
      <c r="A131" s="8" t="s">
        <v>114</v>
      </c>
      <c r="B131" s="82" t="s">
        <v>230</v>
      </c>
      <c r="C131" s="83"/>
      <c r="D131" s="83"/>
      <c r="E131" s="84"/>
      <c r="F131" s="85">
        <v>128880</v>
      </c>
      <c r="G131" s="86"/>
      <c r="H131" s="86"/>
      <c r="I131" s="86"/>
      <c r="J131" s="87"/>
    </row>
    <row r="132" spans="1:10" ht="36" customHeight="1" x14ac:dyDescent="0.25">
      <c r="A132" s="8" t="s">
        <v>114</v>
      </c>
      <c r="B132" s="82" t="s">
        <v>231</v>
      </c>
      <c r="C132" s="83"/>
      <c r="D132" s="83"/>
      <c r="E132" s="84"/>
      <c r="F132" s="85">
        <v>139680</v>
      </c>
      <c r="G132" s="86"/>
      <c r="H132" s="86"/>
      <c r="I132" s="86"/>
      <c r="J132" s="87"/>
    </row>
    <row r="133" spans="1:10" ht="36" customHeight="1" x14ac:dyDescent="0.25">
      <c r="A133" s="8" t="s">
        <v>114</v>
      </c>
      <c r="B133" s="82" t="s">
        <v>232</v>
      </c>
      <c r="C133" s="83"/>
      <c r="D133" s="83"/>
      <c r="E133" s="84"/>
      <c r="F133" s="85">
        <v>4320</v>
      </c>
      <c r="G133" s="86"/>
      <c r="H133" s="86"/>
      <c r="I133" s="86"/>
      <c r="J133" s="87"/>
    </row>
    <row r="134" spans="1:10" ht="36" customHeight="1" x14ac:dyDescent="0.25">
      <c r="A134" s="8" t="s">
        <v>114</v>
      </c>
      <c r="B134" s="82" t="s">
        <v>233</v>
      </c>
      <c r="C134" s="83"/>
      <c r="D134" s="83"/>
      <c r="E134" s="84"/>
      <c r="F134" s="85">
        <v>110880</v>
      </c>
      <c r="G134" s="86"/>
      <c r="H134" s="86"/>
      <c r="I134" s="86"/>
      <c r="J134" s="87"/>
    </row>
    <row r="135" spans="1:10" ht="36" customHeight="1" thickBot="1" x14ac:dyDescent="0.3">
      <c r="A135" s="8" t="s">
        <v>114</v>
      </c>
      <c r="B135" s="82" t="s">
        <v>234</v>
      </c>
      <c r="C135" s="83"/>
      <c r="D135" s="83"/>
      <c r="E135" s="84"/>
      <c r="F135" s="85">
        <v>38880</v>
      </c>
      <c r="G135" s="86"/>
      <c r="H135" s="86"/>
      <c r="I135" s="86"/>
      <c r="J135" s="87"/>
    </row>
    <row r="136" spans="1:10" ht="54" customHeight="1" thickBot="1" x14ac:dyDescent="0.3">
      <c r="A136" s="8"/>
      <c r="B136" s="88" t="s">
        <v>235</v>
      </c>
      <c r="C136" s="89"/>
      <c r="D136" s="89"/>
      <c r="E136" s="90"/>
      <c r="F136" s="91"/>
      <c r="G136" s="92"/>
      <c r="H136" s="92"/>
      <c r="I136" s="92"/>
      <c r="J136" s="93"/>
    </row>
    <row r="137" spans="1:10" ht="36" customHeight="1" x14ac:dyDescent="0.25">
      <c r="A137" s="8"/>
      <c r="B137" s="94" t="s">
        <v>236</v>
      </c>
      <c r="C137" s="95"/>
      <c r="D137" s="95"/>
      <c r="E137" s="96"/>
      <c r="F137" s="97">
        <v>60480</v>
      </c>
      <c r="G137" s="98"/>
      <c r="H137" s="98"/>
      <c r="I137" s="98"/>
      <c r="J137" s="99"/>
    </row>
    <row r="138" spans="1:10" ht="36" customHeight="1" x14ac:dyDescent="0.25">
      <c r="A138" s="8"/>
      <c r="B138" s="82" t="s">
        <v>237</v>
      </c>
      <c r="C138" s="83"/>
      <c r="D138" s="83"/>
      <c r="E138" s="84"/>
      <c r="F138" s="85">
        <v>120960</v>
      </c>
      <c r="G138" s="86"/>
      <c r="H138" s="86"/>
      <c r="I138" s="86"/>
      <c r="J138" s="87"/>
    </row>
    <row r="139" spans="1:10" ht="36" customHeight="1" x14ac:dyDescent="0.25">
      <c r="A139" s="8"/>
      <c r="B139" s="82" t="s">
        <v>238</v>
      </c>
      <c r="C139" s="83"/>
      <c r="D139" s="83"/>
      <c r="E139" s="84"/>
      <c r="F139" s="85">
        <v>151200</v>
      </c>
      <c r="G139" s="86"/>
      <c r="H139" s="86"/>
      <c r="I139" s="86"/>
      <c r="J139" s="87"/>
    </row>
    <row r="140" spans="1:10" ht="36" customHeight="1" x14ac:dyDescent="0.25">
      <c r="A140" s="8"/>
      <c r="B140" s="82" t="s">
        <v>239</v>
      </c>
      <c r="C140" s="83"/>
      <c r="D140" s="83"/>
      <c r="E140" s="84"/>
      <c r="F140" s="85">
        <v>2160</v>
      </c>
      <c r="G140" s="86"/>
      <c r="H140" s="86"/>
      <c r="I140" s="86"/>
      <c r="J140" s="87"/>
    </row>
    <row r="141" spans="1:10" ht="36" customHeight="1" x14ac:dyDescent="0.25">
      <c r="A141" s="8"/>
      <c r="B141" s="82" t="s">
        <v>240</v>
      </c>
      <c r="C141" s="83"/>
      <c r="D141" s="83"/>
      <c r="E141" s="84"/>
      <c r="F141" s="85">
        <v>90720</v>
      </c>
      <c r="G141" s="86"/>
      <c r="H141" s="86"/>
      <c r="I141" s="86"/>
      <c r="J141" s="87"/>
    </row>
    <row r="142" spans="1:10" ht="36" customHeight="1" x14ac:dyDescent="0.25">
      <c r="A142" s="8"/>
      <c r="B142" s="82" t="s">
        <v>241</v>
      </c>
      <c r="C142" s="83"/>
      <c r="D142" s="83"/>
      <c r="E142" s="84"/>
      <c r="F142" s="85">
        <v>181440</v>
      </c>
      <c r="G142" s="86"/>
      <c r="H142" s="86"/>
      <c r="I142" s="86"/>
      <c r="J142" s="87"/>
    </row>
    <row r="143" spans="1:10" ht="36" customHeight="1" x14ac:dyDescent="0.25">
      <c r="A143" s="8"/>
      <c r="B143" s="82" t="s">
        <v>242</v>
      </c>
      <c r="C143" s="83"/>
      <c r="D143" s="83"/>
      <c r="E143" s="84"/>
      <c r="F143" s="85">
        <v>226800</v>
      </c>
      <c r="G143" s="86"/>
      <c r="H143" s="86"/>
      <c r="I143" s="86"/>
      <c r="J143" s="87"/>
    </row>
    <row r="144" spans="1:10" ht="36" customHeight="1" thickBot="1" x14ac:dyDescent="0.3">
      <c r="A144" s="8"/>
      <c r="B144" s="69" t="s">
        <v>243</v>
      </c>
      <c r="C144" s="70"/>
      <c r="D144" s="70"/>
      <c r="E144" s="71"/>
      <c r="F144" s="72">
        <v>2880</v>
      </c>
      <c r="G144" s="73"/>
      <c r="H144" s="73"/>
      <c r="I144" s="73"/>
      <c r="J144" s="74"/>
    </row>
    <row r="145" spans="1:10" ht="24" customHeight="1" thickBot="1" x14ac:dyDescent="0.3">
      <c r="A145" s="8"/>
      <c r="B145" s="75"/>
      <c r="C145" s="76"/>
      <c r="D145" s="76"/>
      <c r="E145" s="77"/>
      <c r="F145" s="78"/>
      <c r="G145" s="79"/>
      <c r="H145" s="79"/>
      <c r="I145" s="79"/>
      <c r="J145" s="80"/>
    </row>
    <row r="146" spans="1:10" ht="23.25" x14ac:dyDescent="0.25">
      <c r="A146" s="8"/>
      <c r="B146" s="26"/>
      <c r="C146" s="27"/>
      <c r="D146" s="27"/>
      <c r="E146" s="27"/>
      <c r="F146" s="28"/>
      <c r="G146" s="28"/>
      <c r="H146" s="28"/>
      <c r="I146" s="28"/>
      <c r="J146" s="28"/>
    </row>
    <row r="147" spans="1:10" ht="56.25" customHeight="1" x14ac:dyDescent="0.25">
      <c r="A147" s="8"/>
      <c r="B147" s="81" t="s">
        <v>293</v>
      </c>
      <c r="C147" s="81"/>
      <c r="D147" s="81"/>
      <c r="E147" s="81"/>
      <c r="F147" s="81"/>
      <c r="G147" s="81"/>
      <c r="H147" s="81"/>
      <c r="I147" s="81"/>
      <c r="J147" s="81"/>
    </row>
    <row r="148" spans="1:10" ht="41.25" customHeight="1" x14ac:dyDescent="0.25">
      <c r="A148" s="8"/>
      <c r="B148" s="81" t="s">
        <v>245</v>
      </c>
      <c r="C148" s="81"/>
      <c r="D148" s="81"/>
      <c r="E148" s="81"/>
      <c r="F148" s="81"/>
      <c r="G148" s="81"/>
      <c r="H148" s="81"/>
      <c r="I148" s="81"/>
      <c r="J148" s="81"/>
    </row>
    <row r="149" spans="1:10" ht="21" x14ac:dyDescent="0.25">
      <c r="A149" s="8" t="s">
        <v>114</v>
      </c>
      <c r="B149" s="67" t="s">
        <v>297</v>
      </c>
      <c r="C149" s="67"/>
      <c r="D149" s="67"/>
      <c r="E149" s="67"/>
      <c r="F149" s="67"/>
      <c r="G149" s="67"/>
      <c r="H149" s="67"/>
      <c r="I149" s="67"/>
      <c r="J149" s="67"/>
    </row>
    <row r="150" spans="1:10" ht="42" customHeight="1" x14ac:dyDescent="0.25">
      <c r="A150" s="8"/>
      <c r="B150" s="68" t="s">
        <v>247</v>
      </c>
      <c r="C150" s="68"/>
      <c r="D150" s="68"/>
      <c r="E150" s="68"/>
      <c r="F150" s="68"/>
      <c r="G150" s="68"/>
      <c r="H150" s="68"/>
      <c r="I150" s="68"/>
      <c r="J150" s="68"/>
    </row>
    <row r="151" spans="1:10" ht="21" x14ac:dyDescent="0.25">
      <c r="A151" s="8"/>
    </row>
  </sheetData>
  <sheetProtection selectLockedCells="1" selectUnlockedCells="1"/>
  <mergeCells count="283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47:J147"/>
    <mergeCell ref="B148:J148"/>
    <mergeCell ref="B149:J149"/>
    <mergeCell ref="B150:J150"/>
    <mergeCell ref="B143:E143"/>
    <mergeCell ref="F143:J143"/>
    <mergeCell ref="B144:E144"/>
    <mergeCell ref="F144:J144"/>
    <mergeCell ref="B145:E145"/>
    <mergeCell ref="F145:J14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6"/>
  <sheetViews>
    <sheetView view="pageBreakPreview" topLeftCell="B1" zoomScale="50" zoomScaleNormal="60" zoomScaleSheetLayoutView="50" workbookViewId="0">
      <pane ySplit="4" topLeftCell="A98" activePane="bottomLeft" state="frozen"/>
      <selection activeCell="A198" sqref="A198:XFD198"/>
      <selection pane="bottomLeft" activeCell="F107" sqref="F107:J107"/>
    </sheetView>
  </sheetViews>
  <sheetFormatPr defaultColWidth="31.7109375" defaultRowHeight="12.75" outlineLevelRow="1" x14ac:dyDescent="0.25"/>
  <cols>
    <col min="1" max="1" width="31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31.710937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50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5"/>
      <c r="C7" s="76"/>
      <c r="D7" s="76"/>
      <c r="E7" s="77"/>
      <c r="F7" s="78"/>
      <c r="G7" s="79"/>
      <c r="H7" s="79"/>
      <c r="I7" s="79"/>
      <c r="J7" s="80"/>
    </row>
    <row r="8" spans="1:10" ht="36" customHeight="1" x14ac:dyDescent="0.25">
      <c r="A8" s="8" t="s">
        <v>112</v>
      </c>
      <c r="B8" s="351" t="s">
        <v>375</v>
      </c>
      <c r="C8" s="352"/>
      <c r="D8" s="352"/>
      <c r="E8" s="353"/>
      <c r="F8" s="17">
        <f>H8*1.2</f>
        <v>63936</v>
      </c>
      <c r="G8" s="17">
        <f>H8*1.1</f>
        <v>58608.000000000007</v>
      </c>
      <c r="H8" s="17">
        <v>53280</v>
      </c>
      <c r="I8" s="17">
        <f>H8*0.75</f>
        <v>39960</v>
      </c>
      <c r="J8" s="17">
        <f>H8*0.5</f>
        <v>26640</v>
      </c>
    </row>
    <row r="9" spans="1:10" ht="36" customHeight="1" x14ac:dyDescent="0.25">
      <c r="A9" s="8" t="s">
        <v>114</v>
      </c>
      <c r="B9" s="239" t="s">
        <v>376</v>
      </c>
      <c r="C9" s="240"/>
      <c r="D9" s="240"/>
      <c r="E9" s="241"/>
      <c r="F9" s="19">
        <f>H9*1.2</f>
        <v>105494.39999999999</v>
      </c>
      <c r="G9" s="19">
        <f>H9*1.1</f>
        <v>96703.200000000012</v>
      </c>
      <c r="H9" s="19">
        <v>87912</v>
      </c>
      <c r="I9" s="19">
        <f>H9*0.75</f>
        <v>65934</v>
      </c>
      <c r="J9" s="19">
        <f>H9*0.5</f>
        <v>43956</v>
      </c>
    </row>
    <row r="10" spans="1:10" ht="36" customHeight="1" x14ac:dyDescent="0.25">
      <c r="A10" s="8" t="s">
        <v>112</v>
      </c>
      <c r="B10" s="239" t="s">
        <v>377</v>
      </c>
      <c r="C10" s="240"/>
      <c r="D10" s="240"/>
      <c r="E10" s="241"/>
      <c r="F10" s="19">
        <f>H10*1.2</f>
        <v>81864</v>
      </c>
      <c r="G10" s="19">
        <f>H10*1.1</f>
        <v>75042</v>
      </c>
      <c r="H10" s="19">
        <v>68220</v>
      </c>
      <c r="I10" s="19">
        <f>H10*0.75</f>
        <v>51165</v>
      </c>
      <c r="J10" s="19">
        <f>H10*0.5</f>
        <v>34110</v>
      </c>
    </row>
    <row r="11" spans="1:10" ht="36" customHeight="1" thickBot="1" x14ac:dyDescent="0.3">
      <c r="A11" s="8" t="s">
        <v>114</v>
      </c>
      <c r="B11" s="348" t="s">
        <v>378</v>
      </c>
      <c r="C11" s="349"/>
      <c r="D11" s="349"/>
      <c r="E11" s="350"/>
      <c r="F11" s="21">
        <f>H11*1.2</f>
        <v>135129.60000000001</v>
      </c>
      <c r="G11" s="21">
        <f>H11*1.1</f>
        <v>123868.8</v>
      </c>
      <c r="H11" s="21">
        <v>112608</v>
      </c>
      <c r="I11" s="21">
        <f>H11*0.75</f>
        <v>84456</v>
      </c>
      <c r="J11" s="21">
        <f>H11*0.5</f>
        <v>56304</v>
      </c>
    </row>
    <row r="12" spans="1:10" ht="24" customHeight="1" thickBot="1" x14ac:dyDescent="0.3">
      <c r="A12" s="8"/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13140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22320</v>
      </c>
      <c r="G14" s="149"/>
      <c r="H14" s="149"/>
      <c r="I14" s="149"/>
      <c r="J14" s="150"/>
    </row>
    <row r="15" spans="1:10" ht="24" customHeight="1" thickBot="1" x14ac:dyDescent="0.3">
      <c r="A15" s="8"/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379</v>
      </c>
      <c r="C16" s="117"/>
      <c r="D16" s="117"/>
      <c r="E16" s="84"/>
      <c r="F16" s="236">
        <v>1080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380</v>
      </c>
      <c r="C17" s="117"/>
      <c r="D17" s="117"/>
      <c r="E17" s="84"/>
      <c r="F17" s="106">
        <v>1800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381</v>
      </c>
      <c r="C18" s="117"/>
      <c r="D18" s="117"/>
      <c r="E18" s="84"/>
      <c r="F18" s="106">
        <v>1800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382</v>
      </c>
      <c r="C19" s="117"/>
      <c r="D19" s="117"/>
      <c r="E19" s="84"/>
      <c r="F19" s="235">
        <v>3024</v>
      </c>
      <c r="G19" s="149"/>
      <c r="H19" s="149"/>
      <c r="I19" s="149"/>
      <c r="J19" s="150"/>
    </row>
    <row r="20" spans="1:10" ht="24" customHeight="1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"&amp;MIN(F22:F67)&amp;" до "&amp;MAX(F22:F67)</f>
        <v>Цена от 12600 до 579600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12600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25200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37800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50400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63000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75600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88200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100800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113400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126000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138600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151200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163800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176400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189000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201600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214200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226800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239400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252000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273</v>
      </c>
      <c r="C42" s="117"/>
      <c r="D42" s="117"/>
      <c r="E42" s="84"/>
      <c r="F42" s="85">
        <v>264600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274</v>
      </c>
      <c r="C43" s="117"/>
      <c r="D43" s="117"/>
      <c r="E43" s="84"/>
      <c r="F43" s="85">
        <v>277200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275</v>
      </c>
      <c r="C44" s="117"/>
      <c r="D44" s="117"/>
      <c r="E44" s="84"/>
      <c r="F44" s="85">
        <v>289800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145</v>
      </c>
      <c r="C45" s="117"/>
      <c r="D45" s="117"/>
      <c r="E45" s="84"/>
      <c r="F45" s="85">
        <v>25200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146</v>
      </c>
      <c r="C46" s="117"/>
      <c r="D46" s="117"/>
      <c r="E46" s="84"/>
      <c r="F46" s="85">
        <v>50400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147</v>
      </c>
      <c r="C47" s="117"/>
      <c r="D47" s="117"/>
      <c r="E47" s="84"/>
      <c r="F47" s="85">
        <v>75600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148</v>
      </c>
      <c r="C48" s="117"/>
      <c r="D48" s="117"/>
      <c r="E48" s="84"/>
      <c r="F48" s="85">
        <v>100800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149</v>
      </c>
      <c r="C49" s="117"/>
      <c r="D49" s="117"/>
      <c r="E49" s="84"/>
      <c r="F49" s="85">
        <v>126000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150</v>
      </c>
      <c r="C50" s="117"/>
      <c r="D50" s="117"/>
      <c r="E50" s="84"/>
      <c r="F50" s="85">
        <v>151200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151</v>
      </c>
      <c r="C51" s="117"/>
      <c r="D51" s="117"/>
      <c r="E51" s="84"/>
      <c r="F51" s="85">
        <v>176400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152</v>
      </c>
      <c r="C52" s="117"/>
      <c r="D52" s="117"/>
      <c r="E52" s="84"/>
      <c r="F52" s="85">
        <v>201600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153</v>
      </c>
      <c r="C53" s="117"/>
      <c r="D53" s="117"/>
      <c r="E53" s="84"/>
      <c r="F53" s="85">
        <v>226800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154</v>
      </c>
      <c r="C54" s="117"/>
      <c r="D54" s="117"/>
      <c r="E54" s="84"/>
      <c r="F54" s="85">
        <v>252000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155</v>
      </c>
      <c r="C55" s="117"/>
      <c r="D55" s="117"/>
      <c r="E55" s="84"/>
      <c r="F55" s="85">
        <v>277200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156</v>
      </c>
      <c r="C56" s="117"/>
      <c r="D56" s="117"/>
      <c r="E56" s="84"/>
      <c r="F56" s="85">
        <v>302400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157</v>
      </c>
      <c r="C57" s="117"/>
      <c r="D57" s="117"/>
      <c r="E57" s="84"/>
      <c r="F57" s="85">
        <v>327600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158</v>
      </c>
      <c r="C58" s="117"/>
      <c r="D58" s="117"/>
      <c r="E58" s="84"/>
      <c r="F58" s="85">
        <v>352800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159</v>
      </c>
      <c r="C59" s="117"/>
      <c r="D59" s="117"/>
      <c r="E59" s="84"/>
      <c r="F59" s="85">
        <v>378000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160</v>
      </c>
      <c r="C60" s="117"/>
      <c r="D60" s="117"/>
      <c r="E60" s="84"/>
      <c r="F60" s="85">
        <v>403200</v>
      </c>
      <c r="G60" s="86"/>
      <c r="H60" s="86"/>
      <c r="I60" s="86"/>
      <c r="J60" s="87"/>
    </row>
    <row r="61" spans="1:10" ht="36" customHeight="1" outlineLevel="1" x14ac:dyDescent="0.25">
      <c r="A61" s="8"/>
      <c r="B61" s="107" t="s">
        <v>161</v>
      </c>
      <c r="C61" s="117"/>
      <c r="D61" s="117"/>
      <c r="E61" s="84"/>
      <c r="F61" s="85">
        <v>428400</v>
      </c>
      <c r="G61" s="86"/>
      <c r="H61" s="86"/>
      <c r="I61" s="86"/>
      <c r="J61" s="87"/>
    </row>
    <row r="62" spans="1:10" ht="36" customHeight="1" outlineLevel="1" x14ac:dyDescent="0.25">
      <c r="A62" s="8"/>
      <c r="B62" s="107" t="s">
        <v>162</v>
      </c>
      <c r="C62" s="117"/>
      <c r="D62" s="117"/>
      <c r="E62" s="84"/>
      <c r="F62" s="85">
        <v>453600</v>
      </c>
      <c r="G62" s="86"/>
      <c r="H62" s="86"/>
      <c r="I62" s="86"/>
      <c r="J62" s="87"/>
    </row>
    <row r="63" spans="1:10" ht="36" customHeight="1" outlineLevel="1" x14ac:dyDescent="0.25">
      <c r="A63" s="8"/>
      <c r="B63" s="107" t="s">
        <v>163</v>
      </c>
      <c r="C63" s="117"/>
      <c r="D63" s="117"/>
      <c r="E63" s="84"/>
      <c r="F63" s="85">
        <v>478800</v>
      </c>
      <c r="G63" s="86"/>
      <c r="H63" s="86"/>
      <c r="I63" s="86"/>
      <c r="J63" s="87"/>
    </row>
    <row r="64" spans="1:10" ht="36" customHeight="1" outlineLevel="1" x14ac:dyDescent="0.25">
      <c r="A64" s="8"/>
      <c r="B64" s="107" t="s">
        <v>164</v>
      </c>
      <c r="C64" s="117"/>
      <c r="D64" s="117"/>
      <c r="E64" s="84"/>
      <c r="F64" s="85">
        <v>504000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283</v>
      </c>
      <c r="C65" s="117"/>
      <c r="D65" s="117"/>
      <c r="E65" s="84"/>
      <c r="F65" s="85">
        <v>529200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284</v>
      </c>
      <c r="C66" s="117"/>
      <c r="D66" s="117"/>
      <c r="E66" s="84"/>
      <c r="F66" s="85">
        <v>554400</v>
      </c>
      <c r="G66" s="86"/>
      <c r="H66" s="86"/>
      <c r="I66" s="86"/>
      <c r="J66" s="87"/>
    </row>
    <row r="67" spans="1:10" ht="36" customHeight="1" outlineLevel="1" thickBot="1" x14ac:dyDescent="0.3">
      <c r="A67" s="8"/>
      <c r="B67" s="107" t="s">
        <v>285</v>
      </c>
      <c r="C67" s="117"/>
      <c r="D67" s="117"/>
      <c r="E67" s="84"/>
      <c r="F67" s="85">
        <v>579600</v>
      </c>
      <c r="G67" s="86"/>
      <c r="H67" s="86"/>
      <c r="I67" s="86"/>
      <c r="J67" s="87"/>
    </row>
    <row r="68" spans="1:10" ht="36" customHeight="1" thickBot="1" x14ac:dyDescent="0.3">
      <c r="A68" s="8"/>
      <c r="B68" s="118" t="s">
        <v>165</v>
      </c>
      <c r="C68" s="119"/>
      <c r="D68" s="119"/>
      <c r="E68" s="120"/>
      <c r="F68" s="121" t="str">
        <f>"Цена от "&amp;MIN(F69:F90)&amp;" до "&amp;MAX(F69:F90)</f>
        <v>Цена от 14940 до 270900</v>
      </c>
      <c r="G68" s="122"/>
      <c r="H68" s="122"/>
      <c r="I68" s="122"/>
      <c r="J68" s="123"/>
    </row>
    <row r="69" spans="1:10" ht="36" customHeight="1" outlineLevel="1" x14ac:dyDescent="0.25">
      <c r="A69" s="8"/>
      <c r="B69" s="124" t="s">
        <v>166</v>
      </c>
      <c r="C69" s="125"/>
      <c r="D69" s="125"/>
      <c r="E69" s="126"/>
      <c r="F69" s="127">
        <v>14940</v>
      </c>
      <c r="G69" s="128"/>
      <c r="H69" s="128"/>
      <c r="I69" s="128"/>
      <c r="J69" s="129"/>
    </row>
    <row r="70" spans="1:10" ht="36" customHeight="1" outlineLevel="1" x14ac:dyDescent="0.25">
      <c r="A70" s="8"/>
      <c r="B70" s="107" t="s">
        <v>167</v>
      </c>
      <c r="C70" s="117"/>
      <c r="D70" s="117"/>
      <c r="E70" s="84"/>
      <c r="F70" s="85">
        <v>22140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168</v>
      </c>
      <c r="C71" s="117"/>
      <c r="D71" s="117"/>
      <c r="E71" s="84"/>
      <c r="F71" s="85">
        <v>31500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169</v>
      </c>
      <c r="C72" s="117"/>
      <c r="D72" s="117"/>
      <c r="E72" s="84"/>
      <c r="F72" s="85">
        <v>44100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170</v>
      </c>
      <c r="C73" s="117"/>
      <c r="D73" s="117"/>
      <c r="E73" s="84"/>
      <c r="F73" s="85">
        <v>56700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171</v>
      </c>
      <c r="C74" s="117"/>
      <c r="D74" s="117"/>
      <c r="E74" s="84"/>
      <c r="F74" s="85">
        <v>69300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172</v>
      </c>
      <c r="C75" s="117"/>
      <c r="D75" s="117"/>
      <c r="E75" s="84"/>
      <c r="F75" s="85">
        <v>81900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173</v>
      </c>
      <c r="C76" s="117"/>
      <c r="D76" s="117"/>
      <c r="E76" s="84"/>
      <c r="F76" s="85">
        <v>94500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174</v>
      </c>
      <c r="C77" s="117"/>
      <c r="D77" s="117"/>
      <c r="E77" s="84"/>
      <c r="F77" s="85">
        <v>107100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175</v>
      </c>
      <c r="C78" s="117"/>
      <c r="D78" s="117"/>
      <c r="E78" s="84"/>
      <c r="F78" s="85">
        <v>119700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176</v>
      </c>
      <c r="C79" s="117"/>
      <c r="D79" s="117"/>
      <c r="E79" s="84"/>
      <c r="F79" s="85">
        <v>132300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177</v>
      </c>
      <c r="C80" s="117"/>
      <c r="D80" s="117"/>
      <c r="E80" s="84"/>
      <c r="F80" s="85">
        <v>144900</v>
      </c>
      <c r="G80" s="86"/>
      <c r="H80" s="86"/>
      <c r="I80" s="86"/>
      <c r="J80" s="87"/>
    </row>
    <row r="81" spans="1:10" ht="36" customHeight="1" outlineLevel="1" x14ac:dyDescent="0.25">
      <c r="A81" s="8"/>
      <c r="B81" s="107" t="s">
        <v>178</v>
      </c>
      <c r="C81" s="117"/>
      <c r="D81" s="117"/>
      <c r="E81" s="84"/>
      <c r="F81" s="85">
        <v>157500</v>
      </c>
      <c r="G81" s="86"/>
      <c r="H81" s="86"/>
      <c r="I81" s="86"/>
      <c r="J81" s="87"/>
    </row>
    <row r="82" spans="1:10" ht="36" customHeight="1" outlineLevel="1" x14ac:dyDescent="0.25">
      <c r="A82" s="8"/>
      <c r="B82" s="107" t="s">
        <v>179</v>
      </c>
      <c r="C82" s="117"/>
      <c r="D82" s="117"/>
      <c r="E82" s="84"/>
      <c r="F82" s="85">
        <v>170100</v>
      </c>
      <c r="G82" s="86"/>
      <c r="H82" s="86"/>
      <c r="I82" s="86"/>
      <c r="J82" s="87"/>
    </row>
    <row r="83" spans="1:10" ht="36" customHeight="1" outlineLevel="1" x14ac:dyDescent="0.25">
      <c r="A83" s="8"/>
      <c r="B83" s="107" t="s">
        <v>180</v>
      </c>
      <c r="C83" s="117"/>
      <c r="D83" s="117"/>
      <c r="E83" s="84"/>
      <c r="F83" s="85">
        <v>182700</v>
      </c>
      <c r="G83" s="86"/>
      <c r="H83" s="86"/>
      <c r="I83" s="86"/>
      <c r="J83" s="87"/>
    </row>
    <row r="84" spans="1:10" ht="36" customHeight="1" outlineLevel="1" x14ac:dyDescent="0.25">
      <c r="A84" s="8"/>
      <c r="B84" s="107" t="s">
        <v>181</v>
      </c>
      <c r="C84" s="117"/>
      <c r="D84" s="117"/>
      <c r="E84" s="84"/>
      <c r="F84" s="85">
        <v>195300</v>
      </c>
      <c r="G84" s="86"/>
      <c r="H84" s="86"/>
      <c r="I84" s="86"/>
      <c r="J84" s="87"/>
    </row>
    <row r="85" spans="1:10" ht="36" customHeight="1" outlineLevel="1" x14ac:dyDescent="0.25">
      <c r="A85" s="8"/>
      <c r="B85" s="107" t="s">
        <v>182</v>
      </c>
      <c r="C85" s="117"/>
      <c r="D85" s="117"/>
      <c r="E85" s="84"/>
      <c r="F85" s="85">
        <v>207900</v>
      </c>
      <c r="G85" s="86"/>
      <c r="H85" s="86"/>
      <c r="I85" s="86"/>
      <c r="J85" s="87"/>
    </row>
    <row r="86" spans="1:10" ht="36" customHeight="1" outlineLevel="1" x14ac:dyDescent="0.25">
      <c r="A86" s="8"/>
      <c r="B86" s="107" t="s">
        <v>183</v>
      </c>
      <c r="C86" s="117"/>
      <c r="D86" s="117"/>
      <c r="E86" s="84"/>
      <c r="F86" s="85">
        <v>220500</v>
      </c>
      <c r="G86" s="86"/>
      <c r="H86" s="86"/>
      <c r="I86" s="86"/>
      <c r="J86" s="87"/>
    </row>
    <row r="87" spans="1:10" ht="36" customHeight="1" outlineLevel="1" x14ac:dyDescent="0.25">
      <c r="A87" s="8"/>
      <c r="B87" s="107" t="s">
        <v>184</v>
      </c>
      <c r="C87" s="117"/>
      <c r="D87" s="117"/>
      <c r="E87" s="84"/>
      <c r="F87" s="85">
        <v>233100</v>
      </c>
      <c r="G87" s="86"/>
      <c r="H87" s="86"/>
      <c r="I87" s="86"/>
      <c r="J87" s="87"/>
    </row>
    <row r="88" spans="1:10" ht="36" customHeight="1" outlineLevel="1" x14ac:dyDescent="0.25">
      <c r="A88" s="8"/>
      <c r="B88" s="107" t="s">
        <v>185</v>
      </c>
      <c r="C88" s="117"/>
      <c r="D88" s="117"/>
      <c r="E88" s="84"/>
      <c r="F88" s="85">
        <v>245700</v>
      </c>
      <c r="G88" s="86"/>
      <c r="H88" s="86"/>
      <c r="I88" s="86"/>
      <c r="J88" s="87"/>
    </row>
    <row r="89" spans="1:10" ht="36" customHeight="1" outlineLevel="1" x14ac:dyDescent="0.25">
      <c r="A89" s="8"/>
      <c r="B89" s="107" t="s">
        <v>186</v>
      </c>
      <c r="C89" s="117"/>
      <c r="D89" s="117"/>
      <c r="E89" s="84"/>
      <c r="F89" s="85">
        <v>258300</v>
      </c>
      <c r="G89" s="86"/>
      <c r="H89" s="86"/>
      <c r="I89" s="86"/>
      <c r="J89" s="87"/>
    </row>
    <row r="90" spans="1:10" ht="36" customHeight="1" outlineLevel="1" thickBot="1" x14ac:dyDescent="0.3">
      <c r="A90" s="8"/>
      <c r="B90" s="107" t="s">
        <v>187</v>
      </c>
      <c r="C90" s="117"/>
      <c r="D90" s="117"/>
      <c r="E90" s="84"/>
      <c r="F90" s="85">
        <v>270900</v>
      </c>
      <c r="G90" s="86"/>
      <c r="H90" s="86"/>
      <c r="I90" s="86"/>
      <c r="J90" s="87"/>
    </row>
    <row r="91" spans="1:10" ht="36" customHeight="1" thickBot="1" x14ac:dyDescent="0.3">
      <c r="A91" s="8"/>
      <c r="B91" s="118" t="s">
        <v>188</v>
      </c>
      <c r="C91" s="119"/>
      <c r="D91" s="119"/>
      <c r="E91" s="120"/>
      <c r="F91" s="121" t="str">
        <f>"Цена от "&amp;MIN(F92:F102)&amp;" до "&amp;MAX(F92:F102)</f>
        <v>Цена от 2340 до 63540</v>
      </c>
      <c r="G91" s="122"/>
      <c r="H91" s="122"/>
      <c r="I91" s="122"/>
      <c r="J91" s="123"/>
    </row>
    <row r="92" spans="1:10" ht="36" customHeight="1" x14ac:dyDescent="0.25">
      <c r="A92" s="8"/>
      <c r="B92" s="82" t="s">
        <v>189</v>
      </c>
      <c r="C92" s="83"/>
      <c r="D92" s="83"/>
      <c r="E92" s="84"/>
      <c r="F92" s="85">
        <v>8280</v>
      </c>
      <c r="G92" s="86"/>
      <c r="H92" s="86"/>
      <c r="I92" s="86"/>
      <c r="J92" s="87"/>
    </row>
    <row r="93" spans="1:10" ht="36" customHeight="1" x14ac:dyDescent="0.25">
      <c r="A93" s="8"/>
      <c r="B93" s="82" t="s">
        <v>190</v>
      </c>
      <c r="C93" s="83"/>
      <c r="D93" s="83"/>
      <c r="E93" s="84"/>
      <c r="F93" s="85">
        <v>63540</v>
      </c>
      <c r="G93" s="86"/>
      <c r="H93" s="86"/>
      <c r="I93" s="86"/>
      <c r="J93" s="87"/>
    </row>
    <row r="94" spans="1:10" ht="36" customHeight="1" x14ac:dyDescent="0.25">
      <c r="A94" s="8"/>
      <c r="B94" s="82" t="s">
        <v>253</v>
      </c>
      <c r="C94" s="83"/>
      <c r="D94" s="83"/>
      <c r="E94" s="84"/>
      <c r="F94" s="85">
        <v>5040</v>
      </c>
      <c r="G94" s="86"/>
      <c r="H94" s="86"/>
      <c r="I94" s="86"/>
      <c r="J94" s="87"/>
    </row>
    <row r="95" spans="1:10" ht="36" customHeight="1" x14ac:dyDescent="0.25">
      <c r="A95" s="8"/>
      <c r="B95" s="94" t="s">
        <v>192</v>
      </c>
      <c r="C95" s="95"/>
      <c r="D95" s="95"/>
      <c r="E95" s="96"/>
      <c r="F95" s="97">
        <v>56340</v>
      </c>
      <c r="G95" s="98"/>
      <c r="H95" s="98"/>
      <c r="I95" s="98"/>
      <c r="J95" s="99"/>
    </row>
    <row r="96" spans="1:10" ht="36" customHeight="1" x14ac:dyDescent="0.25">
      <c r="A96" s="8"/>
      <c r="B96" s="82" t="s">
        <v>193</v>
      </c>
      <c r="C96" s="83"/>
      <c r="D96" s="83"/>
      <c r="E96" s="84"/>
      <c r="F96" s="85">
        <v>13140</v>
      </c>
      <c r="G96" s="86"/>
      <c r="H96" s="86"/>
      <c r="I96" s="86"/>
      <c r="J96" s="87"/>
    </row>
    <row r="97" spans="1:10" ht="36" customHeight="1" x14ac:dyDescent="0.25">
      <c r="A97" s="8"/>
      <c r="B97" s="82" t="s">
        <v>194</v>
      </c>
      <c r="C97" s="83"/>
      <c r="D97" s="83"/>
      <c r="E97" s="84"/>
      <c r="F97" s="85">
        <v>34740</v>
      </c>
      <c r="G97" s="86"/>
      <c r="H97" s="86"/>
      <c r="I97" s="86"/>
      <c r="J97" s="87"/>
    </row>
    <row r="98" spans="1:10" ht="36" customHeight="1" x14ac:dyDescent="0.25">
      <c r="A98" s="8"/>
      <c r="B98" s="82" t="s">
        <v>195</v>
      </c>
      <c r="C98" s="83"/>
      <c r="D98" s="83"/>
      <c r="E98" s="84"/>
      <c r="F98" s="85">
        <v>2340</v>
      </c>
      <c r="G98" s="86"/>
      <c r="H98" s="86"/>
      <c r="I98" s="86"/>
      <c r="J98" s="87"/>
    </row>
    <row r="99" spans="1:10" ht="36" customHeight="1" x14ac:dyDescent="0.25">
      <c r="A99" s="8"/>
      <c r="B99" s="82" t="s">
        <v>196</v>
      </c>
      <c r="C99" s="83"/>
      <c r="D99" s="83"/>
      <c r="E99" s="84"/>
      <c r="F99" s="85">
        <v>2340</v>
      </c>
      <c r="G99" s="86"/>
      <c r="H99" s="86"/>
      <c r="I99" s="86"/>
      <c r="J99" s="87"/>
    </row>
    <row r="100" spans="1:10" ht="36" customHeight="1" x14ac:dyDescent="0.25">
      <c r="A100" s="8"/>
      <c r="B100" s="82" t="s">
        <v>197</v>
      </c>
      <c r="C100" s="83"/>
      <c r="D100" s="83"/>
      <c r="E100" s="84"/>
      <c r="F100" s="85">
        <v>4680</v>
      </c>
      <c r="G100" s="86"/>
      <c r="H100" s="86"/>
      <c r="I100" s="86"/>
      <c r="J100" s="87"/>
    </row>
    <row r="101" spans="1:10" ht="36" customHeight="1" x14ac:dyDescent="0.25">
      <c r="A101" s="8"/>
      <c r="B101" s="82" t="s">
        <v>198</v>
      </c>
      <c r="C101" s="83"/>
      <c r="D101" s="83"/>
      <c r="E101" s="84"/>
      <c r="F101" s="85">
        <v>7020</v>
      </c>
      <c r="G101" s="86"/>
      <c r="H101" s="86"/>
      <c r="I101" s="86"/>
      <c r="J101" s="87"/>
    </row>
    <row r="102" spans="1:10" ht="36" customHeight="1" thickBot="1" x14ac:dyDescent="0.3">
      <c r="A102" s="8"/>
      <c r="B102" s="82" t="s">
        <v>199</v>
      </c>
      <c r="C102" s="83"/>
      <c r="D102" s="83"/>
      <c r="E102" s="84"/>
      <c r="F102" s="85">
        <v>41940</v>
      </c>
      <c r="G102" s="86"/>
      <c r="H102" s="86"/>
      <c r="I102" s="86"/>
      <c r="J102" s="87"/>
    </row>
    <row r="103" spans="1:10" ht="54" customHeight="1" thickBot="1" x14ac:dyDescent="0.3">
      <c r="A103" s="8"/>
      <c r="B103" s="151" t="s">
        <v>254</v>
      </c>
      <c r="C103" s="152"/>
      <c r="D103" s="152"/>
      <c r="E103" s="153"/>
      <c r="F103" s="154" t="str">
        <f>"Цена от "&amp;MIN(F105,F109:F124)&amp;" до "&amp;MAX(F105,F109:F124)</f>
        <v>Цена от 3240 до 787140</v>
      </c>
      <c r="G103" s="155"/>
      <c r="H103" s="155"/>
      <c r="I103" s="155"/>
      <c r="J103" s="156"/>
    </row>
    <row r="104" spans="1:10" ht="24" customHeight="1" thickBot="1" x14ac:dyDescent="0.3">
      <c r="A104" s="8"/>
      <c r="B104" s="75"/>
      <c r="C104" s="76"/>
      <c r="D104" s="76"/>
      <c r="E104" s="77"/>
      <c r="F104" s="78"/>
      <c r="G104" s="79"/>
      <c r="H104" s="79"/>
      <c r="I104" s="79"/>
      <c r="J104" s="80"/>
    </row>
    <row r="105" spans="1:10" ht="36" customHeight="1" x14ac:dyDescent="0.25">
      <c r="A105" s="8"/>
      <c r="B105" s="82" t="s">
        <v>201</v>
      </c>
      <c r="C105" s="83"/>
      <c r="D105" s="83"/>
      <c r="E105" s="84"/>
      <c r="F105" s="85">
        <v>75600</v>
      </c>
      <c r="G105" s="86"/>
      <c r="H105" s="86"/>
      <c r="I105" s="86"/>
      <c r="J105" s="87"/>
    </row>
    <row r="106" spans="1:10" ht="36" customHeight="1" x14ac:dyDescent="0.25">
      <c r="A106" s="8"/>
      <c r="B106" s="100" t="s">
        <v>202</v>
      </c>
      <c r="C106" s="101"/>
      <c r="D106" s="101"/>
      <c r="E106" s="102"/>
      <c r="F106" s="85">
        <v>7560</v>
      </c>
      <c r="G106" s="86"/>
      <c r="H106" s="86"/>
      <c r="I106" s="86"/>
      <c r="J106" s="87"/>
    </row>
    <row r="107" spans="1:10" ht="36" customHeight="1" thickBot="1" x14ac:dyDescent="0.3">
      <c r="A107" s="8"/>
      <c r="B107" s="100" t="s">
        <v>203</v>
      </c>
      <c r="C107" s="101"/>
      <c r="D107" s="101"/>
      <c r="E107" s="102"/>
      <c r="F107" s="85">
        <v>18900</v>
      </c>
      <c r="G107" s="86"/>
      <c r="H107" s="86"/>
      <c r="I107" s="86"/>
      <c r="J107" s="87"/>
    </row>
    <row r="108" spans="1:10" ht="24" customHeight="1" thickBot="1" x14ac:dyDescent="0.3">
      <c r="A108" s="8"/>
      <c r="B108" s="75"/>
      <c r="C108" s="76"/>
      <c r="D108" s="76"/>
      <c r="E108" s="77"/>
      <c r="F108" s="78"/>
      <c r="G108" s="79"/>
      <c r="H108" s="79"/>
      <c r="I108" s="79"/>
      <c r="J108" s="80"/>
    </row>
    <row r="109" spans="1:10" ht="36" customHeight="1" x14ac:dyDescent="0.25">
      <c r="A109" s="8" t="s">
        <v>112</v>
      </c>
      <c r="B109" s="82" t="s">
        <v>204</v>
      </c>
      <c r="C109" s="83"/>
      <c r="D109" s="83"/>
      <c r="E109" s="84"/>
      <c r="F109" s="85">
        <v>81540</v>
      </c>
      <c r="G109" s="86"/>
      <c r="H109" s="86"/>
      <c r="I109" s="86"/>
      <c r="J109" s="87"/>
    </row>
    <row r="110" spans="1:10" ht="36" customHeight="1" x14ac:dyDescent="0.25">
      <c r="A110" s="8" t="s">
        <v>112</v>
      </c>
      <c r="B110" s="107" t="s">
        <v>205</v>
      </c>
      <c r="C110" s="108"/>
      <c r="D110" s="108"/>
      <c r="E110" s="109"/>
      <c r="F110" s="85">
        <v>31140</v>
      </c>
      <c r="G110" s="86"/>
      <c r="H110" s="86"/>
      <c r="I110" s="86"/>
      <c r="J110" s="87"/>
    </row>
    <row r="111" spans="1:10" ht="36" customHeight="1" x14ac:dyDescent="0.25">
      <c r="A111" s="8" t="s">
        <v>112</v>
      </c>
      <c r="B111" s="82" t="s">
        <v>294</v>
      </c>
      <c r="C111" s="83"/>
      <c r="D111" s="83"/>
      <c r="E111" s="84"/>
      <c r="F111" s="85">
        <v>36540</v>
      </c>
      <c r="G111" s="86"/>
      <c r="H111" s="86"/>
      <c r="I111" s="86"/>
      <c r="J111" s="87"/>
    </row>
    <row r="112" spans="1:10" ht="36" customHeight="1" x14ac:dyDescent="0.25">
      <c r="A112" s="8" t="s">
        <v>112</v>
      </c>
      <c r="B112" s="82" t="s">
        <v>319</v>
      </c>
      <c r="C112" s="83"/>
      <c r="D112" s="83"/>
      <c r="E112" s="84"/>
      <c r="F112" s="85">
        <v>36540</v>
      </c>
      <c r="G112" s="86"/>
      <c r="H112" s="86"/>
      <c r="I112" s="86"/>
      <c r="J112" s="87"/>
    </row>
    <row r="113" spans="1:10" ht="36" customHeight="1" x14ac:dyDescent="0.25">
      <c r="A113" s="8"/>
      <c r="B113" s="82" t="s">
        <v>320</v>
      </c>
      <c r="C113" s="83"/>
      <c r="D113" s="83"/>
      <c r="E113" s="84"/>
      <c r="F113" s="85">
        <v>787140</v>
      </c>
      <c r="G113" s="86"/>
      <c r="H113" s="86"/>
      <c r="I113" s="86"/>
      <c r="J113" s="87"/>
    </row>
    <row r="114" spans="1:10" ht="36" customHeight="1" x14ac:dyDescent="0.25">
      <c r="A114" s="8" t="s">
        <v>112</v>
      </c>
      <c r="B114" s="82" t="s">
        <v>209</v>
      </c>
      <c r="C114" s="83"/>
      <c r="D114" s="83"/>
      <c r="E114" s="84"/>
      <c r="F114" s="85">
        <v>124740</v>
      </c>
      <c r="G114" s="86"/>
      <c r="H114" s="86"/>
      <c r="I114" s="86"/>
      <c r="J114" s="87"/>
    </row>
    <row r="115" spans="1:10" ht="36" customHeight="1" x14ac:dyDescent="0.25">
      <c r="A115" s="8" t="s">
        <v>112</v>
      </c>
      <c r="B115" s="82" t="s">
        <v>210</v>
      </c>
      <c r="C115" s="83"/>
      <c r="D115" s="83"/>
      <c r="E115" s="84"/>
      <c r="F115" s="85">
        <v>52740</v>
      </c>
      <c r="G115" s="86"/>
      <c r="H115" s="86"/>
      <c r="I115" s="86"/>
      <c r="J115" s="87"/>
    </row>
    <row r="116" spans="1:10" ht="36" customHeight="1" x14ac:dyDescent="0.25">
      <c r="A116" s="8" t="s">
        <v>112</v>
      </c>
      <c r="B116" s="82" t="s">
        <v>211</v>
      </c>
      <c r="C116" s="83"/>
      <c r="D116" s="83"/>
      <c r="E116" s="84"/>
      <c r="F116" s="85">
        <v>63288</v>
      </c>
      <c r="G116" s="86"/>
      <c r="H116" s="86"/>
      <c r="I116" s="86"/>
      <c r="J116" s="87"/>
    </row>
    <row r="117" spans="1:10" ht="36" customHeight="1" x14ac:dyDescent="0.25">
      <c r="A117" s="8" t="s">
        <v>112</v>
      </c>
      <c r="B117" s="82" t="s">
        <v>212</v>
      </c>
      <c r="C117" s="83"/>
      <c r="D117" s="83"/>
      <c r="E117" s="84"/>
      <c r="F117" s="85">
        <v>43740</v>
      </c>
      <c r="G117" s="86"/>
      <c r="H117" s="86"/>
      <c r="I117" s="86"/>
      <c r="J117" s="87"/>
    </row>
    <row r="118" spans="1:10" ht="36" customHeight="1" x14ac:dyDescent="0.25">
      <c r="A118" s="8" t="s">
        <v>112</v>
      </c>
      <c r="B118" s="82" t="s">
        <v>213</v>
      </c>
      <c r="C118" s="83"/>
      <c r="D118" s="83"/>
      <c r="E118" s="84"/>
      <c r="F118" s="85">
        <v>47340</v>
      </c>
      <c r="G118" s="86"/>
      <c r="H118" s="86"/>
      <c r="I118" s="86"/>
      <c r="J118" s="87"/>
    </row>
    <row r="119" spans="1:10" ht="36" customHeight="1" x14ac:dyDescent="0.25">
      <c r="A119" s="8" t="s">
        <v>112</v>
      </c>
      <c r="B119" s="82" t="s">
        <v>214</v>
      </c>
      <c r="C119" s="83"/>
      <c r="D119" s="83"/>
      <c r="E119" s="84"/>
      <c r="F119" s="85">
        <v>151740</v>
      </c>
      <c r="G119" s="86"/>
      <c r="H119" s="86"/>
      <c r="I119" s="86"/>
      <c r="J119" s="87"/>
    </row>
    <row r="120" spans="1:10" ht="36" customHeight="1" x14ac:dyDescent="0.25">
      <c r="A120" s="8"/>
      <c r="B120" s="82" t="s">
        <v>215</v>
      </c>
      <c r="C120" s="83"/>
      <c r="D120" s="83"/>
      <c r="E120" s="84"/>
      <c r="F120" s="85">
        <v>58680</v>
      </c>
      <c r="G120" s="86"/>
      <c r="H120" s="86"/>
      <c r="I120" s="86"/>
      <c r="J120" s="87"/>
    </row>
    <row r="121" spans="1:10" ht="36" customHeight="1" x14ac:dyDescent="0.25">
      <c r="A121" s="8" t="s">
        <v>112</v>
      </c>
      <c r="B121" s="94" t="s">
        <v>216</v>
      </c>
      <c r="C121" s="95"/>
      <c r="D121" s="95"/>
      <c r="E121" s="96"/>
      <c r="F121" s="85">
        <v>3240</v>
      </c>
      <c r="G121" s="86"/>
      <c r="H121" s="86"/>
      <c r="I121" s="86"/>
      <c r="J121" s="87"/>
    </row>
    <row r="122" spans="1:10" ht="36" customHeight="1" x14ac:dyDescent="0.25">
      <c r="A122" s="8"/>
      <c r="B122" s="82" t="s">
        <v>217</v>
      </c>
      <c r="C122" s="83"/>
      <c r="D122" s="83"/>
      <c r="E122" s="84"/>
      <c r="F122" s="85">
        <v>47340</v>
      </c>
      <c r="G122" s="86"/>
      <c r="H122" s="86"/>
      <c r="I122" s="86"/>
      <c r="J122" s="87"/>
    </row>
    <row r="123" spans="1:10" ht="36" customHeight="1" x14ac:dyDescent="0.25">
      <c r="B123" s="82" t="s">
        <v>218</v>
      </c>
      <c r="C123" s="83"/>
      <c r="D123" s="83"/>
      <c r="E123" s="84"/>
      <c r="F123" s="85">
        <v>40140</v>
      </c>
      <c r="G123" s="86"/>
      <c r="H123" s="86"/>
      <c r="I123" s="86"/>
      <c r="J123" s="87"/>
    </row>
    <row r="124" spans="1:10" ht="36" customHeight="1" x14ac:dyDescent="0.25">
      <c r="A124" s="8" t="s">
        <v>112</v>
      </c>
      <c r="B124" s="82" t="s">
        <v>220</v>
      </c>
      <c r="C124" s="83"/>
      <c r="D124" s="83"/>
      <c r="E124" s="84"/>
      <c r="F124" s="85">
        <v>59940</v>
      </c>
      <c r="G124" s="86"/>
      <c r="H124" s="86"/>
      <c r="I124" s="86"/>
      <c r="J124" s="87"/>
    </row>
    <row r="125" spans="1:10" ht="36" customHeight="1" x14ac:dyDescent="0.25">
      <c r="A125" s="8" t="s">
        <v>114</v>
      </c>
      <c r="B125" s="82" t="s">
        <v>221</v>
      </c>
      <c r="C125" s="83"/>
      <c r="D125" s="83"/>
      <c r="E125" s="84"/>
      <c r="F125" s="85">
        <v>134640</v>
      </c>
      <c r="G125" s="86"/>
      <c r="H125" s="86"/>
      <c r="I125" s="86"/>
      <c r="J125" s="87"/>
    </row>
    <row r="126" spans="1:10" ht="36" customHeight="1" x14ac:dyDescent="0.25">
      <c r="A126" s="8" t="s">
        <v>114</v>
      </c>
      <c r="B126" s="82" t="s">
        <v>222</v>
      </c>
      <c r="C126" s="83"/>
      <c r="D126" s="83"/>
      <c r="E126" s="84"/>
      <c r="F126" s="85">
        <v>51840</v>
      </c>
      <c r="G126" s="86"/>
      <c r="H126" s="86"/>
      <c r="I126" s="86"/>
      <c r="J126" s="87"/>
    </row>
    <row r="127" spans="1:10" ht="36" customHeight="1" x14ac:dyDescent="0.25">
      <c r="A127" s="8" t="s">
        <v>114</v>
      </c>
      <c r="B127" s="82" t="s">
        <v>223</v>
      </c>
      <c r="C127" s="83"/>
      <c r="D127" s="83"/>
      <c r="E127" s="84"/>
      <c r="F127" s="85">
        <v>60480</v>
      </c>
      <c r="G127" s="86"/>
      <c r="H127" s="86"/>
      <c r="I127" s="86"/>
      <c r="J127" s="87"/>
    </row>
    <row r="128" spans="1:10" ht="36" customHeight="1" x14ac:dyDescent="0.25">
      <c r="A128" s="8" t="s">
        <v>114</v>
      </c>
      <c r="B128" s="82" t="s">
        <v>322</v>
      </c>
      <c r="C128" s="83"/>
      <c r="D128" s="83"/>
      <c r="E128" s="84"/>
      <c r="F128" s="85">
        <v>60480</v>
      </c>
      <c r="G128" s="86"/>
      <c r="H128" s="86"/>
      <c r="I128" s="86"/>
      <c r="J128" s="87"/>
    </row>
    <row r="129" spans="1:10" ht="36" customHeight="1" x14ac:dyDescent="0.25">
      <c r="A129" s="8" t="s">
        <v>114</v>
      </c>
      <c r="B129" s="82" t="s">
        <v>226</v>
      </c>
      <c r="C129" s="83"/>
      <c r="D129" s="83"/>
      <c r="E129" s="84"/>
      <c r="F129" s="85">
        <v>205920</v>
      </c>
      <c r="G129" s="86"/>
      <c r="H129" s="86"/>
      <c r="I129" s="86"/>
      <c r="J129" s="87"/>
    </row>
    <row r="130" spans="1:10" ht="36" customHeight="1" x14ac:dyDescent="0.25">
      <c r="A130" s="8" t="s">
        <v>114</v>
      </c>
      <c r="B130" s="82" t="s">
        <v>227</v>
      </c>
      <c r="C130" s="83"/>
      <c r="D130" s="83"/>
      <c r="E130" s="84"/>
      <c r="F130" s="85">
        <v>87120</v>
      </c>
      <c r="G130" s="86"/>
      <c r="H130" s="86"/>
      <c r="I130" s="86"/>
      <c r="J130" s="87"/>
    </row>
    <row r="131" spans="1:10" ht="36" customHeight="1" x14ac:dyDescent="0.25">
      <c r="A131" s="8" t="s">
        <v>114</v>
      </c>
      <c r="B131" s="100" t="s">
        <v>228</v>
      </c>
      <c r="C131" s="101"/>
      <c r="D131" s="101"/>
      <c r="E131" s="102"/>
      <c r="F131" s="85">
        <v>104544</v>
      </c>
      <c r="G131" s="86"/>
      <c r="H131" s="86"/>
      <c r="I131" s="86"/>
      <c r="J131" s="87"/>
    </row>
    <row r="132" spans="1:10" ht="36" customHeight="1" x14ac:dyDescent="0.25">
      <c r="A132" s="8" t="s">
        <v>114</v>
      </c>
      <c r="B132" s="82" t="s">
        <v>229</v>
      </c>
      <c r="C132" s="83"/>
      <c r="D132" s="83"/>
      <c r="E132" s="84"/>
      <c r="F132" s="85">
        <v>72720</v>
      </c>
      <c r="G132" s="86"/>
      <c r="H132" s="86"/>
      <c r="I132" s="86"/>
      <c r="J132" s="87"/>
    </row>
    <row r="133" spans="1:10" ht="36" customHeight="1" x14ac:dyDescent="0.25">
      <c r="A133" s="8" t="s">
        <v>114</v>
      </c>
      <c r="B133" s="82" t="s">
        <v>230</v>
      </c>
      <c r="C133" s="83"/>
      <c r="D133" s="83"/>
      <c r="E133" s="84"/>
      <c r="F133" s="85">
        <v>78480</v>
      </c>
      <c r="G133" s="86"/>
      <c r="H133" s="86"/>
      <c r="I133" s="86"/>
      <c r="J133" s="87"/>
    </row>
    <row r="134" spans="1:10" ht="36" customHeight="1" x14ac:dyDescent="0.25">
      <c r="A134" s="8" t="s">
        <v>114</v>
      </c>
      <c r="B134" s="82" t="s">
        <v>231</v>
      </c>
      <c r="C134" s="83"/>
      <c r="D134" s="83"/>
      <c r="E134" s="84"/>
      <c r="F134" s="85">
        <v>250560</v>
      </c>
      <c r="G134" s="86"/>
      <c r="H134" s="86"/>
      <c r="I134" s="86"/>
      <c r="J134" s="87"/>
    </row>
    <row r="135" spans="1:10" ht="36" customHeight="1" x14ac:dyDescent="0.25">
      <c r="A135" s="8" t="s">
        <v>114</v>
      </c>
      <c r="B135" s="94" t="s">
        <v>232</v>
      </c>
      <c r="C135" s="95"/>
      <c r="D135" s="95"/>
      <c r="E135" s="96"/>
      <c r="F135" s="85">
        <v>5760</v>
      </c>
      <c r="G135" s="86"/>
      <c r="H135" s="86"/>
      <c r="I135" s="86"/>
      <c r="J135" s="87"/>
    </row>
    <row r="136" spans="1:10" ht="36" customHeight="1" thickBot="1" x14ac:dyDescent="0.3">
      <c r="A136" s="8" t="s">
        <v>114</v>
      </c>
      <c r="B136" s="82" t="s">
        <v>234</v>
      </c>
      <c r="C136" s="83"/>
      <c r="D136" s="83"/>
      <c r="E136" s="84"/>
      <c r="F136" s="85">
        <v>99360</v>
      </c>
      <c r="G136" s="86"/>
      <c r="H136" s="86"/>
      <c r="I136" s="86"/>
      <c r="J136" s="87"/>
    </row>
    <row r="137" spans="1:10" ht="22.5" customHeight="1" x14ac:dyDescent="0.25">
      <c r="A137" s="8" t="s">
        <v>112</v>
      </c>
      <c r="B137" s="299" t="s">
        <v>323</v>
      </c>
      <c r="C137" s="300"/>
      <c r="D137" s="300"/>
      <c r="E137" s="300"/>
      <c r="F137" s="300"/>
      <c r="G137" s="300"/>
      <c r="H137" s="300"/>
      <c r="I137" s="300"/>
      <c r="J137" s="301"/>
    </row>
    <row r="138" spans="1:10" ht="36" customHeight="1" thickBot="1" x14ac:dyDescent="0.3">
      <c r="A138" s="8"/>
      <c r="B138" s="107" t="s">
        <v>219</v>
      </c>
      <c r="C138" s="108"/>
      <c r="D138" s="108"/>
      <c r="E138" s="109"/>
      <c r="F138" s="85">
        <v>40</v>
      </c>
      <c r="G138" s="86"/>
      <c r="H138" s="86"/>
      <c r="I138" s="86"/>
      <c r="J138" s="87"/>
    </row>
    <row r="139" spans="1:10" ht="36" customHeight="1" thickBot="1" x14ac:dyDescent="0.3">
      <c r="A139" s="8"/>
      <c r="B139" s="42" t="s">
        <v>324</v>
      </c>
      <c r="C139" s="43"/>
      <c r="D139" s="43"/>
      <c r="E139" s="44"/>
      <c r="F139" s="154"/>
      <c r="G139" s="155"/>
      <c r="H139" s="155"/>
      <c r="I139" s="155"/>
      <c r="J139" s="156"/>
    </row>
    <row r="140" spans="1:10" ht="36" customHeight="1" thickBot="1" x14ac:dyDescent="0.3">
      <c r="A140" s="8"/>
      <c r="B140" s="296" t="s">
        <v>323</v>
      </c>
      <c r="C140" s="297"/>
      <c r="D140" s="297"/>
      <c r="E140" s="297"/>
      <c r="F140" s="297"/>
      <c r="G140" s="297"/>
      <c r="H140" s="297"/>
      <c r="I140" s="297"/>
      <c r="J140" s="298"/>
    </row>
    <row r="141" spans="1:10" ht="36" customHeight="1" x14ac:dyDescent="0.25">
      <c r="A141" s="8"/>
      <c r="B141" s="124" t="s">
        <v>325</v>
      </c>
      <c r="C141" s="302"/>
      <c r="D141" s="302"/>
      <c r="E141" s="303"/>
      <c r="F141" s="85">
        <v>60</v>
      </c>
      <c r="G141" s="86"/>
      <c r="H141" s="86"/>
      <c r="I141" s="86"/>
      <c r="J141" s="87"/>
    </row>
    <row r="142" spans="1:10" ht="36" customHeight="1" x14ac:dyDescent="0.25">
      <c r="A142" s="8"/>
      <c r="B142" s="82" t="s">
        <v>326</v>
      </c>
      <c r="C142" s="83"/>
      <c r="D142" s="83"/>
      <c r="E142" s="84"/>
      <c r="F142" s="85">
        <v>99</v>
      </c>
      <c r="G142" s="86"/>
      <c r="H142" s="86"/>
      <c r="I142" s="86"/>
      <c r="J142" s="87"/>
    </row>
    <row r="143" spans="1:10" ht="36" customHeight="1" thickBot="1" x14ac:dyDescent="0.3">
      <c r="A143" s="8"/>
      <c r="B143" s="82" t="s">
        <v>327</v>
      </c>
      <c r="C143" s="83"/>
      <c r="D143" s="83"/>
      <c r="E143" s="84"/>
      <c r="F143" s="85">
        <v>150</v>
      </c>
      <c r="G143" s="86"/>
      <c r="H143" s="86"/>
      <c r="I143" s="86"/>
      <c r="J143" s="87"/>
    </row>
    <row r="144" spans="1:10" ht="54" customHeight="1" thickBot="1" x14ac:dyDescent="0.3">
      <c r="A144" s="8"/>
      <c r="B144" s="151" t="s">
        <v>235</v>
      </c>
      <c r="C144" s="152"/>
      <c r="D144" s="152"/>
      <c r="E144" s="153"/>
      <c r="F144" s="154"/>
      <c r="G144" s="155"/>
      <c r="H144" s="155"/>
      <c r="I144" s="155"/>
      <c r="J144" s="156"/>
    </row>
    <row r="145" spans="1:10" ht="36" customHeight="1" x14ac:dyDescent="0.25">
      <c r="A145" s="8"/>
      <c r="B145" s="82" t="s">
        <v>236</v>
      </c>
      <c r="C145" s="83"/>
      <c r="D145" s="83"/>
      <c r="E145" s="84"/>
      <c r="F145" s="85">
        <v>45540</v>
      </c>
      <c r="G145" s="86"/>
      <c r="H145" s="86"/>
      <c r="I145" s="86"/>
      <c r="J145" s="87"/>
    </row>
    <row r="146" spans="1:10" ht="36" customHeight="1" x14ac:dyDescent="0.25">
      <c r="A146" s="8"/>
      <c r="B146" s="82" t="s">
        <v>237</v>
      </c>
      <c r="C146" s="83"/>
      <c r="D146" s="83"/>
      <c r="E146" s="84"/>
      <c r="F146" s="85">
        <v>92340</v>
      </c>
      <c r="G146" s="86"/>
      <c r="H146" s="86"/>
      <c r="I146" s="86"/>
      <c r="J146" s="87"/>
    </row>
    <row r="147" spans="1:10" ht="36" customHeight="1" x14ac:dyDescent="0.25">
      <c r="A147" s="8"/>
      <c r="B147" s="82" t="s">
        <v>238</v>
      </c>
      <c r="C147" s="83"/>
      <c r="D147" s="83"/>
      <c r="E147" s="84"/>
      <c r="F147" s="85">
        <v>110340</v>
      </c>
      <c r="G147" s="86"/>
      <c r="H147" s="86"/>
      <c r="I147" s="86"/>
      <c r="J147" s="87"/>
    </row>
    <row r="148" spans="1:10" ht="36" customHeight="1" x14ac:dyDescent="0.25">
      <c r="A148" s="8"/>
      <c r="B148" s="82" t="s">
        <v>239</v>
      </c>
      <c r="C148" s="83"/>
      <c r="D148" s="83"/>
      <c r="E148" s="84"/>
      <c r="F148" s="85">
        <v>1080</v>
      </c>
      <c r="G148" s="86"/>
      <c r="H148" s="86"/>
      <c r="I148" s="86"/>
      <c r="J148" s="87"/>
    </row>
    <row r="149" spans="1:10" ht="36" customHeight="1" x14ac:dyDescent="0.25">
      <c r="A149" s="8"/>
      <c r="B149" s="82" t="s">
        <v>240</v>
      </c>
      <c r="C149" s="83"/>
      <c r="D149" s="83"/>
      <c r="E149" s="84"/>
      <c r="F149" s="85">
        <v>63540</v>
      </c>
      <c r="G149" s="86"/>
      <c r="H149" s="86"/>
      <c r="I149" s="86"/>
      <c r="J149" s="87"/>
    </row>
    <row r="150" spans="1:10" ht="36" customHeight="1" x14ac:dyDescent="0.25">
      <c r="A150" s="8"/>
      <c r="B150" s="82" t="s">
        <v>241</v>
      </c>
      <c r="C150" s="83"/>
      <c r="D150" s="83"/>
      <c r="E150" s="84"/>
      <c r="F150" s="85">
        <v>131940</v>
      </c>
      <c r="G150" s="86"/>
      <c r="H150" s="86"/>
      <c r="I150" s="86"/>
      <c r="J150" s="87"/>
    </row>
    <row r="151" spans="1:10" ht="36" customHeight="1" x14ac:dyDescent="0.25">
      <c r="A151" s="8"/>
      <c r="B151" s="82" t="s">
        <v>242</v>
      </c>
      <c r="C151" s="83"/>
      <c r="D151" s="83"/>
      <c r="E151" s="84"/>
      <c r="F151" s="85">
        <v>158940</v>
      </c>
      <c r="G151" s="86"/>
      <c r="H151" s="86"/>
      <c r="I151" s="86"/>
      <c r="J151" s="87"/>
    </row>
    <row r="152" spans="1:10" ht="36" customHeight="1" thickBot="1" x14ac:dyDescent="0.3">
      <c r="A152" s="8"/>
      <c r="B152" s="82" t="s">
        <v>243</v>
      </c>
      <c r="C152" s="83"/>
      <c r="D152" s="83"/>
      <c r="E152" s="84"/>
      <c r="F152" s="85">
        <v>1800</v>
      </c>
      <c r="G152" s="86"/>
      <c r="H152" s="86"/>
      <c r="I152" s="86"/>
      <c r="J152" s="87"/>
    </row>
    <row r="153" spans="1:10" ht="24" customHeight="1" thickBot="1" x14ac:dyDescent="0.3">
      <c r="A153" s="8"/>
      <c r="B153" s="75"/>
      <c r="C153" s="76"/>
      <c r="D153" s="76"/>
      <c r="E153" s="77"/>
      <c r="F153" s="78"/>
      <c r="G153" s="79"/>
      <c r="H153" s="79"/>
      <c r="I153" s="79"/>
      <c r="J153" s="80"/>
    </row>
    <row r="154" spans="1:10" ht="18" customHeight="1" x14ac:dyDescent="0.25">
      <c r="A154" s="8"/>
      <c r="B154" s="26"/>
      <c r="C154" s="27"/>
      <c r="D154" s="27"/>
      <c r="E154" s="27"/>
      <c r="F154" s="28"/>
      <c r="G154" s="28"/>
      <c r="H154" s="28"/>
      <c r="I154" s="28"/>
      <c r="J154" s="28"/>
    </row>
    <row r="155" spans="1:10" ht="67.5" customHeight="1" x14ac:dyDescent="0.25">
      <c r="A155" s="8"/>
      <c r="B155" s="81" t="s">
        <v>383</v>
      </c>
      <c r="C155" s="81"/>
      <c r="D155" s="81"/>
      <c r="E155" s="81"/>
      <c r="F155" s="81"/>
      <c r="G155" s="81"/>
      <c r="H155" s="81"/>
      <c r="I155" s="81"/>
      <c r="J155" s="81"/>
    </row>
    <row r="156" spans="1:10" ht="27" customHeight="1" x14ac:dyDescent="0.25">
      <c r="A156" s="8" t="s">
        <v>114</v>
      </c>
      <c r="B156" s="67" t="s">
        <v>246</v>
      </c>
      <c r="C156" s="67"/>
      <c r="D156" s="67"/>
      <c r="E156" s="67"/>
      <c r="F156" s="67"/>
      <c r="G156" s="67"/>
      <c r="H156" s="67"/>
      <c r="I156" s="67"/>
      <c r="J156" s="67"/>
    </row>
    <row r="157" spans="1:10" s="36" customFormat="1" ht="20.100000000000001" customHeight="1" x14ac:dyDescent="0.25">
      <c r="B157" s="54"/>
      <c r="F157" s="55"/>
      <c r="G157" s="55"/>
      <c r="H157" s="55"/>
      <c r="I157" s="55"/>
      <c r="J157" s="55"/>
    </row>
    <row r="158" spans="1:10" s="47" customFormat="1" ht="36" customHeight="1" thickBot="1" x14ac:dyDescent="0.3">
      <c r="B158" s="273" t="s">
        <v>335</v>
      </c>
      <c r="C158" s="273"/>
      <c r="D158" s="273"/>
      <c r="E158" s="273"/>
      <c r="F158" s="273"/>
      <c r="G158" s="273"/>
      <c r="H158" s="273"/>
      <c r="I158" s="273"/>
    </row>
    <row r="159" spans="1:10" s="31" customFormat="1" ht="36" customHeight="1" thickBot="1" x14ac:dyDescent="0.3">
      <c r="B159" s="274" t="s">
        <v>336</v>
      </c>
      <c r="C159" s="275"/>
      <c r="D159" s="275"/>
      <c r="E159" s="275"/>
      <c r="F159" s="275"/>
      <c r="G159" s="275"/>
      <c r="H159" s="275"/>
      <c r="I159" s="276"/>
    </row>
    <row r="160" spans="1:10" ht="87" customHeight="1" thickBot="1" x14ac:dyDescent="0.3">
      <c r="B160" s="277" t="s">
        <v>337</v>
      </c>
      <c r="C160" s="278"/>
      <c r="D160" s="279" t="s">
        <v>338</v>
      </c>
      <c r="E160" s="280"/>
      <c r="F160" s="281"/>
      <c r="G160" s="280" t="s">
        <v>339</v>
      </c>
      <c r="H160" s="280"/>
      <c r="I160" s="281"/>
      <c r="J160" s="9"/>
    </row>
    <row r="161" spans="1:10" ht="36" customHeight="1" x14ac:dyDescent="0.25">
      <c r="B161" s="282" t="s">
        <v>340</v>
      </c>
      <c r="C161" s="283"/>
      <c r="D161" s="284" t="s">
        <v>341</v>
      </c>
      <c r="E161" s="284"/>
      <c r="F161" s="284"/>
      <c r="G161" s="285">
        <v>2190</v>
      </c>
      <c r="H161" s="284"/>
      <c r="I161" s="286"/>
      <c r="J161" s="9"/>
    </row>
    <row r="162" spans="1:10" ht="36" customHeight="1" x14ac:dyDescent="0.25">
      <c r="B162" s="268" t="s">
        <v>342</v>
      </c>
      <c r="C162" s="269"/>
      <c r="D162" s="271"/>
      <c r="E162" s="271"/>
      <c r="F162" s="271"/>
      <c r="G162" s="270">
        <v>1590</v>
      </c>
      <c r="H162" s="271"/>
      <c r="I162" s="272"/>
      <c r="J162" s="9"/>
    </row>
    <row r="163" spans="1:10" ht="36" customHeight="1" x14ac:dyDescent="0.25">
      <c r="B163" s="268" t="s">
        <v>343</v>
      </c>
      <c r="C163" s="269"/>
      <c r="D163" s="271"/>
      <c r="E163" s="271"/>
      <c r="F163" s="271"/>
      <c r="G163" s="270">
        <v>1440</v>
      </c>
      <c r="H163" s="271"/>
      <c r="I163" s="272"/>
      <c r="J163" s="9"/>
    </row>
    <row r="164" spans="1:10" ht="54" customHeight="1" x14ac:dyDescent="0.25">
      <c r="B164" s="268" t="s">
        <v>344</v>
      </c>
      <c r="C164" s="269"/>
      <c r="D164" s="271"/>
      <c r="E164" s="271"/>
      <c r="F164" s="271"/>
      <c r="G164" s="270">
        <v>1290</v>
      </c>
      <c r="H164" s="271"/>
      <c r="I164" s="272"/>
      <c r="J164" s="9"/>
    </row>
    <row r="165" spans="1:10" ht="40.5" customHeight="1" x14ac:dyDescent="0.25">
      <c r="A165" s="8"/>
      <c r="B165" s="68" t="s">
        <v>247</v>
      </c>
      <c r="C165" s="68"/>
      <c r="D165" s="68"/>
      <c r="E165" s="68"/>
      <c r="F165" s="68"/>
      <c r="G165" s="68"/>
      <c r="H165" s="68"/>
      <c r="I165" s="68"/>
      <c r="J165" s="68"/>
    </row>
    <row r="166" spans="1:10" ht="18" customHeight="1" x14ac:dyDescent="0.25">
      <c r="A166" s="8"/>
    </row>
  </sheetData>
  <sheetProtection selectLockedCells="1" selectUnlockedCells="1"/>
  <mergeCells count="311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F139:J139"/>
    <mergeCell ref="B140:J140"/>
    <mergeCell ref="B141:E141"/>
    <mergeCell ref="F141:J141"/>
    <mergeCell ref="B142:E142"/>
    <mergeCell ref="F142:J142"/>
    <mergeCell ref="B135:E135"/>
    <mergeCell ref="F135:J135"/>
    <mergeCell ref="B136:E136"/>
    <mergeCell ref="F136:J136"/>
    <mergeCell ref="B137:J137"/>
    <mergeCell ref="B138:E138"/>
    <mergeCell ref="F138:J138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52:E152"/>
    <mergeCell ref="F152:J152"/>
    <mergeCell ref="B153:E153"/>
    <mergeCell ref="F153:J153"/>
    <mergeCell ref="B155:J155"/>
    <mergeCell ref="B156:J156"/>
    <mergeCell ref="B149:E149"/>
    <mergeCell ref="F149:J149"/>
    <mergeCell ref="B150:E150"/>
    <mergeCell ref="F150:J150"/>
    <mergeCell ref="B151:E151"/>
    <mergeCell ref="F151:J151"/>
    <mergeCell ref="B163:C163"/>
    <mergeCell ref="G163:I163"/>
    <mergeCell ref="B164:C164"/>
    <mergeCell ref="G164:I164"/>
    <mergeCell ref="B165:J165"/>
    <mergeCell ref="B158:I158"/>
    <mergeCell ref="B159:I159"/>
    <mergeCell ref="B160:C160"/>
    <mergeCell ref="D160:F160"/>
    <mergeCell ref="G160:I160"/>
    <mergeCell ref="B161:C161"/>
    <mergeCell ref="D161:F164"/>
    <mergeCell ref="G161:I161"/>
    <mergeCell ref="B162:C162"/>
    <mergeCell ref="G162:I16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97" activePane="bottomLeft" state="frozen"/>
      <selection activeCell="A198" sqref="A198:XFD198"/>
      <selection pane="bottomLeft" activeCell="F101" sqref="F101:J101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51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90"/>
      <c r="C7" s="191"/>
      <c r="D7" s="191"/>
      <c r="E7" s="192"/>
      <c r="F7" s="193"/>
      <c r="G7" s="194"/>
      <c r="H7" s="194"/>
      <c r="I7" s="194"/>
      <c r="J7" s="195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37152</v>
      </c>
      <c r="G8" s="17">
        <f>H8*1.1</f>
        <v>34056</v>
      </c>
      <c r="H8" s="17">
        <v>30960</v>
      </c>
      <c r="I8" s="17">
        <f>H8*0.75</f>
        <v>23220</v>
      </c>
      <c r="J8" s="17">
        <f>H8*0.5</f>
        <v>15480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52704</v>
      </c>
      <c r="G9" s="19">
        <f>H9*1.1</f>
        <v>48312.000000000007</v>
      </c>
      <c r="H9" s="19">
        <v>43920</v>
      </c>
      <c r="I9" s="19">
        <f>H9*0.75</f>
        <v>32940</v>
      </c>
      <c r="J9" s="19">
        <f>H9*0.5</f>
        <v>21960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43329.599999999999</v>
      </c>
      <c r="G10" s="19">
        <f>H10*1.1</f>
        <v>39718.800000000003</v>
      </c>
      <c r="H10" s="19">
        <v>36108</v>
      </c>
      <c r="I10" s="19">
        <f>H10*0.75</f>
        <v>27081</v>
      </c>
      <c r="J10" s="19">
        <f>H10*0.5</f>
        <v>18054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61344</v>
      </c>
      <c r="G11" s="21">
        <f>H11*1.1</f>
        <v>56232.000000000007</v>
      </c>
      <c r="H11" s="21">
        <v>51120</v>
      </c>
      <c r="I11" s="21">
        <f>H11*0.75</f>
        <v>38340</v>
      </c>
      <c r="J11" s="21">
        <f>H11*0.5</f>
        <v>25560</v>
      </c>
    </row>
    <row r="12" spans="1:10" ht="24" thickBot="1" x14ac:dyDescent="0.3">
      <c r="A12" s="8"/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5328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7920</v>
      </c>
      <c r="G14" s="149"/>
      <c r="H14" s="149"/>
      <c r="I14" s="149"/>
      <c r="J14" s="150"/>
    </row>
    <row r="15" spans="1:10" ht="24" thickBot="1" x14ac:dyDescent="0.3">
      <c r="A15" s="8"/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720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1008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1080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1512</v>
      </c>
      <c r="G19" s="149"/>
      <c r="H19" s="149"/>
      <c r="I19" s="149"/>
      <c r="J19" s="150"/>
    </row>
    <row r="20" spans="1:10" ht="24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"&amp;MIN($F$22:F61)&amp;" до "&amp;MAX($F$22:F61)</f>
        <v>Цена от 2484 до 99360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2484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4968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7452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9936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12420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14904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17388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19872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22356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24840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27324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29808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32292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34776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37260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39744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42228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44712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47196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49680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145</v>
      </c>
      <c r="C42" s="117"/>
      <c r="D42" s="117"/>
      <c r="E42" s="84"/>
      <c r="F42" s="85">
        <v>4968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146</v>
      </c>
      <c r="C43" s="117"/>
      <c r="D43" s="117"/>
      <c r="E43" s="84"/>
      <c r="F43" s="85">
        <v>9936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147</v>
      </c>
      <c r="C44" s="117"/>
      <c r="D44" s="117"/>
      <c r="E44" s="84"/>
      <c r="F44" s="85">
        <v>14904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148</v>
      </c>
      <c r="C45" s="117"/>
      <c r="D45" s="117"/>
      <c r="E45" s="84"/>
      <c r="F45" s="85">
        <v>19872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149</v>
      </c>
      <c r="C46" s="117"/>
      <c r="D46" s="117"/>
      <c r="E46" s="84"/>
      <c r="F46" s="85">
        <v>24840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150</v>
      </c>
      <c r="C47" s="117"/>
      <c r="D47" s="117"/>
      <c r="E47" s="84"/>
      <c r="F47" s="85">
        <v>29808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151</v>
      </c>
      <c r="C48" s="117"/>
      <c r="D48" s="117"/>
      <c r="E48" s="84"/>
      <c r="F48" s="85">
        <v>34776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152</v>
      </c>
      <c r="C49" s="117"/>
      <c r="D49" s="117"/>
      <c r="E49" s="84"/>
      <c r="F49" s="85">
        <v>39744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153</v>
      </c>
      <c r="C50" s="117"/>
      <c r="D50" s="117"/>
      <c r="E50" s="84"/>
      <c r="F50" s="85">
        <v>44712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154</v>
      </c>
      <c r="C51" s="117"/>
      <c r="D51" s="117"/>
      <c r="E51" s="84"/>
      <c r="F51" s="85">
        <v>49680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155</v>
      </c>
      <c r="C52" s="117"/>
      <c r="D52" s="117"/>
      <c r="E52" s="84"/>
      <c r="F52" s="85">
        <v>54648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156</v>
      </c>
      <c r="C53" s="117"/>
      <c r="D53" s="117"/>
      <c r="E53" s="84"/>
      <c r="F53" s="85">
        <v>59616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157</v>
      </c>
      <c r="C54" s="117"/>
      <c r="D54" s="117"/>
      <c r="E54" s="84"/>
      <c r="F54" s="85">
        <v>64584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158</v>
      </c>
      <c r="C55" s="117"/>
      <c r="D55" s="117"/>
      <c r="E55" s="84"/>
      <c r="F55" s="85">
        <v>69552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159</v>
      </c>
      <c r="C56" s="117"/>
      <c r="D56" s="117"/>
      <c r="E56" s="84"/>
      <c r="F56" s="85">
        <v>74520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160</v>
      </c>
      <c r="C57" s="117"/>
      <c r="D57" s="117"/>
      <c r="E57" s="84"/>
      <c r="F57" s="85">
        <v>79488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161</v>
      </c>
      <c r="C58" s="117"/>
      <c r="D58" s="117"/>
      <c r="E58" s="84"/>
      <c r="F58" s="85">
        <v>84456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162</v>
      </c>
      <c r="C59" s="117"/>
      <c r="D59" s="117"/>
      <c r="E59" s="84"/>
      <c r="F59" s="85">
        <v>89424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163</v>
      </c>
      <c r="C60" s="117"/>
      <c r="D60" s="117"/>
      <c r="E60" s="84"/>
      <c r="F60" s="85">
        <v>94392</v>
      </c>
      <c r="G60" s="86"/>
      <c r="H60" s="86"/>
      <c r="I60" s="86"/>
      <c r="J60" s="87"/>
    </row>
    <row r="61" spans="1:10" ht="36" customHeight="1" outlineLevel="1" thickBot="1" x14ac:dyDescent="0.3">
      <c r="A61" s="8"/>
      <c r="B61" s="107" t="s">
        <v>164</v>
      </c>
      <c r="C61" s="117"/>
      <c r="D61" s="117"/>
      <c r="E61" s="84"/>
      <c r="F61" s="85">
        <v>99360</v>
      </c>
      <c r="G61" s="86"/>
      <c r="H61" s="86"/>
      <c r="I61" s="86"/>
      <c r="J61" s="87"/>
    </row>
    <row r="62" spans="1:10" ht="36" customHeight="1" thickBot="1" x14ac:dyDescent="0.3">
      <c r="A62" s="8"/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2844 до 53406</v>
      </c>
      <c r="G62" s="122"/>
      <c r="H62" s="122"/>
      <c r="I62" s="122"/>
      <c r="J62" s="123"/>
    </row>
    <row r="63" spans="1:10" ht="36" customHeight="1" outlineLevel="1" x14ac:dyDescent="0.25">
      <c r="A63" s="8"/>
      <c r="B63" s="124" t="s">
        <v>166</v>
      </c>
      <c r="C63" s="125"/>
      <c r="D63" s="125"/>
      <c r="E63" s="126"/>
      <c r="F63" s="127">
        <v>2844</v>
      </c>
      <c r="G63" s="128"/>
      <c r="H63" s="128"/>
      <c r="I63" s="128"/>
      <c r="J63" s="129"/>
    </row>
    <row r="64" spans="1:10" ht="36" customHeight="1" outlineLevel="1" x14ac:dyDescent="0.25">
      <c r="A64" s="8"/>
      <c r="B64" s="107" t="s">
        <v>167</v>
      </c>
      <c r="C64" s="117"/>
      <c r="D64" s="117"/>
      <c r="E64" s="84"/>
      <c r="F64" s="85">
        <v>4608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168</v>
      </c>
      <c r="C65" s="117"/>
      <c r="D65" s="117"/>
      <c r="E65" s="84"/>
      <c r="F65" s="85">
        <v>6210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169</v>
      </c>
      <c r="C66" s="117"/>
      <c r="D66" s="117"/>
      <c r="E66" s="84"/>
      <c r="F66" s="85">
        <v>8694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170</v>
      </c>
      <c r="C67" s="117"/>
      <c r="D67" s="117"/>
      <c r="E67" s="84"/>
      <c r="F67" s="85">
        <v>11178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171</v>
      </c>
      <c r="C68" s="117"/>
      <c r="D68" s="117"/>
      <c r="E68" s="84"/>
      <c r="F68" s="85">
        <v>13662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172</v>
      </c>
      <c r="C69" s="117"/>
      <c r="D69" s="117"/>
      <c r="E69" s="84"/>
      <c r="F69" s="85">
        <v>16146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173</v>
      </c>
      <c r="C70" s="117"/>
      <c r="D70" s="117"/>
      <c r="E70" s="84"/>
      <c r="F70" s="85">
        <v>18630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174</v>
      </c>
      <c r="C71" s="117"/>
      <c r="D71" s="117"/>
      <c r="E71" s="84"/>
      <c r="F71" s="85">
        <v>21114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175</v>
      </c>
      <c r="C72" s="117"/>
      <c r="D72" s="117"/>
      <c r="E72" s="84"/>
      <c r="F72" s="85">
        <v>23598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176</v>
      </c>
      <c r="C73" s="117"/>
      <c r="D73" s="117"/>
      <c r="E73" s="84"/>
      <c r="F73" s="85">
        <v>26082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177</v>
      </c>
      <c r="C74" s="117"/>
      <c r="D74" s="117"/>
      <c r="E74" s="84"/>
      <c r="F74" s="85">
        <v>28566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178</v>
      </c>
      <c r="C75" s="117"/>
      <c r="D75" s="117"/>
      <c r="E75" s="84"/>
      <c r="F75" s="85">
        <v>31050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179</v>
      </c>
      <c r="C76" s="117"/>
      <c r="D76" s="117"/>
      <c r="E76" s="84"/>
      <c r="F76" s="85">
        <v>33534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180</v>
      </c>
      <c r="C77" s="117"/>
      <c r="D77" s="117"/>
      <c r="E77" s="84"/>
      <c r="F77" s="85">
        <v>36018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181</v>
      </c>
      <c r="C78" s="117"/>
      <c r="D78" s="117"/>
      <c r="E78" s="84"/>
      <c r="F78" s="85">
        <v>38502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182</v>
      </c>
      <c r="C79" s="117"/>
      <c r="D79" s="117"/>
      <c r="E79" s="84"/>
      <c r="F79" s="85">
        <v>40986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183</v>
      </c>
      <c r="C80" s="117"/>
      <c r="D80" s="117"/>
      <c r="E80" s="84"/>
      <c r="F80" s="85">
        <v>43470</v>
      </c>
      <c r="G80" s="86"/>
      <c r="H80" s="86"/>
      <c r="I80" s="86"/>
      <c r="J80" s="87"/>
    </row>
    <row r="81" spans="1:10" ht="36" customHeight="1" outlineLevel="1" x14ac:dyDescent="0.25">
      <c r="A81" s="8"/>
      <c r="B81" s="107" t="s">
        <v>184</v>
      </c>
      <c r="C81" s="117"/>
      <c r="D81" s="117"/>
      <c r="E81" s="84"/>
      <c r="F81" s="85">
        <v>45954</v>
      </c>
      <c r="G81" s="86"/>
      <c r="H81" s="86"/>
      <c r="I81" s="86"/>
      <c r="J81" s="87"/>
    </row>
    <row r="82" spans="1:10" ht="36" customHeight="1" outlineLevel="1" x14ac:dyDescent="0.25">
      <c r="A82" s="8"/>
      <c r="B82" s="107" t="s">
        <v>185</v>
      </c>
      <c r="C82" s="117"/>
      <c r="D82" s="117"/>
      <c r="E82" s="84"/>
      <c r="F82" s="85">
        <v>48438</v>
      </c>
      <c r="G82" s="86"/>
      <c r="H82" s="86"/>
      <c r="I82" s="86"/>
      <c r="J82" s="87"/>
    </row>
    <row r="83" spans="1:10" ht="36" customHeight="1" outlineLevel="1" x14ac:dyDescent="0.25">
      <c r="A83" s="8"/>
      <c r="B83" s="107" t="s">
        <v>186</v>
      </c>
      <c r="C83" s="117"/>
      <c r="D83" s="117"/>
      <c r="E83" s="84"/>
      <c r="F83" s="85">
        <v>50922</v>
      </c>
      <c r="G83" s="86"/>
      <c r="H83" s="86"/>
      <c r="I83" s="86"/>
      <c r="J83" s="87"/>
    </row>
    <row r="84" spans="1:10" ht="36" customHeight="1" outlineLevel="1" thickBot="1" x14ac:dyDescent="0.3">
      <c r="A84" s="8"/>
      <c r="B84" s="107" t="s">
        <v>187</v>
      </c>
      <c r="C84" s="117"/>
      <c r="D84" s="117"/>
      <c r="E84" s="84"/>
      <c r="F84" s="85">
        <v>53406</v>
      </c>
      <c r="G84" s="86"/>
      <c r="H84" s="86"/>
      <c r="I84" s="86"/>
      <c r="J84" s="87"/>
    </row>
    <row r="85" spans="1:10" ht="36" customHeight="1" thickBot="1" x14ac:dyDescent="0.3">
      <c r="A85" s="8"/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1440 до 14868</v>
      </c>
      <c r="G85" s="122"/>
      <c r="H85" s="122"/>
      <c r="I85" s="122"/>
      <c r="J85" s="123"/>
    </row>
    <row r="86" spans="1:10" ht="36" customHeight="1" x14ac:dyDescent="0.25">
      <c r="A86" s="8"/>
      <c r="B86" s="82" t="s">
        <v>189</v>
      </c>
      <c r="C86" s="83"/>
      <c r="D86" s="83"/>
      <c r="E86" s="84"/>
      <c r="F86" s="85">
        <v>3204</v>
      </c>
      <c r="G86" s="86"/>
      <c r="H86" s="86"/>
      <c r="I86" s="86"/>
      <c r="J86" s="87"/>
    </row>
    <row r="87" spans="1:10" ht="36" customHeight="1" x14ac:dyDescent="0.25">
      <c r="A87" s="8"/>
      <c r="B87" s="82" t="s">
        <v>190</v>
      </c>
      <c r="C87" s="83"/>
      <c r="D87" s="83"/>
      <c r="E87" s="84"/>
      <c r="F87" s="85">
        <v>12744</v>
      </c>
      <c r="G87" s="86"/>
      <c r="H87" s="86"/>
      <c r="I87" s="86"/>
      <c r="J87" s="87"/>
    </row>
    <row r="88" spans="1:10" ht="36" customHeight="1" x14ac:dyDescent="0.25">
      <c r="A88" s="8"/>
      <c r="B88" s="82" t="s">
        <v>253</v>
      </c>
      <c r="C88" s="83"/>
      <c r="D88" s="83"/>
      <c r="E88" s="84"/>
      <c r="F88" s="85">
        <v>1440</v>
      </c>
      <c r="G88" s="86"/>
      <c r="H88" s="86"/>
      <c r="I88" s="86"/>
      <c r="J88" s="87"/>
    </row>
    <row r="89" spans="1:10" ht="36" customHeight="1" x14ac:dyDescent="0.25">
      <c r="A89" s="8"/>
      <c r="B89" s="94" t="s">
        <v>192</v>
      </c>
      <c r="C89" s="95"/>
      <c r="D89" s="95"/>
      <c r="E89" s="96"/>
      <c r="F89" s="97">
        <v>14868</v>
      </c>
      <c r="G89" s="98"/>
      <c r="H89" s="98"/>
      <c r="I89" s="98"/>
      <c r="J89" s="99"/>
    </row>
    <row r="90" spans="1:10" ht="36" customHeight="1" x14ac:dyDescent="0.25">
      <c r="A90" s="8"/>
      <c r="B90" s="82" t="s">
        <v>193</v>
      </c>
      <c r="C90" s="83"/>
      <c r="D90" s="83"/>
      <c r="E90" s="84"/>
      <c r="F90" s="85">
        <v>2844</v>
      </c>
      <c r="G90" s="86"/>
      <c r="H90" s="86"/>
      <c r="I90" s="86"/>
      <c r="J90" s="87"/>
    </row>
    <row r="91" spans="1:10" ht="36" customHeight="1" x14ac:dyDescent="0.25">
      <c r="A91" s="8"/>
      <c r="B91" s="82" t="s">
        <v>194</v>
      </c>
      <c r="C91" s="83"/>
      <c r="D91" s="83"/>
      <c r="E91" s="84"/>
      <c r="F91" s="85">
        <v>12060</v>
      </c>
      <c r="G91" s="86"/>
      <c r="H91" s="86"/>
      <c r="I91" s="86"/>
      <c r="J91" s="87"/>
    </row>
    <row r="92" spans="1:10" ht="36" customHeight="1" x14ac:dyDescent="0.25">
      <c r="A92" s="8"/>
      <c r="B92" s="82" t="s">
        <v>195</v>
      </c>
      <c r="C92" s="83"/>
      <c r="D92" s="83"/>
      <c r="E92" s="84"/>
      <c r="F92" s="85">
        <v>1800</v>
      </c>
      <c r="G92" s="86"/>
      <c r="H92" s="86"/>
      <c r="I92" s="86"/>
      <c r="J92" s="87"/>
    </row>
    <row r="93" spans="1:10" ht="36" customHeight="1" x14ac:dyDescent="0.25">
      <c r="A93" s="8"/>
      <c r="B93" s="82" t="s">
        <v>196</v>
      </c>
      <c r="C93" s="83"/>
      <c r="D93" s="83"/>
      <c r="E93" s="84"/>
      <c r="F93" s="85">
        <v>1800</v>
      </c>
      <c r="G93" s="86"/>
      <c r="H93" s="86"/>
      <c r="I93" s="86"/>
      <c r="J93" s="87"/>
    </row>
    <row r="94" spans="1:10" ht="36" customHeight="1" x14ac:dyDescent="0.25">
      <c r="A94" s="8"/>
      <c r="B94" s="82" t="s">
        <v>197</v>
      </c>
      <c r="C94" s="83"/>
      <c r="D94" s="83"/>
      <c r="E94" s="84"/>
      <c r="F94" s="85">
        <v>3600</v>
      </c>
      <c r="G94" s="86"/>
      <c r="H94" s="86"/>
      <c r="I94" s="86"/>
      <c r="J94" s="87"/>
    </row>
    <row r="95" spans="1:10" ht="36" customHeight="1" x14ac:dyDescent="0.25">
      <c r="A95" s="8"/>
      <c r="B95" s="82" t="s">
        <v>198</v>
      </c>
      <c r="C95" s="83"/>
      <c r="D95" s="83"/>
      <c r="E95" s="84"/>
      <c r="F95" s="85">
        <v>5400</v>
      </c>
      <c r="G95" s="86"/>
      <c r="H95" s="86"/>
      <c r="I95" s="86"/>
      <c r="J95" s="87"/>
    </row>
    <row r="96" spans="1:10" ht="36" customHeight="1" thickBot="1" x14ac:dyDescent="0.3">
      <c r="A96" s="8"/>
      <c r="B96" s="82" t="s">
        <v>199</v>
      </c>
      <c r="C96" s="83"/>
      <c r="D96" s="83"/>
      <c r="E96" s="84"/>
      <c r="F96" s="85">
        <v>12060</v>
      </c>
      <c r="G96" s="86"/>
      <c r="H96" s="86"/>
      <c r="I96" s="86"/>
      <c r="J96" s="87"/>
    </row>
    <row r="97" spans="1:10" ht="54" customHeight="1" thickBot="1" x14ac:dyDescent="0.3">
      <c r="A97" s="8"/>
      <c r="B97" s="207" t="s">
        <v>254</v>
      </c>
      <c r="C97" s="208"/>
      <c r="D97" s="208"/>
      <c r="E97" s="209"/>
      <c r="F97" s="232" t="str">
        <f>"Цена от "&amp;MIN(F99,F103:J104,H105,F106:J119)&amp;" до "&amp;MAX(F99,F103:J104,H105,F106:J119)</f>
        <v>Цена от 3024 до 48168</v>
      </c>
      <c r="G97" s="233"/>
      <c r="H97" s="233"/>
      <c r="I97" s="233"/>
      <c r="J97" s="234"/>
    </row>
    <row r="98" spans="1:10" ht="24" thickBot="1" x14ac:dyDescent="0.3">
      <c r="A98" s="8"/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A99" s="8"/>
      <c r="B99" s="82" t="s">
        <v>201</v>
      </c>
      <c r="C99" s="83"/>
      <c r="D99" s="83"/>
      <c r="E99" s="84"/>
      <c r="F99" s="85">
        <v>18000</v>
      </c>
      <c r="G99" s="86"/>
      <c r="H99" s="86"/>
      <c r="I99" s="86"/>
      <c r="J99" s="87"/>
    </row>
    <row r="100" spans="1:10" ht="36" customHeight="1" x14ac:dyDescent="0.25">
      <c r="A100" s="8"/>
      <c r="B100" s="100" t="s">
        <v>202</v>
      </c>
      <c r="C100" s="101"/>
      <c r="D100" s="101"/>
      <c r="E100" s="102"/>
      <c r="F100" s="103">
        <v>1800</v>
      </c>
      <c r="G100" s="104"/>
      <c r="H100" s="104"/>
      <c r="I100" s="104"/>
      <c r="J100" s="105"/>
    </row>
    <row r="101" spans="1:10" ht="36" customHeight="1" thickBot="1" x14ac:dyDescent="0.3">
      <c r="A101" s="8"/>
      <c r="B101" s="100" t="s">
        <v>203</v>
      </c>
      <c r="C101" s="101"/>
      <c r="D101" s="101"/>
      <c r="E101" s="102"/>
      <c r="F101" s="103">
        <v>4500</v>
      </c>
      <c r="G101" s="104"/>
      <c r="H101" s="104"/>
      <c r="I101" s="104"/>
      <c r="J101" s="105"/>
    </row>
    <row r="102" spans="1:10" ht="24" thickBot="1" x14ac:dyDescent="0.3">
      <c r="A102" s="8"/>
      <c r="B102" s="75"/>
      <c r="C102" s="76"/>
      <c r="D102" s="76"/>
      <c r="E102" s="77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94" t="s">
        <v>204</v>
      </c>
      <c r="C103" s="95"/>
      <c r="D103" s="95"/>
      <c r="E103" s="96"/>
      <c r="F103" s="97">
        <v>20772</v>
      </c>
      <c r="G103" s="98"/>
      <c r="H103" s="98"/>
      <c r="I103" s="98"/>
      <c r="J103" s="99"/>
    </row>
    <row r="104" spans="1:10" ht="36" customHeight="1" x14ac:dyDescent="0.25">
      <c r="A104" s="8" t="s">
        <v>112</v>
      </c>
      <c r="B104" s="107" t="s">
        <v>205</v>
      </c>
      <c r="C104" s="108"/>
      <c r="D104" s="108"/>
      <c r="E104" s="109"/>
      <c r="F104" s="85">
        <v>38952</v>
      </c>
      <c r="G104" s="86"/>
      <c r="H104" s="86"/>
      <c r="I104" s="86"/>
      <c r="J104" s="87"/>
    </row>
    <row r="105" spans="1:10" ht="36" customHeight="1" x14ac:dyDescent="0.25">
      <c r="A105" s="8" t="s">
        <v>112</v>
      </c>
      <c r="B105" s="82" t="s">
        <v>206</v>
      </c>
      <c r="C105" s="83"/>
      <c r="D105" s="83"/>
      <c r="E105" s="84"/>
      <c r="F105" s="37">
        <f>H105*1.2</f>
        <v>12744</v>
      </c>
      <c r="G105" s="38">
        <f>H105*1.1</f>
        <v>11682.000000000002</v>
      </c>
      <c r="H105" s="38">
        <v>10620</v>
      </c>
      <c r="I105" s="38">
        <f>H105*0.75</f>
        <v>7965</v>
      </c>
      <c r="J105" s="39">
        <f>H105*0.5</f>
        <v>5310</v>
      </c>
    </row>
    <row r="106" spans="1:10" ht="36" customHeight="1" x14ac:dyDescent="0.25">
      <c r="A106" s="8" t="s">
        <v>112</v>
      </c>
      <c r="B106" s="82" t="s">
        <v>207</v>
      </c>
      <c r="C106" s="83"/>
      <c r="D106" s="83"/>
      <c r="E106" s="84"/>
      <c r="F106" s="85">
        <v>9216</v>
      </c>
      <c r="G106" s="86"/>
      <c r="H106" s="86"/>
      <c r="I106" s="86"/>
      <c r="J106" s="87"/>
    </row>
    <row r="107" spans="1:10" ht="36" customHeight="1" x14ac:dyDescent="0.25">
      <c r="A107" s="8" t="s">
        <v>112</v>
      </c>
      <c r="B107" s="82" t="s">
        <v>208</v>
      </c>
      <c r="C107" s="83"/>
      <c r="D107" s="83"/>
      <c r="E107" s="84"/>
      <c r="F107" s="85">
        <v>3204</v>
      </c>
      <c r="G107" s="86"/>
      <c r="H107" s="86"/>
      <c r="I107" s="86"/>
      <c r="J107" s="87"/>
    </row>
    <row r="108" spans="1:10" ht="36" customHeight="1" x14ac:dyDescent="0.25">
      <c r="A108" s="8" t="s">
        <v>112</v>
      </c>
      <c r="B108" s="82" t="s">
        <v>209</v>
      </c>
      <c r="C108" s="83"/>
      <c r="D108" s="83"/>
      <c r="E108" s="84"/>
      <c r="F108" s="85">
        <v>42120</v>
      </c>
      <c r="G108" s="86"/>
      <c r="H108" s="86"/>
      <c r="I108" s="86"/>
      <c r="J108" s="87"/>
    </row>
    <row r="109" spans="1:10" ht="36" customHeight="1" x14ac:dyDescent="0.25">
      <c r="A109" s="8" t="s">
        <v>112</v>
      </c>
      <c r="B109" s="82" t="s">
        <v>210</v>
      </c>
      <c r="C109" s="83"/>
      <c r="D109" s="83"/>
      <c r="E109" s="84"/>
      <c r="F109" s="85">
        <v>30960</v>
      </c>
      <c r="G109" s="86"/>
      <c r="H109" s="86"/>
      <c r="I109" s="86"/>
      <c r="J109" s="87"/>
    </row>
    <row r="110" spans="1:10" ht="36" customHeight="1" x14ac:dyDescent="0.25">
      <c r="A110" s="8" t="s">
        <v>112</v>
      </c>
      <c r="B110" s="82" t="s">
        <v>211</v>
      </c>
      <c r="C110" s="83"/>
      <c r="D110" s="83"/>
      <c r="E110" s="84"/>
      <c r="F110" s="85">
        <v>37152</v>
      </c>
      <c r="G110" s="86"/>
      <c r="H110" s="86"/>
      <c r="I110" s="86"/>
      <c r="J110" s="87"/>
    </row>
    <row r="111" spans="1:10" ht="36" customHeight="1" x14ac:dyDescent="0.25">
      <c r="A111" s="8" t="s">
        <v>112</v>
      </c>
      <c r="B111" s="82" t="s">
        <v>212</v>
      </c>
      <c r="C111" s="83"/>
      <c r="D111" s="83"/>
      <c r="E111" s="84"/>
      <c r="F111" s="85">
        <v>24120</v>
      </c>
      <c r="G111" s="86"/>
      <c r="H111" s="86"/>
      <c r="I111" s="86"/>
      <c r="J111" s="87"/>
    </row>
    <row r="112" spans="1:10" ht="36" customHeight="1" x14ac:dyDescent="0.25">
      <c r="A112" s="8" t="s">
        <v>112</v>
      </c>
      <c r="B112" s="82" t="s">
        <v>213</v>
      </c>
      <c r="C112" s="83"/>
      <c r="D112" s="83"/>
      <c r="E112" s="84"/>
      <c r="F112" s="85">
        <v>31500</v>
      </c>
      <c r="G112" s="86"/>
      <c r="H112" s="86"/>
      <c r="I112" s="86"/>
      <c r="J112" s="87"/>
    </row>
    <row r="113" spans="1:10" ht="36" customHeight="1" x14ac:dyDescent="0.25">
      <c r="A113" s="8" t="s">
        <v>112</v>
      </c>
      <c r="B113" s="82" t="s">
        <v>214</v>
      </c>
      <c r="C113" s="83"/>
      <c r="D113" s="83"/>
      <c r="E113" s="84"/>
      <c r="F113" s="85">
        <v>48168</v>
      </c>
      <c r="G113" s="86"/>
      <c r="H113" s="86"/>
      <c r="I113" s="86"/>
      <c r="J113" s="87"/>
    </row>
    <row r="114" spans="1:10" ht="36" customHeight="1" x14ac:dyDescent="0.25">
      <c r="A114" s="8"/>
      <c r="B114" s="82" t="s">
        <v>215</v>
      </c>
      <c r="C114" s="83"/>
      <c r="D114" s="83"/>
      <c r="E114" s="84"/>
      <c r="F114" s="85">
        <v>48060</v>
      </c>
      <c r="G114" s="86"/>
      <c r="H114" s="86"/>
      <c r="I114" s="86"/>
      <c r="J114" s="87"/>
    </row>
    <row r="115" spans="1:10" ht="36" customHeight="1" x14ac:dyDescent="0.25">
      <c r="A115" s="8" t="s">
        <v>112</v>
      </c>
      <c r="B115" s="94" t="s">
        <v>216</v>
      </c>
      <c r="C115" s="95"/>
      <c r="D115" s="95"/>
      <c r="E115" s="96"/>
      <c r="F115" s="85">
        <v>3024</v>
      </c>
      <c r="G115" s="86"/>
      <c r="H115" s="86"/>
      <c r="I115" s="86"/>
      <c r="J115" s="87"/>
    </row>
    <row r="116" spans="1:10" ht="36" customHeight="1" x14ac:dyDescent="0.25">
      <c r="A116" s="8"/>
      <c r="B116" s="107" t="s">
        <v>217</v>
      </c>
      <c r="C116" s="108"/>
      <c r="D116" s="108"/>
      <c r="E116" s="109"/>
      <c r="F116" s="85">
        <v>10620</v>
      </c>
      <c r="G116" s="86"/>
      <c r="H116" s="86"/>
      <c r="I116" s="86"/>
      <c r="J116" s="87"/>
    </row>
    <row r="117" spans="1:10" ht="36" customHeight="1" x14ac:dyDescent="0.25">
      <c r="A117" s="8"/>
      <c r="B117" s="107" t="s">
        <v>218</v>
      </c>
      <c r="C117" s="108"/>
      <c r="D117" s="108"/>
      <c r="E117" s="109"/>
      <c r="F117" s="85">
        <v>8496</v>
      </c>
      <c r="G117" s="86"/>
      <c r="H117" s="86"/>
      <c r="I117" s="86"/>
      <c r="J117" s="87"/>
    </row>
    <row r="118" spans="1:10" ht="36" customHeight="1" x14ac:dyDescent="0.25">
      <c r="A118" s="8" t="s">
        <v>112</v>
      </c>
      <c r="B118" s="107" t="s">
        <v>219</v>
      </c>
      <c r="C118" s="108"/>
      <c r="D118" s="108"/>
      <c r="E118" s="109"/>
      <c r="F118" s="85">
        <v>36252</v>
      </c>
      <c r="G118" s="86"/>
      <c r="H118" s="86"/>
      <c r="I118" s="86"/>
      <c r="J118" s="87"/>
    </row>
    <row r="119" spans="1:10" ht="36" customHeight="1" x14ac:dyDescent="0.25">
      <c r="A119" s="8" t="s">
        <v>112</v>
      </c>
      <c r="B119" s="82" t="s">
        <v>220</v>
      </c>
      <c r="C119" s="83"/>
      <c r="D119" s="83"/>
      <c r="E119" s="84"/>
      <c r="F119" s="85">
        <v>40356</v>
      </c>
      <c r="G119" s="86"/>
      <c r="H119" s="86"/>
      <c r="I119" s="86"/>
      <c r="J119" s="87"/>
    </row>
    <row r="120" spans="1:10" ht="36" customHeight="1" x14ac:dyDescent="0.25">
      <c r="A120" s="8" t="s">
        <v>114</v>
      </c>
      <c r="B120" s="82" t="s">
        <v>221</v>
      </c>
      <c r="C120" s="83"/>
      <c r="D120" s="83"/>
      <c r="E120" s="84"/>
      <c r="F120" s="85">
        <v>29520</v>
      </c>
      <c r="G120" s="86"/>
      <c r="H120" s="86"/>
      <c r="I120" s="86"/>
      <c r="J120" s="87"/>
    </row>
    <row r="121" spans="1:10" ht="36" customHeight="1" x14ac:dyDescent="0.25">
      <c r="A121" s="8" t="s">
        <v>114</v>
      </c>
      <c r="B121" s="82" t="s">
        <v>222</v>
      </c>
      <c r="C121" s="83"/>
      <c r="D121" s="83"/>
      <c r="E121" s="84"/>
      <c r="F121" s="85">
        <v>54720</v>
      </c>
      <c r="G121" s="86"/>
      <c r="H121" s="86"/>
      <c r="I121" s="86"/>
      <c r="J121" s="87"/>
    </row>
    <row r="122" spans="1:10" ht="36" customHeight="1" x14ac:dyDescent="0.25">
      <c r="A122" s="8" t="s">
        <v>114</v>
      </c>
      <c r="B122" s="82" t="s">
        <v>223</v>
      </c>
      <c r="C122" s="83"/>
      <c r="D122" s="83"/>
      <c r="E122" s="84"/>
      <c r="F122" s="37">
        <f>H122*1.2</f>
        <v>18144</v>
      </c>
      <c r="G122" s="38">
        <f>H122*1.1</f>
        <v>16632</v>
      </c>
      <c r="H122" s="38">
        <v>15120</v>
      </c>
      <c r="I122" s="38">
        <f>H122*0.75</f>
        <v>11340</v>
      </c>
      <c r="J122" s="39">
        <f>H122*0.5</f>
        <v>7560</v>
      </c>
    </row>
    <row r="123" spans="1:10" ht="36" customHeight="1" x14ac:dyDescent="0.25">
      <c r="A123" s="8" t="s">
        <v>114</v>
      </c>
      <c r="B123" s="82" t="s">
        <v>224</v>
      </c>
      <c r="C123" s="83"/>
      <c r="D123" s="83"/>
      <c r="E123" s="84"/>
      <c r="F123" s="85">
        <v>12960</v>
      </c>
      <c r="G123" s="86"/>
      <c r="H123" s="86"/>
      <c r="I123" s="86"/>
      <c r="J123" s="87"/>
    </row>
    <row r="124" spans="1:10" ht="36" customHeight="1" x14ac:dyDescent="0.25">
      <c r="A124" s="8" t="s">
        <v>114</v>
      </c>
      <c r="B124" s="82" t="s">
        <v>225</v>
      </c>
      <c r="C124" s="83"/>
      <c r="D124" s="83"/>
      <c r="E124" s="84"/>
      <c r="F124" s="85">
        <v>5040</v>
      </c>
      <c r="G124" s="86"/>
      <c r="H124" s="86"/>
      <c r="I124" s="86"/>
      <c r="J124" s="87"/>
    </row>
    <row r="125" spans="1:10" ht="36" customHeight="1" x14ac:dyDescent="0.25">
      <c r="A125" s="8" t="s">
        <v>114</v>
      </c>
      <c r="B125" s="82" t="s">
        <v>226</v>
      </c>
      <c r="C125" s="83"/>
      <c r="D125" s="83"/>
      <c r="E125" s="84"/>
      <c r="F125" s="85">
        <v>59040</v>
      </c>
      <c r="G125" s="86"/>
      <c r="H125" s="86"/>
      <c r="I125" s="86"/>
      <c r="J125" s="87"/>
    </row>
    <row r="126" spans="1:10" ht="36" customHeight="1" x14ac:dyDescent="0.25">
      <c r="A126" s="8" t="s">
        <v>114</v>
      </c>
      <c r="B126" s="82" t="s">
        <v>227</v>
      </c>
      <c r="C126" s="83"/>
      <c r="D126" s="83"/>
      <c r="E126" s="84"/>
      <c r="F126" s="85">
        <v>43920</v>
      </c>
      <c r="G126" s="86"/>
      <c r="H126" s="86"/>
      <c r="I126" s="86"/>
      <c r="J126" s="87"/>
    </row>
    <row r="127" spans="1:10" ht="36" customHeight="1" x14ac:dyDescent="0.25">
      <c r="A127" s="8" t="s">
        <v>114</v>
      </c>
      <c r="B127" s="100" t="s">
        <v>228</v>
      </c>
      <c r="C127" s="101"/>
      <c r="D127" s="101"/>
      <c r="E127" s="102"/>
      <c r="F127" s="103">
        <v>52704</v>
      </c>
      <c r="G127" s="104"/>
      <c r="H127" s="104"/>
      <c r="I127" s="104"/>
      <c r="J127" s="105"/>
    </row>
    <row r="128" spans="1:10" ht="36" customHeight="1" x14ac:dyDescent="0.25">
      <c r="A128" s="8" t="s">
        <v>114</v>
      </c>
      <c r="B128" s="82" t="s">
        <v>229</v>
      </c>
      <c r="C128" s="83"/>
      <c r="D128" s="83"/>
      <c r="E128" s="84"/>
      <c r="F128" s="85">
        <v>33840</v>
      </c>
      <c r="G128" s="86"/>
      <c r="H128" s="86"/>
      <c r="I128" s="86"/>
      <c r="J128" s="87"/>
    </row>
    <row r="129" spans="1:10" ht="36" customHeight="1" x14ac:dyDescent="0.25">
      <c r="A129" s="8" t="s">
        <v>114</v>
      </c>
      <c r="B129" s="82" t="s">
        <v>230</v>
      </c>
      <c r="C129" s="83"/>
      <c r="D129" s="83"/>
      <c r="E129" s="84"/>
      <c r="F129" s="85">
        <v>44640</v>
      </c>
      <c r="G129" s="86"/>
      <c r="H129" s="86"/>
      <c r="I129" s="86"/>
      <c r="J129" s="87"/>
    </row>
    <row r="130" spans="1:10" ht="36" customHeight="1" x14ac:dyDescent="0.25">
      <c r="A130" s="8" t="s">
        <v>114</v>
      </c>
      <c r="B130" s="82" t="s">
        <v>231</v>
      </c>
      <c r="C130" s="83"/>
      <c r="D130" s="83"/>
      <c r="E130" s="84"/>
      <c r="F130" s="85">
        <v>67680</v>
      </c>
      <c r="G130" s="86"/>
      <c r="H130" s="86"/>
      <c r="I130" s="86"/>
      <c r="J130" s="87"/>
    </row>
    <row r="131" spans="1:10" ht="36" customHeight="1" x14ac:dyDescent="0.25">
      <c r="A131" s="8" t="s">
        <v>114</v>
      </c>
      <c r="B131" s="82" t="s">
        <v>232</v>
      </c>
      <c r="C131" s="83"/>
      <c r="D131" s="83"/>
      <c r="E131" s="84"/>
      <c r="F131" s="85">
        <v>4320</v>
      </c>
      <c r="G131" s="86"/>
      <c r="H131" s="86"/>
      <c r="I131" s="86"/>
      <c r="J131" s="87"/>
    </row>
    <row r="132" spans="1:10" ht="36" customHeight="1" x14ac:dyDescent="0.25">
      <c r="A132" s="8" t="s">
        <v>114</v>
      </c>
      <c r="B132" s="82" t="s">
        <v>233</v>
      </c>
      <c r="C132" s="83"/>
      <c r="D132" s="83"/>
      <c r="E132" s="84"/>
      <c r="F132" s="85">
        <v>51120</v>
      </c>
      <c r="G132" s="86"/>
      <c r="H132" s="86"/>
      <c r="I132" s="86"/>
      <c r="J132" s="87"/>
    </row>
    <row r="133" spans="1:10" ht="36" customHeight="1" thickBot="1" x14ac:dyDescent="0.3">
      <c r="A133" s="8" t="s">
        <v>114</v>
      </c>
      <c r="B133" s="82" t="s">
        <v>234</v>
      </c>
      <c r="C133" s="83"/>
      <c r="D133" s="83"/>
      <c r="E133" s="84"/>
      <c r="F133" s="85">
        <v>56880</v>
      </c>
      <c r="G133" s="86"/>
      <c r="H133" s="86"/>
      <c r="I133" s="86"/>
      <c r="J133" s="87"/>
    </row>
    <row r="134" spans="1:10" ht="54" customHeight="1" thickBot="1" x14ac:dyDescent="0.3">
      <c r="A134" s="8"/>
      <c r="B134" s="88" t="s">
        <v>235</v>
      </c>
      <c r="C134" s="89"/>
      <c r="D134" s="89"/>
      <c r="E134" s="90"/>
      <c r="F134" s="91"/>
      <c r="G134" s="92"/>
      <c r="H134" s="92"/>
      <c r="I134" s="92"/>
      <c r="J134" s="93"/>
    </row>
    <row r="135" spans="1:10" ht="36" customHeight="1" x14ac:dyDescent="0.25">
      <c r="A135" s="8"/>
      <c r="B135" s="94" t="s">
        <v>236</v>
      </c>
      <c r="C135" s="95"/>
      <c r="D135" s="95"/>
      <c r="E135" s="96"/>
      <c r="F135" s="97">
        <v>17712</v>
      </c>
      <c r="G135" s="98"/>
      <c r="H135" s="98"/>
      <c r="I135" s="98"/>
      <c r="J135" s="99"/>
    </row>
    <row r="136" spans="1:10" ht="36" customHeight="1" x14ac:dyDescent="0.25">
      <c r="A136" s="8"/>
      <c r="B136" s="82" t="s">
        <v>237</v>
      </c>
      <c r="C136" s="83"/>
      <c r="D136" s="83"/>
      <c r="E136" s="84"/>
      <c r="F136" s="85">
        <v>35424</v>
      </c>
      <c r="G136" s="86"/>
      <c r="H136" s="86"/>
      <c r="I136" s="86"/>
      <c r="J136" s="87"/>
    </row>
    <row r="137" spans="1:10" ht="36" customHeight="1" x14ac:dyDescent="0.25">
      <c r="A137" s="8"/>
      <c r="B137" s="82" t="s">
        <v>238</v>
      </c>
      <c r="C137" s="83"/>
      <c r="D137" s="83"/>
      <c r="E137" s="84"/>
      <c r="F137" s="85">
        <v>44244</v>
      </c>
      <c r="G137" s="86"/>
      <c r="H137" s="86"/>
      <c r="I137" s="86"/>
      <c r="J137" s="87"/>
    </row>
    <row r="138" spans="1:10" ht="36" customHeight="1" x14ac:dyDescent="0.25">
      <c r="A138" s="8"/>
      <c r="B138" s="82" t="s">
        <v>239</v>
      </c>
      <c r="C138" s="83"/>
      <c r="D138" s="83"/>
      <c r="E138" s="84"/>
      <c r="F138" s="85">
        <v>720</v>
      </c>
      <c r="G138" s="86"/>
      <c r="H138" s="86"/>
      <c r="I138" s="86"/>
      <c r="J138" s="87"/>
    </row>
    <row r="139" spans="1:10" ht="36" customHeight="1" x14ac:dyDescent="0.25">
      <c r="A139" s="8"/>
      <c r="B139" s="82" t="s">
        <v>240</v>
      </c>
      <c r="C139" s="83"/>
      <c r="D139" s="83"/>
      <c r="E139" s="84"/>
      <c r="F139" s="85">
        <v>26568</v>
      </c>
      <c r="G139" s="86"/>
      <c r="H139" s="86"/>
      <c r="I139" s="86"/>
      <c r="J139" s="87"/>
    </row>
    <row r="140" spans="1:10" ht="36" customHeight="1" x14ac:dyDescent="0.25">
      <c r="A140" s="8"/>
      <c r="B140" s="82" t="s">
        <v>241</v>
      </c>
      <c r="C140" s="83"/>
      <c r="D140" s="83"/>
      <c r="E140" s="84"/>
      <c r="F140" s="85">
        <v>53100</v>
      </c>
      <c r="G140" s="86"/>
      <c r="H140" s="86"/>
      <c r="I140" s="86"/>
      <c r="J140" s="87"/>
    </row>
    <row r="141" spans="1:10" ht="36" customHeight="1" x14ac:dyDescent="0.25">
      <c r="A141" s="8"/>
      <c r="B141" s="82" t="s">
        <v>242</v>
      </c>
      <c r="C141" s="83"/>
      <c r="D141" s="83"/>
      <c r="E141" s="84"/>
      <c r="F141" s="85">
        <v>66600</v>
      </c>
      <c r="G141" s="86"/>
      <c r="H141" s="86"/>
      <c r="I141" s="86"/>
      <c r="J141" s="87"/>
    </row>
    <row r="142" spans="1:10" ht="36" customHeight="1" thickBot="1" x14ac:dyDescent="0.3">
      <c r="A142" s="8"/>
      <c r="B142" s="69" t="s">
        <v>243</v>
      </c>
      <c r="C142" s="70"/>
      <c r="D142" s="70"/>
      <c r="E142" s="71"/>
      <c r="F142" s="72">
        <v>1080</v>
      </c>
      <c r="G142" s="73"/>
      <c r="H142" s="73"/>
      <c r="I142" s="73"/>
      <c r="J142" s="74"/>
    </row>
    <row r="143" spans="1:10" ht="24" thickBot="1" x14ac:dyDescent="0.3">
      <c r="A143" s="8"/>
      <c r="B143" s="75"/>
      <c r="C143" s="76"/>
      <c r="D143" s="76"/>
      <c r="E143" s="77"/>
      <c r="F143" s="78"/>
      <c r="G143" s="79"/>
      <c r="H143" s="79"/>
      <c r="I143" s="79"/>
      <c r="J143" s="80"/>
    </row>
    <row r="144" spans="1:10" ht="23.25" x14ac:dyDescent="0.25">
      <c r="A144" s="8"/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ht="56.25" customHeight="1" x14ac:dyDescent="0.25">
      <c r="A145" s="8"/>
      <c r="B145" s="81" t="s">
        <v>293</v>
      </c>
      <c r="C145" s="81"/>
      <c r="D145" s="81"/>
      <c r="E145" s="81"/>
      <c r="F145" s="81"/>
      <c r="G145" s="81"/>
      <c r="H145" s="81"/>
      <c r="I145" s="81"/>
      <c r="J145" s="81"/>
    </row>
    <row r="146" spans="1:10" ht="41.25" customHeight="1" x14ac:dyDescent="0.25">
      <c r="A146" s="8"/>
      <c r="B146" s="81" t="s">
        <v>245</v>
      </c>
      <c r="C146" s="81"/>
      <c r="D146" s="81"/>
      <c r="E146" s="81"/>
      <c r="F146" s="81"/>
      <c r="G146" s="81"/>
      <c r="H146" s="81"/>
      <c r="I146" s="81"/>
      <c r="J146" s="81"/>
    </row>
    <row r="147" spans="1:10" ht="21" x14ac:dyDescent="0.25">
      <c r="A147" s="8" t="s">
        <v>114</v>
      </c>
      <c r="B147" s="67" t="s">
        <v>297</v>
      </c>
      <c r="C147" s="67"/>
      <c r="D147" s="67"/>
      <c r="E147" s="67"/>
      <c r="F147" s="67"/>
      <c r="G147" s="67"/>
      <c r="H147" s="67"/>
      <c r="I147" s="67"/>
      <c r="J147" s="67"/>
    </row>
    <row r="148" spans="1:10" ht="42" customHeight="1" x14ac:dyDescent="0.25">
      <c r="A148" s="8"/>
      <c r="B148" s="68" t="s">
        <v>247</v>
      </c>
      <c r="C148" s="68"/>
      <c r="D148" s="68"/>
      <c r="E148" s="68"/>
      <c r="F148" s="68"/>
      <c r="G148" s="68"/>
      <c r="H148" s="68"/>
      <c r="I148" s="68"/>
      <c r="J148" s="68"/>
    </row>
    <row r="149" spans="1:10" ht="21" x14ac:dyDescent="0.25">
      <c r="A149" s="8"/>
    </row>
  </sheetData>
  <sheetProtection selectLockedCells="1" selectUnlockedCells="1"/>
  <mergeCells count="27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2"/>
  <sheetViews>
    <sheetView view="pageBreakPreview" topLeftCell="B1" zoomScale="65" zoomScaleNormal="60" zoomScaleSheetLayoutView="65" workbookViewId="0">
      <pane ySplit="4" topLeftCell="A97" activePane="bottomLeft" state="frozen"/>
      <selection activeCell="A198" sqref="A198:XFD198"/>
      <selection pane="bottomLeft" activeCell="F101" sqref="F101:J101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52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90"/>
      <c r="C7" s="191"/>
      <c r="D7" s="191"/>
      <c r="E7" s="192"/>
      <c r="F7" s="193"/>
      <c r="G7" s="194"/>
      <c r="H7" s="194"/>
      <c r="I7" s="194"/>
      <c r="J7" s="195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42768</v>
      </c>
      <c r="G8" s="17">
        <f>H8*1.1</f>
        <v>39204</v>
      </c>
      <c r="H8" s="17">
        <v>35640</v>
      </c>
      <c r="I8" s="17">
        <f>H8*0.75</f>
        <v>26730</v>
      </c>
      <c r="J8" s="17">
        <f>H8*0.5</f>
        <v>17820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60480</v>
      </c>
      <c r="G9" s="19">
        <f>H9*1.1</f>
        <v>55440.000000000007</v>
      </c>
      <c r="H9" s="19">
        <v>50400</v>
      </c>
      <c r="I9" s="19">
        <f>H9*0.75</f>
        <v>37800</v>
      </c>
      <c r="J9" s="19">
        <f>H9*0.5</f>
        <v>25200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59616</v>
      </c>
      <c r="G10" s="19">
        <f>H10*1.1</f>
        <v>54648.000000000007</v>
      </c>
      <c r="H10" s="19">
        <v>49680</v>
      </c>
      <c r="I10" s="19">
        <f>H10*0.75</f>
        <v>37260</v>
      </c>
      <c r="J10" s="19">
        <f>H10*0.5</f>
        <v>24840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83808</v>
      </c>
      <c r="G11" s="21">
        <f>H11*1.1</f>
        <v>76824</v>
      </c>
      <c r="H11" s="21">
        <v>69840</v>
      </c>
      <c r="I11" s="21">
        <f>H11*0.75</f>
        <v>52380</v>
      </c>
      <c r="J11" s="21">
        <f>H11*0.5</f>
        <v>34920</v>
      </c>
    </row>
    <row r="12" spans="1:10" ht="24" thickBot="1" x14ac:dyDescent="0.3">
      <c r="A12" s="8"/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10620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15120</v>
      </c>
      <c r="G14" s="149"/>
      <c r="H14" s="149"/>
      <c r="I14" s="149"/>
      <c r="J14" s="150"/>
    </row>
    <row r="15" spans="1:10" ht="24" thickBot="1" x14ac:dyDescent="0.3">
      <c r="A15" s="8"/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1440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2016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2124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3024</v>
      </c>
      <c r="G19" s="149"/>
      <c r="H19" s="149"/>
      <c r="I19" s="149"/>
      <c r="J19" s="150"/>
    </row>
    <row r="20" spans="1:10" ht="24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"&amp;MIN($F$22:F61)&amp;" до "&amp;MAX($F$22:F61)</f>
        <v>Цена от 9936 до 397440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9936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19872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29808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39744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49680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59616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69552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79488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89424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99360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109296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119232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129168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139104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149040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158976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168912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178848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188784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198720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145</v>
      </c>
      <c r="C42" s="117"/>
      <c r="D42" s="117"/>
      <c r="E42" s="84"/>
      <c r="F42" s="85">
        <v>19872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146</v>
      </c>
      <c r="C43" s="117"/>
      <c r="D43" s="117"/>
      <c r="E43" s="84"/>
      <c r="F43" s="85">
        <v>39744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147</v>
      </c>
      <c r="C44" s="117"/>
      <c r="D44" s="117"/>
      <c r="E44" s="84"/>
      <c r="F44" s="85">
        <v>59616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148</v>
      </c>
      <c r="C45" s="117"/>
      <c r="D45" s="117"/>
      <c r="E45" s="84"/>
      <c r="F45" s="85">
        <v>79488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149</v>
      </c>
      <c r="C46" s="117"/>
      <c r="D46" s="117"/>
      <c r="E46" s="84"/>
      <c r="F46" s="85">
        <v>99360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150</v>
      </c>
      <c r="C47" s="117"/>
      <c r="D47" s="117"/>
      <c r="E47" s="84"/>
      <c r="F47" s="85">
        <v>119232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151</v>
      </c>
      <c r="C48" s="117"/>
      <c r="D48" s="117"/>
      <c r="E48" s="84"/>
      <c r="F48" s="85">
        <v>139104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152</v>
      </c>
      <c r="C49" s="117"/>
      <c r="D49" s="117"/>
      <c r="E49" s="84"/>
      <c r="F49" s="85">
        <v>158976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153</v>
      </c>
      <c r="C50" s="117"/>
      <c r="D50" s="117"/>
      <c r="E50" s="84"/>
      <c r="F50" s="85">
        <v>178848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154</v>
      </c>
      <c r="C51" s="117"/>
      <c r="D51" s="117"/>
      <c r="E51" s="84"/>
      <c r="F51" s="85">
        <v>198720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155</v>
      </c>
      <c r="C52" s="117"/>
      <c r="D52" s="117"/>
      <c r="E52" s="84"/>
      <c r="F52" s="85">
        <v>218592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156</v>
      </c>
      <c r="C53" s="117"/>
      <c r="D53" s="117"/>
      <c r="E53" s="84"/>
      <c r="F53" s="85">
        <v>238464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157</v>
      </c>
      <c r="C54" s="117"/>
      <c r="D54" s="117"/>
      <c r="E54" s="84"/>
      <c r="F54" s="85">
        <v>258336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158</v>
      </c>
      <c r="C55" s="117"/>
      <c r="D55" s="117"/>
      <c r="E55" s="84"/>
      <c r="F55" s="85">
        <v>278208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159</v>
      </c>
      <c r="C56" s="117"/>
      <c r="D56" s="117"/>
      <c r="E56" s="84"/>
      <c r="F56" s="85">
        <v>298080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160</v>
      </c>
      <c r="C57" s="117"/>
      <c r="D57" s="117"/>
      <c r="E57" s="84"/>
      <c r="F57" s="85">
        <v>317952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161</v>
      </c>
      <c r="C58" s="117"/>
      <c r="D58" s="117"/>
      <c r="E58" s="84"/>
      <c r="F58" s="85">
        <v>337824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162</v>
      </c>
      <c r="C59" s="117"/>
      <c r="D59" s="117"/>
      <c r="E59" s="84"/>
      <c r="F59" s="85">
        <v>357696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163</v>
      </c>
      <c r="C60" s="117"/>
      <c r="D60" s="117"/>
      <c r="E60" s="84"/>
      <c r="F60" s="85">
        <v>377568</v>
      </c>
      <c r="G60" s="86"/>
      <c r="H60" s="86"/>
      <c r="I60" s="86"/>
      <c r="J60" s="87"/>
    </row>
    <row r="61" spans="1:10" ht="36" customHeight="1" outlineLevel="1" thickBot="1" x14ac:dyDescent="0.3">
      <c r="A61" s="8"/>
      <c r="B61" s="107" t="s">
        <v>164</v>
      </c>
      <c r="C61" s="117"/>
      <c r="D61" s="117"/>
      <c r="E61" s="84"/>
      <c r="F61" s="85">
        <v>397440</v>
      </c>
      <c r="G61" s="86"/>
      <c r="H61" s="86"/>
      <c r="I61" s="86"/>
      <c r="J61" s="87"/>
    </row>
    <row r="62" spans="1:10" ht="36" customHeight="1" thickBot="1" x14ac:dyDescent="0.3">
      <c r="A62" s="8"/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9216 до 213624</v>
      </c>
      <c r="G62" s="122"/>
      <c r="H62" s="122"/>
      <c r="I62" s="122"/>
      <c r="J62" s="123"/>
    </row>
    <row r="63" spans="1:10" ht="36" customHeight="1" outlineLevel="1" x14ac:dyDescent="0.25">
      <c r="A63" s="8"/>
      <c r="B63" s="124" t="s">
        <v>166</v>
      </c>
      <c r="C63" s="125"/>
      <c r="D63" s="125"/>
      <c r="E63" s="126"/>
      <c r="F63" s="127">
        <v>9216</v>
      </c>
      <c r="G63" s="128"/>
      <c r="H63" s="128"/>
      <c r="I63" s="128"/>
      <c r="J63" s="129"/>
    </row>
    <row r="64" spans="1:10" ht="36" customHeight="1" outlineLevel="1" x14ac:dyDescent="0.25">
      <c r="A64" s="8"/>
      <c r="B64" s="107" t="s">
        <v>167</v>
      </c>
      <c r="C64" s="117"/>
      <c r="D64" s="117"/>
      <c r="E64" s="84"/>
      <c r="F64" s="85">
        <v>13824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168</v>
      </c>
      <c r="C65" s="117"/>
      <c r="D65" s="117"/>
      <c r="E65" s="84"/>
      <c r="F65" s="85">
        <v>24840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169</v>
      </c>
      <c r="C66" s="117"/>
      <c r="D66" s="117"/>
      <c r="E66" s="84"/>
      <c r="F66" s="85">
        <v>34776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170</v>
      </c>
      <c r="C67" s="117"/>
      <c r="D67" s="117"/>
      <c r="E67" s="84"/>
      <c r="F67" s="85">
        <v>44712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171</v>
      </c>
      <c r="C68" s="117"/>
      <c r="D68" s="117"/>
      <c r="E68" s="84"/>
      <c r="F68" s="85">
        <v>54648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172</v>
      </c>
      <c r="C69" s="117"/>
      <c r="D69" s="117"/>
      <c r="E69" s="84"/>
      <c r="F69" s="85">
        <v>64584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173</v>
      </c>
      <c r="C70" s="117"/>
      <c r="D70" s="117"/>
      <c r="E70" s="84"/>
      <c r="F70" s="85">
        <v>74520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174</v>
      </c>
      <c r="C71" s="117"/>
      <c r="D71" s="117"/>
      <c r="E71" s="84"/>
      <c r="F71" s="85">
        <v>84456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175</v>
      </c>
      <c r="C72" s="117"/>
      <c r="D72" s="117"/>
      <c r="E72" s="84"/>
      <c r="F72" s="85">
        <v>94392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176</v>
      </c>
      <c r="C73" s="117"/>
      <c r="D73" s="117"/>
      <c r="E73" s="84"/>
      <c r="F73" s="85">
        <v>104328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177</v>
      </c>
      <c r="C74" s="117"/>
      <c r="D74" s="117"/>
      <c r="E74" s="84"/>
      <c r="F74" s="85">
        <v>114264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178</v>
      </c>
      <c r="C75" s="117"/>
      <c r="D75" s="117"/>
      <c r="E75" s="84"/>
      <c r="F75" s="85">
        <v>124200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179</v>
      </c>
      <c r="C76" s="117"/>
      <c r="D76" s="117"/>
      <c r="E76" s="84"/>
      <c r="F76" s="85">
        <v>134136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180</v>
      </c>
      <c r="C77" s="117"/>
      <c r="D77" s="117"/>
      <c r="E77" s="84"/>
      <c r="F77" s="85">
        <v>144072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181</v>
      </c>
      <c r="C78" s="117"/>
      <c r="D78" s="117"/>
      <c r="E78" s="84"/>
      <c r="F78" s="85">
        <v>154008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182</v>
      </c>
      <c r="C79" s="117"/>
      <c r="D79" s="117"/>
      <c r="E79" s="84"/>
      <c r="F79" s="85">
        <v>163944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183</v>
      </c>
      <c r="C80" s="117"/>
      <c r="D80" s="117"/>
      <c r="E80" s="84"/>
      <c r="F80" s="85">
        <v>173880</v>
      </c>
      <c r="G80" s="86"/>
      <c r="H80" s="86"/>
      <c r="I80" s="86"/>
      <c r="J80" s="87"/>
    </row>
    <row r="81" spans="1:10" ht="36" customHeight="1" outlineLevel="1" x14ac:dyDescent="0.25">
      <c r="A81" s="8"/>
      <c r="B81" s="107" t="s">
        <v>184</v>
      </c>
      <c r="C81" s="117"/>
      <c r="D81" s="117"/>
      <c r="E81" s="84"/>
      <c r="F81" s="85">
        <v>183816</v>
      </c>
      <c r="G81" s="86"/>
      <c r="H81" s="86"/>
      <c r="I81" s="86"/>
      <c r="J81" s="87"/>
    </row>
    <row r="82" spans="1:10" ht="36" customHeight="1" outlineLevel="1" x14ac:dyDescent="0.25">
      <c r="A82" s="8"/>
      <c r="B82" s="107" t="s">
        <v>185</v>
      </c>
      <c r="C82" s="117"/>
      <c r="D82" s="117"/>
      <c r="E82" s="84"/>
      <c r="F82" s="85">
        <v>193752</v>
      </c>
      <c r="G82" s="86"/>
      <c r="H82" s="86"/>
      <c r="I82" s="86"/>
      <c r="J82" s="87"/>
    </row>
    <row r="83" spans="1:10" ht="36" customHeight="1" outlineLevel="1" x14ac:dyDescent="0.25">
      <c r="A83" s="8"/>
      <c r="B83" s="107" t="s">
        <v>186</v>
      </c>
      <c r="C83" s="117"/>
      <c r="D83" s="117"/>
      <c r="E83" s="84"/>
      <c r="F83" s="85">
        <v>203688</v>
      </c>
      <c r="G83" s="86"/>
      <c r="H83" s="86"/>
      <c r="I83" s="86"/>
      <c r="J83" s="87"/>
    </row>
    <row r="84" spans="1:10" ht="36" customHeight="1" outlineLevel="1" thickBot="1" x14ac:dyDescent="0.3">
      <c r="A84" s="8"/>
      <c r="B84" s="107" t="s">
        <v>187</v>
      </c>
      <c r="C84" s="117"/>
      <c r="D84" s="117"/>
      <c r="E84" s="84"/>
      <c r="F84" s="85">
        <v>213624</v>
      </c>
      <c r="G84" s="86"/>
      <c r="H84" s="86"/>
      <c r="I84" s="86"/>
      <c r="J84" s="87"/>
    </row>
    <row r="85" spans="1:10" ht="36" customHeight="1" thickBot="1" x14ac:dyDescent="0.3">
      <c r="A85" s="8"/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1440 до 44964</v>
      </c>
      <c r="G85" s="122"/>
      <c r="H85" s="122"/>
      <c r="I85" s="122"/>
      <c r="J85" s="123"/>
    </row>
    <row r="86" spans="1:10" ht="36" customHeight="1" x14ac:dyDescent="0.25">
      <c r="A86" s="8"/>
      <c r="B86" s="82" t="s">
        <v>189</v>
      </c>
      <c r="C86" s="83"/>
      <c r="D86" s="83"/>
      <c r="E86" s="84"/>
      <c r="F86" s="85">
        <v>6660</v>
      </c>
      <c r="G86" s="86"/>
      <c r="H86" s="86"/>
      <c r="I86" s="86"/>
      <c r="J86" s="87"/>
    </row>
    <row r="87" spans="1:10" ht="36" customHeight="1" x14ac:dyDescent="0.25">
      <c r="A87" s="8"/>
      <c r="B87" s="82" t="s">
        <v>190</v>
      </c>
      <c r="C87" s="83"/>
      <c r="D87" s="83"/>
      <c r="E87" s="84"/>
      <c r="F87" s="85">
        <v>25488</v>
      </c>
      <c r="G87" s="86"/>
      <c r="H87" s="86"/>
      <c r="I87" s="86"/>
      <c r="J87" s="87"/>
    </row>
    <row r="88" spans="1:10" ht="36" customHeight="1" x14ac:dyDescent="0.25">
      <c r="A88" s="8"/>
      <c r="B88" s="82" t="s">
        <v>253</v>
      </c>
      <c r="C88" s="83"/>
      <c r="D88" s="83"/>
      <c r="E88" s="84"/>
      <c r="F88" s="85">
        <v>1800</v>
      </c>
      <c r="G88" s="86"/>
      <c r="H88" s="86"/>
      <c r="I88" s="86"/>
      <c r="J88" s="87"/>
    </row>
    <row r="89" spans="1:10" ht="36" customHeight="1" x14ac:dyDescent="0.25">
      <c r="A89" s="8"/>
      <c r="B89" s="94" t="s">
        <v>192</v>
      </c>
      <c r="C89" s="95"/>
      <c r="D89" s="95"/>
      <c r="E89" s="96"/>
      <c r="F89" s="97">
        <v>44964</v>
      </c>
      <c r="G89" s="98"/>
      <c r="H89" s="98"/>
      <c r="I89" s="98"/>
      <c r="J89" s="99"/>
    </row>
    <row r="90" spans="1:10" ht="36" customHeight="1" x14ac:dyDescent="0.25">
      <c r="A90" s="8"/>
      <c r="B90" s="82" t="s">
        <v>193</v>
      </c>
      <c r="C90" s="83"/>
      <c r="D90" s="83"/>
      <c r="E90" s="84"/>
      <c r="F90" s="85">
        <v>9936</v>
      </c>
      <c r="G90" s="86"/>
      <c r="H90" s="86"/>
      <c r="I90" s="86"/>
      <c r="J90" s="87"/>
    </row>
    <row r="91" spans="1:10" ht="36" customHeight="1" x14ac:dyDescent="0.25">
      <c r="A91" s="8"/>
      <c r="B91" s="82" t="s">
        <v>194</v>
      </c>
      <c r="C91" s="83"/>
      <c r="D91" s="83"/>
      <c r="E91" s="84"/>
      <c r="F91" s="85">
        <v>26928</v>
      </c>
      <c r="G91" s="86"/>
      <c r="H91" s="86"/>
      <c r="I91" s="86"/>
      <c r="J91" s="87"/>
    </row>
    <row r="92" spans="1:10" ht="36" customHeight="1" x14ac:dyDescent="0.25">
      <c r="A92" s="8"/>
      <c r="B92" s="82" t="s">
        <v>195</v>
      </c>
      <c r="C92" s="83"/>
      <c r="D92" s="83"/>
      <c r="E92" s="84"/>
      <c r="F92" s="85">
        <v>1440</v>
      </c>
      <c r="G92" s="86"/>
      <c r="H92" s="86"/>
      <c r="I92" s="86"/>
      <c r="J92" s="87"/>
    </row>
    <row r="93" spans="1:10" ht="36" customHeight="1" x14ac:dyDescent="0.25">
      <c r="A93" s="8"/>
      <c r="B93" s="82" t="s">
        <v>196</v>
      </c>
      <c r="C93" s="83"/>
      <c r="D93" s="83"/>
      <c r="E93" s="84"/>
      <c r="F93" s="85">
        <v>1440</v>
      </c>
      <c r="G93" s="86"/>
      <c r="H93" s="86"/>
      <c r="I93" s="86"/>
      <c r="J93" s="87"/>
    </row>
    <row r="94" spans="1:10" ht="36" customHeight="1" x14ac:dyDescent="0.25">
      <c r="A94" s="8"/>
      <c r="B94" s="82" t="s">
        <v>197</v>
      </c>
      <c r="C94" s="83"/>
      <c r="D94" s="83"/>
      <c r="E94" s="84"/>
      <c r="F94" s="85">
        <v>2880</v>
      </c>
      <c r="G94" s="86"/>
      <c r="H94" s="86"/>
      <c r="I94" s="86"/>
      <c r="J94" s="87"/>
    </row>
    <row r="95" spans="1:10" ht="36" customHeight="1" x14ac:dyDescent="0.25">
      <c r="A95" s="8"/>
      <c r="B95" s="82" t="s">
        <v>198</v>
      </c>
      <c r="C95" s="83"/>
      <c r="D95" s="83"/>
      <c r="E95" s="84"/>
      <c r="F95" s="85">
        <v>4320</v>
      </c>
      <c r="G95" s="86"/>
      <c r="H95" s="86"/>
      <c r="I95" s="86"/>
      <c r="J95" s="87"/>
    </row>
    <row r="96" spans="1:10" ht="36" customHeight="1" thickBot="1" x14ac:dyDescent="0.3">
      <c r="A96" s="8"/>
      <c r="B96" s="82" t="s">
        <v>199</v>
      </c>
      <c r="C96" s="83"/>
      <c r="D96" s="83"/>
      <c r="E96" s="84"/>
      <c r="F96" s="85">
        <v>29376</v>
      </c>
      <c r="G96" s="86"/>
      <c r="H96" s="86"/>
      <c r="I96" s="86"/>
      <c r="J96" s="87"/>
    </row>
    <row r="97" spans="1:10" ht="54" customHeight="1" thickBot="1" x14ac:dyDescent="0.3">
      <c r="A97" s="8"/>
      <c r="B97" s="207" t="s">
        <v>254</v>
      </c>
      <c r="C97" s="208"/>
      <c r="D97" s="208"/>
      <c r="E97" s="209"/>
      <c r="F97" s="232" t="str">
        <f>"Цена от "&amp;MIN(F99,F103:J104,H105,F106:J119)&amp;" до "&amp;MAX(F99,F103:J104,H105,F106:J119)</f>
        <v>Цена от 12060 до 90000</v>
      </c>
      <c r="G97" s="233"/>
      <c r="H97" s="233"/>
      <c r="I97" s="233"/>
      <c r="J97" s="234"/>
    </row>
    <row r="98" spans="1:10" ht="24" thickBot="1" x14ac:dyDescent="0.3">
      <c r="A98" s="8"/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A99" s="8"/>
      <c r="B99" s="82" t="s">
        <v>201</v>
      </c>
      <c r="C99" s="83"/>
      <c r="D99" s="83"/>
      <c r="E99" s="84"/>
      <c r="F99" s="85">
        <v>23400</v>
      </c>
      <c r="G99" s="86"/>
      <c r="H99" s="86"/>
      <c r="I99" s="86"/>
      <c r="J99" s="87"/>
    </row>
    <row r="100" spans="1:10" ht="36" customHeight="1" x14ac:dyDescent="0.25">
      <c r="A100" s="8"/>
      <c r="B100" s="100" t="s">
        <v>202</v>
      </c>
      <c r="C100" s="101"/>
      <c r="D100" s="101"/>
      <c r="E100" s="102"/>
      <c r="F100" s="103">
        <v>2340</v>
      </c>
      <c r="G100" s="104"/>
      <c r="H100" s="104"/>
      <c r="I100" s="104"/>
      <c r="J100" s="105"/>
    </row>
    <row r="101" spans="1:10" ht="36" customHeight="1" thickBot="1" x14ac:dyDescent="0.3">
      <c r="A101" s="8"/>
      <c r="B101" s="100" t="s">
        <v>203</v>
      </c>
      <c r="C101" s="101"/>
      <c r="D101" s="101"/>
      <c r="E101" s="102"/>
      <c r="F101" s="103">
        <v>5850</v>
      </c>
      <c r="G101" s="104"/>
      <c r="H101" s="104"/>
      <c r="I101" s="104"/>
      <c r="J101" s="105"/>
    </row>
    <row r="102" spans="1:10" ht="24" thickBot="1" x14ac:dyDescent="0.3">
      <c r="A102" s="8"/>
      <c r="B102" s="75"/>
      <c r="C102" s="76"/>
      <c r="D102" s="76"/>
      <c r="E102" s="77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94" t="s">
        <v>204</v>
      </c>
      <c r="C103" s="95"/>
      <c r="D103" s="95"/>
      <c r="E103" s="96"/>
      <c r="F103" s="97">
        <v>65844</v>
      </c>
      <c r="G103" s="98"/>
      <c r="H103" s="98"/>
      <c r="I103" s="98"/>
      <c r="J103" s="99"/>
    </row>
    <row r="104" spans="1:10" ht="36" customHeight="1" x14ac:dyDescent="0.25">
      <c r="A104" s="8" t="s">
        <v>112</v>
      </c>
      <c r="B104" s="107" t="s">
        <v>205</v>
      </c>
      <c r="C104" s="108"/>
      <c r="D104" s="108"/>
      <c r="E104" s="109"/>
      <c r="F104" s="85">
        <v>33264</v>
      </c>
      <c r="G104" s="86"/>
      <c r="H104" s="86"/>
      <c r="I104" s="86"/>
      <c r="J104" s="87"/>
    </row>
    <row r="105" spans="1:10" ht="36" customHeight="1" x14ac:dyDescent="0.25">
      <c r="A105" s="8" t="s">
        <v>112</v>
      </c>
      <c r="B105" s="82" t="s">
        <v>206</v>
      </c>
      <c r="C105" s="83"/>
      <c r="D105" s="83"/>
      <c r="E105" s="84"/>
      <c r="F105" s="37">
        <f>H105*1.2</f>
        <v>28944</v>
      </c>
      <c r="G105" s="38">
        <f>H105*1.1</f>
        <v>26532.000000000004</v>
      </c>
      <c r="H105" s="38">
        <v>24120</v>
      </c>
      <c r="I105" s="38">
        <f>H105*0.75</f>
        <v>18090</v>
      </c>
      <c r="J105" s="39">
        <f>H105*0.5</f>
        <v>12060</v>
      </c>
    </row>
    <row r="106" spans="1:10" ht="36" customHeight="1" x14ac:dyDescent="0.25">
      <c r="A106" s="8" t="s">
        <v>112</v>
      </c>
      <c r="B106" s="82" t="s">
        <v>207</v>
      </c>
      <c r="C106" s="83"/>
      <c r="D106" s="83"/>
      <c r="E106" s="84"/>
      <c r="F106" s="85">
        <v>18072</v>
      </c>
      <c r="G106" s="86"/>
      <c r="H106" s="86"/>
      <c r="I106" s="86"/>
      <c r="J106" s="87"/>
    </row>
    <row r="107" spans="1:10" ht="36" customHeight="1" x14ac:dyDescent="0.25">
      <c r="A107" s="8" t="s">
        <v>112</v>
      </c>
      <c r="B107" s="82" t="s">
        <v>208</v>
      </c>
      <c r="C107" s="83"/>
      <c r="D107" s="83"/>
      <c r="E107" s="84"/>
      <c r="F107" s="85">
        <v>16632</v>
      </c>
      <c r="G107" s="86"/>
      <c r="H107" s="86"/>
      <c r="I107" s="86"/>
      <c r="J107" s="87"/>
    </row>
    <row r="108" spans="1:10" ht="36" customHeight="1" x14ac:dyDescent="0.25">
      <c r="A108" s="8" t="s">
        <v>112</v>
      </c>
      <c r="B108" s="82" t="s">
        <v>209</v>
      </c>
      <c r="C108" s="83"/>
      <c r="D108" s="83"/>
      <c r="E108" s="84"/>
      <c r="F108" s="85">
        <v>65844</v>
      </c>
      <c r="G108" s="86"/>
      <c r="H108" s="86"/>
      <c r="I108" s="86"/>
      <c r="J108" s="87"/>
    </row>
    <row r="109" spans="1:10" ht="36" customHeight="1" x14ac:dyDescent="0.25">
      <c r="A109" s="8" t="s">
        <v>112</v>
      </c>
      <c r="B109" s="82" t="s">
        <v>210</v>
      </c>
      <c r="C109" s="83"/>
      <c r="D109" s="83"/>
      <c r="E109" s="84"/>
      <c r="F109" s="85">
        <v>65844</v>
      </c>
      <c r="G109" s="86"/>
      <c r="H109" s="86"/>
      <c r="I109" s="86"/>
      <c r="J109" s="87"/>
    </row>
    <row r="110" spans="1:10" ht="36" customHeight="1" x14ac:dyDescent="0.25">
      <c r="A110" s="8" t="s">
        <v>112</v>
      </c>
      <c r="B110" s="82" t="s">
        <v>211</v>
      </c>
      <c r="C110" s="83"/>
      <c r="D110" s="83"/>
      <c r="E110" s="84"/>
      <c r="F110" s="85">
        <v>79012.799999999988</v>
      </c>
      <c r="G110" s="86"/>
      <c r="H110" s="86"/>
      <c r="I110" s="86"/>
      <c r="J110" s="87"/>
    </row>
    <row r="111" spans="1:10" ht="36" customHeight="1" x14ac:dyDescent="0.25">
      <c r="A111" s="8" t="s">
        <v>112</v>
      </c>
      <c r="B111" s="82" t="s">
        <v>212</v>
      </c>
      <c r="C111" s="83"/>
      <c r="D111" s="83"/>
      <c r="E111" s="84"/>
      <c r="F111" s="85">
        <v>33264</v>
      </c>
      <c r="G111" s="86"/>
      <c r="H111" s="86"/>
      <c r="I111" s="86"/>
      <c r="J111" s="87"/>
    </row>
    <row r="112" spans="1:10" ht="36" customHeight="1" x14ac:dyDescent="0.25">
      <c r="A112" s="8" t="s">
        <v>112</v>
      </c>
      <c r="B112" s="82" t="s">
        <v>213</v>
      </c>
      <c r="C112" s="83"/>
      <c r="D112" s="83"/>
      <c r="E112" s="84"/>
      <c r="F112" s="85">
        <v>37512</v>
      </c>
      <c r="G112" s="86"/>
      <c r="H112" s="86"/>
      <c r="I112" s="86"/>
      <c r="J112" s="87"/>
    </row>
    <row r="113" spans="1:10" ht="36" customHeight="1" x14ac:dyDescent="0.25">
      <c r="A113" s="8" t="s">
        <v>112</v>
      </c>
      <c r="B113" s="82" t="s">
        <v>214</v>
      </c>
      <c r="C113" s="83"/>
      <c r="D113" s="83"/>
      <c r="E113" s="84"/>
      <c r="F113" s="85">
        <v>65844</v>
      </c>
      <c r="G113" s="86"/>
      <c r="H113" s="86"/>
      <c r="I113" s="86"/>
      <c r="J113" s="87"/>
    </row>
    <row r="114" spans="1:10" ht="36" customHeight="1" x14ac:dyDescent="0.25">
      <c r="A114" s="8"/>
      <c r="B114" s="239" t="s">
        <v>215</v>
      </c>
      <c r="C114" s="240"/>
      <c r="D114" s="240"/>
      <c r="E114" s="241"/>
      <c r="F114" s="85">
        <v>90000</v>
      </c>
      <c r="G114" s="86"/>
      <c r="H114" s="86"/>
      <c r="I114" s="86"/>
      <c r="J114" s="87"/>
    </row>
    <row r="115" spans="1:10" ht="36" customHeight="1" x14ac:dyDescent="0.25">
      <c r="A115" s="8" t="s">
        <v>112</v>
      </c>
      <c r="B115" s="94" t="s">
        <v>216</v>
      </c>
      <c r="C115" s="95"/>
      <c r="D115" s="95"/>
      <c r="E115" s="96"/>
      <c r="F115" s="85">
        <v>12060</v>
      </c>
      <c r="G115" s="86"/>
      <c r="H115" s="86"/>
      <c r="I115" s="86"/>
      <c r="J115" s="87"/>
    </row>
    <row r="116" spans="1:10" ht="36" customHeight="1" x14ac:dyDescent="0.25">
      <c r="A116" s="8"/>
      <c r="B116" s="107" t="s">
        <v>217</v>
      </c>
      <c r="C116" s="108"/>
      <c r="D116" s="108"/>
      <c r="E116" s="109"/>
      <c r="F116" s="85">
        <v>22680</v>
      </c>
      <c r="G116" s="86"/>
      <c r="H116" s="86"/>
      <c r="I116" s="86"/>
      <c r="J116" s="87"/>
    </row>
    <row r="117" spans="1:10" ht="36" customHeight="1" x14ac:dyDescent="0.25">
      <c r="A117" s="8"/>
      <c r="B117" s="107" t="s">
        <v>218</v>
      </c>
      <c r="C117" s="108"/>
      <c r="D117" s="108"/>
      <c r="E117" s="109"/>
      <c r="F117" s="85">
        <v>19116</v>
      </c>
      <c r="G117" s="86"/>
      <c r="H117" s="86"/>
      <c r="I117" s="86"/>
      <c r="J117" s="87"/>
    </row>
    <row r="118" spans="1:10" ht="36" customHeight="1" x14ac:dyDescent="0.25">
      <c r="A118" s="8" t="s">
        <v>112</v>
      </c>
      <c r="B118" s="107" t="s">
        <v>219</v>
      </c>
      <c r="C118" s="108"/>
      <c r="D118" s="108"/>
      <c r="E118" s="109"/>
      <c r="F118" s="85">
        <v>67248</v>
      </c>
      <c r="G118" s="86"/>
      <c r="H118" s="86"/>
      <c r="I118" s="86"/>
      <c r="J118" s="87"/>
    </row>
    <row r="119" spans="1:10" ht="36" customHeight="1" x14ac:dyDescent="0.25">
      <c r="A119" s="8" t="s">
        <v>112</v>
      </c>
      <c r="B119" s="82" t="s">
        <v>220</v>
      </c>
      <c r="C119" s="83"/>
      <c r="D119" s="83"/>
      <c r="E119" s="84"/>
      <c r="F119" s="85">
        <v>89928</v>
      </c>
      <c r="G119" s="86"/>
      <c r="H119" s="86"/>
      <c r="I119" s="86"/>
      <c r="J119" s="87"/>
    </row>
    <row r="120" spans="1:10" ht="36" customHeight="1" x14ac:dyDescent="0.25">
      <c r="A120" s="8" t="s">
        <v>114</v>
      </c>
      <c r="B120" s="82" t="s">
        <v>221</v>
      </c>
      <c r="C120" s="83"/>
      <c r="D120" s="83"/>
      <c r="E120" s="84"/>
      <c r="F120" s="85">
        <v>92880</v>
      </c>
      <c r="G120" s="86"/>
      <c r="H120" s="86"/>
      <c r="I120" s="86"/>
      <c r="J120" s="87"/>
    </row>
    <row r="121" spans="1:10" ht="36" customHeight="1" x14ac:dyDescent="0.25">
      <c r="A121" s="8" t="s">
        <v>114</v>
      </c>
      <c r="B121" s="82" t="s">
        <v>222</v>
      </c>
      <c r="C121" s="83"/>
      <c r="D121" s="83"/>
      <c r="E121" s="84"/>
      <c r="F121" s="85">
        <v>46800</v>
      </c>
      <c r="G121" s="86"/>
      <c r="H121" s="86"/>
      <c r="I121" s="86"/>
      <c r="J121" s="87"/>
    </row>
    <row r="122" spans="1:10" ht="36" customHeight="1" x14ac:dyDescent="0.25">
      <c r="A122" s="8" t="s">
        <v>114</v>
      </c>
      <c r="B122" s="82" t="s">
        <v>223</v>
      </c>
      <c r="C122" s="83"/>
      <c r="D122" s="83"/>
      <c r="E122" s="84"/>
      <c r="F122" s="37">
        <f>H122*1.2</f>
        <v>40608</v>
      </c>
      <c r="G122" s="38">
        <f>H122*1.1</f>
        <v>37224</v>
      </c>
      <c r="H122" s="38">
        <v>33840</v>
      </c>
      <c r="I122" s="38">
        <f>H122*0.75</f>
        <v>25380</v>
      </c>
      <c r="J122" s="39">
        <f>H122*0.5</f>
        <v>16920</v>
      </c>
    </row>
    <row r="123" spans="1:10" ht="36" customHeight="1" x14ac:dyDescent="0.25">
      <c r="A123" s="8" t="s">
        <v>114</v>
      </c>
      <c r="B123" s="82" t="s">
        <v>224</v>
      </c>
      <c r="C123" s="83"/>
      <c r="D123" s="83"/>
      <c r="E123" s="84"/>
      <c r="F123" s="85">
        <v>25920</v>
      </c>
      <c r="G123" s="86"/>
      <c r="H123" s="86"/>
      <c r="I123" s="86"/>
      <c r="J123" s="87"/>
    </row>
    <row r="124" spans="1:10" ht="36" customHeight="1" x14ac:dyDescent="0.25">
      <c r="A124" s="8" t="s">
        <v>114</v>
      </c>
      <c r="B124" s="82" t="s">
        <v>225</v>
      </c>
      <c r="C124" s="83"/>
      <c r="D124" s="83"/>
      <c r="E124" s="84"/>
      <c r="F124" s="85">
        <v>23760</v>
      </c>
      <c r="G124" s="86"/>
      <c r="H124" s="86"/>
      <c r="I124" s="86"/>
      <c r="J124" s="87"/>
    </row>
    <row r="125" spans="1:10" ht="36" customHeight="1" x14ac:dyDescent="0.25">
      <c r="A125" s="8" t="s">
        <v>114</v>
      </c>
      <c r="B125" s="82" t="s">
        <v>226</v>
      </c>
      <c r="C125" s="83"/>
      <c r="D125" s="83"/>
      <c r="E125" s="84"/>
      <c r="F125" s="85">
        <v>92880</v>
      </c>
      <c r="G125" s="86"/>
      <c r="H125" s="86"/>
      <c r="I125" s="86"/>
      <c r="J125" s="87"/>
    </row>
    <row r="126" spans="1:10" ht="36" customHeight="1" x14ac:dyDescent="0.25">
      <c r="A126" s="8" t="s">
        <v>114</v>
      </c>
      <c r="B126" s="82" t="s">
        <v>227</v>
      </c>
      <c r="C126" s="83"/>
      <c r="D126" s="83"/>
      <c r="E126" s="84"/>
      <c r="F126" s="85">
        <v>92880</v>
      </c>
      <c r="G126" s="86"/>
      <c r="H126" s="86"/>
      <c r="I126" s="86"/>
      <c r="J126" s="87"/>
    </row>
    <row r="127" spans="1:10" ht="36" customHeight="1" x14ac:dyDescent="0.25">
      <c r="A127" s="8" t="s">
        <v>114</v>
      </c>
      <c r="B127" s="100" t="s">
        <v>228</v>
      </c>
      <c r="C127" s="101"/>
      <c r="D127" s="101"/>
      <c r="E127" s="102"/>
      <c r="F127" s="103">
        <v>111456</v>
      </c>
      <c r="G127" s="104"/>
      <c r="H127" s="104"/>
      <c r="I127" s="104"/>
      <c r="J127" s="105"/>
    </row>
    <row r="128" spans="1:10" ht="36" customHeight="1" x14ac:dyDescent="0.25">
      <c r="A128" s="8" t="s">
        <v>114</v>
      </c>
      <c r="B128" s="82" t="s">
        <v>229</v>
      </c>
      <c r="C128" s="83"/>
      <c r="D128" s="83"/>
      <c r="E128" s="84"/>
      <c r="F128" s="85">
        <v>46800</v>
      </c>
      <c r="G128" s="86"/>
      <c r="H128" s="86"/>
      <c r="I128" s="86"/>
      <c r="J128" s="87"/>
    </row>
    <row r="129" spans="1:10" ht="36" customHeight="1" x14ac:dyDescent="0.25">
      <c r="A129" s="8" t="s">
        <v>114</v>
      </c>
      <c r="B129" s="82" t="s">
        <v>230</v>
      </c>
      <c r="C129" s="83"/>
      <c r="D129" s="83"/>
      <c r="E129" s="84"/>
      <c r="F129" s="85">
        <v>52560</v>
      </c>
      <c r="G129" s="86"/>
      <c r="H129" s="86"/>
      <c r="I129" s="86"/>
      <c r="J129" s="87"/>
    </row>
    <row r="130" spans="1:10" ht="36" customHeight="1" x14ac:dyDescent="0.25">
      <c r="A130" s="8" t="s">
        <v>114</v>
      </c>
      <c r="B130" s="82" t="s">
        <v>231</v>
      </c>
      <c r="C130" s="83"/>
      <c r="D130" s="83"/>
      <c r="E130" s="84"/>
      <c r="F130" s="85">
        <v>92880</v>
      </c>
      <c r="G130" s="86"/>
      <c r="H130" s="86"/>
      <c r="I130" s="86"/>
      <c r="J130" s="87"/>
    </row>
    <row r="131" spans="1:10" ht="36" customHeight="1" x14ac:dyDescent="0.25">
      <c r="A131" s="8" t="s">
        <v>114</v>
      </c>
      <c r="B131" s="82" t="s">
        <v>232</v>
      </c>
      <c r="C131" s="83"/>
      <c r="D131" s="83"/>
      <c r="E131" s="84"/>
      <c r="F131" s="85">
        <v>17280</v>
      </c>
      <c r="G131" s="86"/>
      <c r="H131" s="86"/>
      <c r="I131" s="86"/>
      <c r="J131" s="87"/>
    </row>
    <row r="132" spans="1:10" ht="36" customHeight="1" x14ac:dyDescent="0.25">
      <c r="A132" s="8" t="s">
        <v>114</v>
      </c>
      <c r="B132" s="82" t="s">
        <v>233</v>
      </c>
      <c r="C132" s="83"/>
      <c r="D132" s="83"/>
      <c r="E132" s="84"/>
      <c r="F132" s="85">
        <v>94320</v>
      </c>
      <c r="G132" s="86"/>
      <c r="H132" s="86"/>
      <c r="I132" s="86"/>
      <c r="J132" s="87"/>
    </row>
    <row r="133" spans="1:10" ht="36" customHeight="1" thickBot="1" x14ac:dyDescent="0.3">
      <c r="A133" s="8" t="s">
        <v>114</v>
      </c>
      <c r="B133" s="82" t="s">
        <v>234</v>
      </c>
      <c r="C133" s="83"/>
      <c r="D133" s="83"/>
      <c r="E133" s="84"/>
      <c r="F133" s="85">
        <v>126000</v>
      </c>
      <c r="G133" s="86"/>
      <c r="H133" s="86"/>
      <c r="I133" s="86"/>
      <c r="J133" s="87"/>
    </row>
    <row r="134" spans="1:10" ht="54" customHeight="1" thickBot="1" x14ac:dyDescent="0.3">
      <c r="A134" s="8"/>
      <c r="B134" s="88" t="s">
        <v>235</v>
      </c>
      <c r="C134" s="89"/>
      <c r="D134" s="89"/>
      <c r="E134" s="90"/>
      <c r="F134" s="91"/>
      <c r="G134" s="92"/>
      <c r="H134" s="92"/>
      <c r="I134" s="92"/>
      <c r="J134" s="93"/>
    </row>
    <row r="135" spans="1:10" ht="36" customHeight="1" x14ac:dyDescent="0.25">
      <c r="A135" s="8"/>
      <c r="B135" s="94" t="s">
        <v>236</v>
      </c>
      <c r="C135" s="95"/>
      <c r="D135" s="95"/>
      <c r="E135" s="96"/>
      <c r="F135" s="97">
        <v>28332</v>
      </c>
      <c r="G135" s="98"/>
      <c r="H135" s="98"/>
      <c r="I135" s="98"/>
      <c r="J135" s="99"/>
    </row>
    <row r="136" spans="1:10" ht="36" customHeight="1" x14ac:dyDescent="0.25">
      <c r="A136" s="8"/>
      <c r="B136" s="82" t="s">
        <v>237</v>
      </c>
      <c r="C136" s="83"/>
      <c r="D136" s="83"/>
      <c r="E136" s="84"/>
      <c r="F136" s="85">
        <v>56664</v>
      </c>
      <c r="G136" s="86"/>
      <c r="H136" s="86"/>
      <c r="I136" s="86"/>
      <c r="J136" s="87"/>
    </row>
    <row r="137" spans="1:10" ht="36" customHeight="1" x14ac:dyDescent="0.25">
      <c r="A137" s="8"/>
      <c r="B137" s="82" t="s">
        <v>238</v>
      </c>
      <c r="C137" s="83"/>
      <c r="D137" s="83"/>
      <c r="E137" s="84"/>
      <c r="F137" s="85">
        <v>70920</v>
      </c>
      <c r="G137" s="86"/>
      <c r="H137" s="86"/>
      <c r="I137" s="86"/>
      <c r="J137" s="87"/>
    </row>
    <row r="138" spans="1:10" ht="36" customHeight="1" x14ac:dyDescent="0.25">
      <c r="A138" s="8"/>
      <c r="B138" s="82" t="s">
        <v>239</v>
      </c>
      <c r="C138" s="83"/>
      <c r="D138" s="83"/>
      <c r="E138" s="84"/>
      <c r="F138" s="85">
        <v>1080</v>
      </c>
      <c r="G138" s="86"/>
      <c r="H138" s="86"/>
      <c r="I138" s="86"/>
      <c r="J138" s="87"/>
    </row>
    <row r="139" spans="1:10" ht="36" customHeight="1" x14ac:dyDescent="0.25">
      <c r="A139" s="8"/>
      <c r="B139" s="82" t="s">
        <v>240</v>
      </c>
      <c r="C139" s="83"/>
      <c r="D139" s="83"/>
      <c r="E139" s="84"/>
      <c r="F139" s="85">
        <v>42480</v>
      </c>
      <c r="G139" s="86"/>
      <c r="H139" s="86"/>
      <c r="I139" s="86"/>
      <c r="J139" s="87"/>
    </row>
    <row r="140" spans="1:10" ht="36" customHeight="1" x14ac:dyDescent="0.25">
      <c r="A140" s="8"/>
      <c r="B140" s="82" t="s">
        <v>241</v>
      </c>
      <c r="C140" s="83"/>
      <c r="D140" s="83"/>
      <c r="E140" s="84"/>
      <c r="F140" s="85">
        <v>84960</v>
      </c>
      <c r="G140" s="86"/>
      <c r="H140" s="86"/>
      <c r="I140" s="86"/>
      <c r="J140" s="87"/>
    </row>
    <row r="141" spans="1:10" ht="36" customHeight="1" x14ac:dyDescent="0.25">
      <c r="A141" s="8"/>
      <c r="B141" s="82" t="s">
        <v>242</v>
      </c>
      <c r="C141" s="83"/>
      <c r="D141" s="83"/>
      <c r="E141" s="84"/>
      <c r="F141" s="85">
        <v>106200</v>
      </c>
      <c r="G141" s="86"/>
      <c r="H141" s="86"/>
      <c r="I141" s="86"/>
      <c r="J141" s="87"/>
    </row>
    <row r="142" spans="1:10" ht="36" customHeight="1" thickBot="1" x14ac:dyDescent="0.3">
      <c r="A142" s="8"/>
      <c r="B142" s="69" t="s">
        <v>243</v>
      </c>
      <c r="C142" s="70"/>
      <c r="D142" s="70"/>
      <c r="E142" s="71"/>
      <c r="F142" s="72">
        <v>1440</v>
      </c>
      <c r="G142" s="73"/>
      <c r="H142" s="73"/>
      <c r="I142" s="73"/>
      <c r="J142" s="74"/>
    </row>
    <row r="143" spans="1:10" ht="24" thickBot="1" x14ac:dyDescent="0.3">
      <c r="A143" s="8"/>
      <c r="B143" s="75"/>
      <c r="C143" s="76"/>
      <c r="D143" s="76"/>
      <c r="E143" s="77"/>
      <c r="F143" s="78"/>
      <c r="G143" s="79"/>
      <c r="H143" s="79"/>
      <c r="I143" s="79"/>
      <c r="J143" s="80"/>
    </row>
    <row r="144" spans="1:10" ht="36" customHeight="1" thickBot="1" x14ac:dyDescent="0.3">
      <c r="A144" s="8"/>
      <c r="B144" s="296" t="s">
        <v>384</v>
      </c>
      <c r="C144" s="297"/>
      <c r="D144" s="297"/>
      <c r="E144" s="297"/>
      <c r="F144" s="297"/>
      <c r="G144" s="297"/>
      <c r="H144" s="297"/>
      <c r="I144" s="297"/>
      <c r="J144" s="298"/>
    </row>
    <row r="145" spans="1:10" ht="36" customHeight="1" thickBot="1" x14ac:dyDescent="0.3">
      <c r="A145" s="8"/>
      <c r="B145" s="82" t="s">
        <v>385</v>
      </c>
      <c r="C145" s="83"/>
      <c r="D145" s="83"/>
      <c r="E145" s="84"/>
      <c r="F145" s="72">
        <v>30096</v>
      </c>
      <c r="G145" s="73"/>
      <c r="H145" s="73"/>
      <c r="I145" s="73"/>
      <c r="J145" s="74"/>
    </row>
    <row r="146" spans="1:10" ht="24" thickBot="1" x14ac:dyDescent="0.3">
      <c r="A146" s="8"/>
      <c r="B146" s="75"/>
      <c r="C146" s="76"/>
      <c r="D146" s="76"/>
      <c r="E146" s="77"/>
      <c r="F146" s="78"/>
      <c r="G146" s="79"/>
      <c r="H146" s="79"/>
      <c r="I146" s="79"/>
      <c r="J146" s="80"/>
    </row>
    <row r="147" spans="1:10" ht="23.25" x14ac:dyDescent="0.25">
      <c r="A147" s="8"/>
      <c r="B147" s="26"/>
      <c r="C147" s="27"/>
      <c r="D147" s="27"/>
      <c r="E147" s="27"/>
      <c r="F147" s="28"/>
      <c r="G147" s="28"/>
      <c r="H147" s="28"/>
      <c r="I147" s="28"/>
      <c r="J147" s="28"/>
    </row>
    <row r="148" spans="1:10" ht="56.25" customHeight="1" x14ac:dyDescent="0.25">
      <c r="A148" s="8"/>
      <c r="B148" s="81" t="s">
        <v>293</v>
      </c>
      <c r="C148" s="81"/>
      <c r="D148" s="81"/>
      <c r="E148" s="81"/>
      <c r="F148" s="81"/>
      <c r="G148" s="81"/>
      <c r="H148" s="81"/>
      <c r="I148" s="81"/>
      <c r="J148" s="81"/>
    </row>
    <row r="149" spans="1:10" ht="41.25" customHeight="1" x14ac:dyDescent="0.25">
      <c r="A149" s="8"/>
      <c r="B149" s="81" t="s">
        <v>245</v>
      </c>
      <c r="C149" s="81"/>
      <c r="D149" s="81"/>
      <c r="E149" s="81"/>
      <c r="F149" s="81"/>
      <c r="G149" s="81"/>
      <c r="H149" s="81"/>
      <c r="I149" s="81"/>
      <c r="J149" s="81"/>
    </row>
    <row r="150" spans="1:10" ht="21" x14ac:dyDescent="0.25">
      <c r="A150" s="8" t="s">
        <v>114</v>
      </c>
      <c r="B150" s="67" t="s">
        <v>297</v>
      </c>
      <c r="C150" s="67"/>
      <c r="D150" s="67"/>
      <c r="E150" s="67"/>
      <c r="F150" s="67"/>
      <c r="G150" s="67"/>
      <c r="H150" s="67"/>
      <c r="I150" s="67"/>
      <c r="J150" s="67"/>
    </row>
    <row r="151" spans="1:10" ht="42" customHeight="1" x14ac:dyDescent="0.25">
      <c r="A151" s="8"/>
      <c r="B151" s="68" t="s">
        <v>247</v>
      </c>
      <c r="C151" s="68"/>
      <c r="D151" s="68"/>
      <c r="E151" s="68"/>
      <c r="F151" s="68"/>
      <c r="G151" s="68"/>
      <c r="H151" s="68"/>
      <c r="I151" s="68"/>
      <c r="J151" s="68"/>
    </row>
    <row r="152" spans="1:10" ht="21" x14ac:dyDescent="0.25">
      <c r="A152" s="8"/>
    </row>
  </sheetData>
  <sheetProtection selectLockedCells="1" selectUnlockedCells="1"/>
  <mergeCells count="28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48:J148"/>
    <mergeCell ref="B149:J149"/>
    <mergeCell ref="B150:J150"/>
    <mergeCell ref="B151:J151"/>
    <mergeCell ref="B143:E143"/>
    <mergeCell ref="F143:J143"/>
    <mergeCell ref="B144:J144"/>
    <mergeCell ref="B145:E145"/>
    <mergeCell ref="F145:J145"/>
    <mergeCell ref="B146:E146"/>
    <mergeCell ref="F146:J14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9"/>
  <sheetViews>
    <sheetView view="pageBreakPreview" topLeftCell="B1" zoomScale="65" zoomScaleNormal="60" zoomScaleSheetLayoutView="65" workbookViewId="0">
      <pane ySplit="4" topLeftCell="A113" activePane="bottomLeft" state="frozen"/>
      <selection activeCell="A198" sqref="A198:XFD198"/>
      <selection pane="bottomLeft" activeCell="F121" sqref="F121:J121"/>
    </sheetView>
  </sheetViews>
  <sheetFormatPr defaultColWidth="9.140625" defaultRowHeight="12.75" outlineLevelRow="1" x14ac:dyDescent="0.25"/>
  <cols>
    <col min="1" max="1" width="36.42578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53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90"/>
      <c r="C7" s="191"/>
      <c r="D7" s="191"/>
      <c r="E7" s="192"/>
      <c r="F7" s="193"/>
      <c r="G7" s="194"/>
      <c r="H7" s="194"/>
      <c r="I7" s="194"/>
      <c r="J7" s="195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34905.599999999999</v>
      </c>
      <c r="G8" s="17">
        <f>H8*1.1</f>
        <v>31996.800000000003</v>
      </c>
      <c r="H8" s="17">
        <v>29088</v>
      </c>
      <c r="I8" s="17">
        <f>H8*0.75</f>
        <v>21816</v>
      </c>
      <c r="J8" s="17">
        <f>H8*0.5</f>
        <v>14544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49248</v>
      </c>
      <c r="G9" s="19">
        <f>H9*1.1</f>
        <v>45144.000000000007</v>
      </c>
      <c r="H9" s="19">
        <v>41040</v>
      </c>
      <c r="I9" s="19">
        <f>H9*0.75</f>
        <v>30780</v>
      </c>
      <c r="J9" s="19">
        <f>H9*0.5</f>
        <v>20520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37843.199999999997</v>
      </c>
      <c r="G10" s="19">
        <f>H10*1.1</f>
        <v>34689.600000000006</v>
      </c>
      <c r="H10" s="19">
        <v>31536</v>
      </c>
      <c r="I10" s="19">
        <f>H10*0.75</f>
        <v>23652</v>
      </c>
      <c r="J10" s="19">
        <f>H10*0.5</f>
        <v>15768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53568</v>
      </c>
      <c r="G11" s="21">
        <f>H11*1.1</f>
        <v>49104.000000000007</v>
      </c>
      <c r="H11" s="21">
        <v>44640</v>
      </c>
      <c r="I11" s="21">
        <f>H11*0.75</f>
        <v>33480</v>
      </c>
      <c r="J11" s="21">
        <f>H11*0.5</f>
        <v>22320</v>
      </c>
    </row>
    <row r="12" spans="1:10" ht="24" thickBot="1" x14ac:dyDescent="0.3">
      <c r="A12" s="8"/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1656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2880</v>
      </c>
      <c r="G14" s="149"/>
      <c r="H14" s="149"/>
      <c r="I14" s="149"/>
      <c r="J14" s="150"/>
    </row>
    <row r="15" spans="1:10" ht="24" thickBot="1" x14ac:dyDescent="0.3">
      <c r="A15" s="8"/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1224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1728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1512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2160</v>
      </c>
      <c r="G19" s="149"/>
      <c r="H19" s="149"/>
      <c r="I19" s="149"/>
      <c r="J19" s="150"/>
    </row>
    <row r="20" spans="1:10" ht="24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"&amp;MIN($F$22:F81)&amp;" до "&amp;MAX($F$22:F81)</f>
        <v>Цена от 8460 до 304560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8460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16920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25380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33840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42300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50760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59220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67680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76140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84600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93060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101520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109980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118440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126900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135360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143820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152280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160740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169200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273</v>
      </c>
      <c r="C42" s="117"/>
      <c r="D42" s="117"/>
      <c r="E42" s="84"/>
      <c r="F42" s="85">
        <v>177660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274</v>
      </c>
      <c r="C43" s="117"/>
      <c r="D43" s="117"/>
      <c r="E43" s="84"/>
      <c r="F43" s="85">
        <v>186120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275</v>
      </c>
      <c r="C44" s="117"/>
      <c r="D44" s="117"/>
      <c r="E44" s="84"/>
      <c r="F44" s="85">
        <v>194580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276</v>
      </c>
      <c r="C45" s="117"/>
      <c r="D45" s="117"/>
      <c r="E45" s="84"/>
      <c r="F45" s="85">
        <v>203040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277</v>
      </c>
      <c r="C46" s="117"/>
      <c r="D46" s="117"/>
      <c r="E46" s="84"/>
      <c r="F46" s="85">
        <v>211500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278</v>
      </c>
      <c r="C47" s="117"/>
      <c r="D47" s="117"/>
      <c r="E47" s="84"/>
      <c r="F47" s="85">
        <v>219960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279</v>
      </c>
      <c r="C48" s="117"/>
      <c r="D48" s="117"/>
      <c r="E48" s="84"/>
      <c r="F48" s="85">
        <v>228420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280</v>
      </c>
      <c r="C49" s="117"/>
      <c r="D49" s="117"/>
      <c r="E49" s="84"/>
      <c r="F49" s="85">
        <v>236880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281</v>
      </c>
      <c r="C50" s="117"/>
      <c r="D50" s="117"/>
      <c r="E50" s="84"/>
      <c r="F50" s="85">
        <v>245340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282</v>
      </c>
      <c r="C51" s="117"/>
      <c r="D51" s="117"/>
      <c r="E51" s="84"/>
      <c r="F51" s="85">
        <v>253800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145</v>
      </c>
      <c r="C52" s="117"/>
      <c r="D52" s="117"/>
      <c r="E52" s="84"/>
      <c r="F52" s="85">
        <v>10152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146</v>
      </c>
      <c r="C53" s="117"/>
      <c r="D53" s="117"/>
      <c r="E53" s="84"/>
      <c r="F53" s="85">
        <v>20304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147</v>
      </c>
      <c r="C54" s="117"/>
      <c r="D54" s="117"/>
      <c r="E54" s="84"/>
      <c r="F54" s="85">
        <v>30456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148</v>
      </c>
      <c r="C55" s="117"/>
      <c r="D55" s="117"/>
      <c r="E55" s="84"/>
      <c r="F55" s="85">
        <v>40608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149</v>
      </c>
      <c r="C56" s="117"/>
      <c r="D56" s="117"/>
      <c r="E56" s="84"/>
      <c r="F56" s="85">
        <v>50760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150</v>
      </c>
      <c r="C57" s="117"/>
      <c r="D57" s="117"/>
      <c r="E57" s="84"/>
      <c r="F57" s="85">
        <v>60912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151</v>
      </c>
      <c r="C58" s="117"/>
      <c r="D58" s="117"/>
      <c r="E58" s="84"/>
      <c r="F58" s="85">
        <v>71064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152</v>
      </c>
      <c r="C59" s="117"/>
      <c r="D59" s="117"/>
      <c r="E59" s="84"/>
      <c r="F59" s="85">
        <v>81216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153</v>
      </c>
      <c r="C60" s="117"/>
      <c r="D60" s="117"/>
      <c r="E60" s="84"/>
      <c r="F60" s="85">
        <v>91368</v>
      </c>
      <c r="G60" s="86"/>
      <c r="H60" s="86"/>
      <c r="I60" s="86"/>
      <c r="J60" s="87"/>
    </row>
    <row r="61" spans="1:10" ht="36" customHeight="1" outlineLevel="1" x14ac:dyDescent="0.25">
      <c r="A61" s="8"/>
      <c r="B61" s="107" t="s">
        <v>154</v>
      </c>
      <c r="C61" s="117"/>
      <c r="D61" s="117"/>
      <c r="E61" s="84"/>
      <c r="F61" s="85">
        <v>101520</v>
      </c>
      <c r="G61" s="86"/>
      <c r="H61" s="86"/>
      <c r="I61" s="86"/>
      <c r="J61" s="87"/>
    </row>
    <row r="62" spans="1:10" ht="36" customHeight="1" outlineLevel="1" x14ac:dyDescent="0.25">
      <c r="A62" s="8"/>
      <c r="B62" s="107" t="s">
        <v>155</v>
      </c>
      <c r="C62" s="117"/>
      <c r="D62" s="117"/>
      <c r="E62" s="84"/>
      <c r="F62" s="85">
        <v>111672</v>
      </c>
      <c r="G62" s="86"/>
      <c r="H62" s="86"/>
      <c r="I62" s="86"/>
      <c r="J62" s="87"/>
    </row>
    <row r="63" spans="1:10" ht="36" customHeight="1" outlineLevel="1" x14ac:dyDescent="0.25">
      <c r="A63" s="8"/>
      <c r="B63" s="107" t="s">
        <v>156</v>
      </c>
      <c r="C63" s="117"/>
      <c r="D63" s="117"/>
      <c r="E63" s="84"/>
      <c r="F63" s="85">
        <v>121824</v>
      </c>
      <c r="G63" s="86"/>
      <c r="H63" s="86"/>
      <c r="I63" s="86"/>
      <c r="J63" s="87"/>
    </row>
    <row r="64" spans="1:10" ht="36" customHeight="1" outlineLevel="1" x14ac:dyDescent="0.25">
      <c r="A64" s="8"/>
      <c r="B64" s="107" t="s">
        <v>157</v>
      </c>
      <c r="C64" s="117"/>
      <c r="D64" s="117"/>
      <c r="E64" s="84"/>
      <c r="F64" s="85">
        <v>131976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158</v>
      </c>
      <c r="C65" s="117"/>
      <c r="D65" s="117"/>
      <c r="E65" s="84"/>
      <c r="F65" s="85">
        <v>142128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159</v>
      </c>
      <c r="C66" s="117"/>
      <c r="D66" s="117"/>
      <c r="E66" s="84"/>
      <c r="F66" s="85">
        <v>152280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160</v>
      </c>
      <c r="C67" s="117"/>
      <c r="D67" s="117"/>
      <c r="E67" s="84"/>
      <c r="F67" s="85">
        <v>162432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161</v>
      </c>
      <c r="C68" s="117"/>
      <c r="D68" s="117"/>
      <c r="E68" s="84"/>
      <c r="F68" s="85">
        <v>172584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162</v>
      </c>
      <c r="C69" s="117"/>
      <c r="D69" s="117"/>
      <c r="E69" s="84"/>
      <c r="F69" s="85">
        <v>182736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163</v>
      </c>
      <c r="C70" s="117"/>
      <c r="D70" s="117"/>
      <c r="E70" s="84"/>
      <c r="F70" s="85">
        <v>192888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164</v>
      </c>
      <c r="C71" s="117"/>
      <c r="D71" s="117"/>
      <c r="E71" s="84"/>
      <c r="F71" s="85">
        <v>203040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283</v>
      </c>
      <c r="C72" s="117"/>
      <c r="D72" s="117"/>
      <c r="E72" s="84"/>
      <c r="F72" s="85">
        <v>213192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284</v>
      </c>
      <c r="C73" s="117"/>
      <c r="D73" s="117"/>
      <c r="E73" s="84"/>
      <c r="F73" s="85">
        <v>223344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285</v>
      </c>
      <c r="C74" s="117"/>
      <c r="D74" s="117"/>
      <c r="E74" s="84"/>
      <c r="F74" s="85">
        <v>233496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286</v>
      </c>
      <c r="C75" s="117"/>
      <c r="D75" s="117"/>
      <c r="E75" s="84"/>
      <c r="F75" s="85">
        <v>243648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287</v>
      </c>
      <c r="C76" s="117"/>
      <c r="D76" s="117"/>
      <c r="E76" s="84"/>
      <c r="F76" s="85">
        <v>253800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288</v>
      </c>
      <c r="C77" s="117"/>
      <c r="D77" s="117"/>
      <c r="E77" s="84"/>
      <c r="F77" s="85">
        <v>263952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289</v>
      </c>
      <c r="C78" s="117"/>
      <c r="D78" s="117"/>
      <c r="E78" s="84"/>
      <c r="F78" s="85">
        <v>274104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290</v>
      </c>
      <c r="C79" s="117"/>
      <c r="D79" s="117"/>
      <c r="E79" s="84"/>
      <c r="F79" s="85">
        <v>284256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291</v>
      </c>
      <c r="C80" s="117"/>
      <c r="D80" s="117"/>
      <c r="E80" s="84"/>
      <c r="F80" s="85">
        <v>294408</v>
      </c>
      <c r="G80" s="86"/>
      <c r="H80" s="86"/>
      <c r="I80" s="86"/>
      <c r="J80" s="87"/>
    </row>
    <row r="81" spans="1:10" ht="36" customHeight="1" outlineLevel="1" thickBot="1" x14ac:dyDescent="0.3">
      <c r="A81" s="8"/>
      <c r="B81" s="107" t="s">
        <v>292</v>
      </c>
      <c r="C81" s="117"/>
      <c r="D81" s="117"/>
      <c r="E81" s="84"/>
      <c r="F81" s="85">
        <v>304560</v>
      </c>
      <c r="G81" s="86"/>
      <c r="H81" s="86"/>
      <c r="I81" s="86"/>
      <c r="J81" s="87"/>
    </row>
    <row r="82" spans="1:10" ht="36" customHeight="1" thickBot="1" x14ac:dyDescent="0.3">
      <c r="A82" s="8"/>
      <c r="B82" s="118" t="s">
        <v>165</v>
      </c>
      <c r="C82" s="119"/>
      <c r="D82" s="119"/>
      <c r="E82" s="120"/>
      <c r="F82" s="121" t="str">
        <f>"Цена от "&amp;MIN(F83:F104)&amp;" до "&amp;MAX(F83:F104)</f>
        <v>Цена от 11376 до 181890</v>
      </c>
      <c r="G82" s="122"/>
      <c r="H82" s="122"/>
      <c r="I82" s="122"/>
      <c r="J82" s="123"/>
    </row>
    <row r="83" spans="1:10" ht="36" customHeight="1" outlineLevel="1" x14ac:dyDescent="0.25">
      <c r="A83" s="8"/>
      <c r="B83" s="124" t="s">
        <v>166</v>
      </c>
      <c r="C83" s="125"/>
      <c r="D83" s="125"/>
      <c r="E83" s="126"/>
      <c r="F83" s="127">
        <v>11376</v>
      </c>
      <c r="G83" s="128"/>
      <c r="H83" s="128"/>
      <c r="I83" s="128"/>
      <c r="J83" s="129"/>
    </row>
    <row r="84" spans="1:10" ht="36" customHeight="1" outlineLevel="1" x14ac:dyDescent="0.25">
      <c r="A84" s="8"/>
      <c r="B84" s="107" t="s">
        <v>167</v>
      </c>
      <c r="C84" s="117"/>
      <c r="D84" s="117"/>
      <c r="E84" s="84"/>
      <c r="F84" s="85">
        <v>17136</v>
      </c>
      <c r="G84" s="86"/>
      <c r="H84" s="86"/>
      <c r="I84" s="86"/>
      <c r="J84" s="87"/>
    </row>
    <row r="85" spans="1:10" ht="36" customHeight="1" outlineLevel="1" x14ac:dyDescent="0.25">
      <c r="A85" s="8"/>
      <c r="B85" s="107" t="s">
        <v>168</v>
      </c>
      <c r="C85" s="117"/>
      <c r="D85" s="117"/>
      <c r="E85" s="84"/>
      <c r="F85" s="85">
        <v>21150</v>
      </c>
      <c r="G85" s="86"/>
      <c r="H85" s="86"/>
      <c r="I85" s="86"/>
      <c r="J85" s="87"/>
    </row>
    <row r="86" spans="1:10" ht="36" customHeight="1" outlineLevel="1" x14ac:dyDescent="0.25">
      <c r="A86" s="8"/>
      <c r="B86" s="107" t="s">
        <v>169</v>
      </c>
      <c r="C86" s="117"/>
      <c r="D86" s="117"/>
      <c r="E86" s="84"/>
      <c r="F86" s="85">
        <v>29610</v>
      </c>
      <c r="G86" s="86"/>
      <c r="H86" s="86"/>
      <c r="I86" s="86"/>
      <c r="J86" s="87"/>
    </row>
    <row r="87" spans="1:10" ht="36" customHeight="1" outlineLevel="1" x14ac:dyDescent="0.25">
      <c r="A87" s="8"/>
      <c r="B87" s="107" t="s">
        <v>170</v>
      </c>
      <c r="C87" s="117"/>
      <c r="D87" s="117"/>
      <c r="E87" s="84"/>
      <c r="F87" s="85">
        <v>38070</v>
      </c>
      <c r="G87" s="86"/>
      <c r="H87" s="86"/>
      <c r="I87" s="86"/>
      <c r="J87" s="87"/>
    </row>
    <row r="88" spans="1:10" ht="36" customHeight="1" outlineLevel="1" x14ac:dyDescent="0.25">
      <c r="A88" s="8"/>
      <c r="B88" s="107" t="s">
        <v>171</v>
      </c>
      <c r="C88" s="117"/>
      <c r="D88" s="117"/>
      <c r="E88" s="84"/>
      <c r="F88" s="85">
        <v>46530</v>
      </c>
      <c r="G88" s="86"/>
      <c r="H88" s="86"/>
      <c r="I88" s="86"/>
      <c r="J88" s="87"/>
    </row>
    <row r="89" spans="1:10" ht="36" customHeight="1" outlineLevel="1" x14ac:dyDescent="0.25">
      <c r="A89" s="8"/>
      <c r="B89" s="107" t="s">
        <v>172</v>
      </c>
      <c r="C89" s="117"/>
      <c r="D89" s="117"/>
      <c r="E89" s="84"/>
      <c r="F89" s="85">
        <v>54990</v>
      </c>
      <c r="G89" s="86"/>
      <c r="H89" s="86"/>
      <c r="I89" s="86"/>
      <c r="J89" s="87"/>
    </row>
    <row r="90" spans="1:10" ht="36" customHeight="1" outlineLevel="1" x14ac:dyDescent="0.25">
      <c r="A90" s="8"/>
      <c r="B90" s="107" t="s">
        <v>173</v>
      </c>
      <c r="C90" s="117"/>
      <c r="D90" s="117"/>
      <c r="E90" s="84"/>
      <c r="F90" s="85">
        <v>63450</v>
      </c>
      <c r="G90" s="86"/>
      <c r="H90" s="86"/>
      <c r="I90" s="86"/>
      <c r="J90" s="87"/>
    </row>
    <row r="91" spans="1:10" ht="36" customHeight="1" outlineLevel="1" x14ac:dyDescent="0.25">
      <c r="A91" s="8"/>
      <c r="B91" s="107" t="s">
        <v>174</v>
      </c>
      <c r="C91" s="117"/>
      <c r="D91" s="117"/>
      <c r="E91" s="84"/>
      <c r="F91" s="85">
        <v>71910</v>
      </c>
      <c r="G91" s="86"/>
      <c r="H91" s="86"/>
      <c r="I91" s="86"/>
      <c r="J91" s="87"/>
    </row>
    <row r="92" spans="1:10" ht="36" customHeight="1" outlineLevel="1" x14ac:dyDescent="0.25">
      <c r="A92" s="8"/>
      <c r="B92" s="107" t="s">
        <v>175</v>
      </c>
      <c r="C92" s="117"/>
      <c r="D92" s="117"/>
      <c r="E92" s="84"/>
      <c r="F92" s="85">
        <v>80370</v>
      </c>
      <c r="G92" s="86"/>
      <c r="H92" s="86"/>
      <c r="I92" s="86"/>
      <c r="J92" s="87"/>
    </row>
    <row r="93" spans="1:10" ht="36" customHeight="1" outlineLevel="1" x14ac:dyDescent="0.25">
      <c r="A93" s="8"/>
      <c r="B93" s="107" t="s">
        <v>176</v>
      </c>
      <c r="C93" s="117"/>
      <c r="D93" s="117"/>
      <c r="E93" s="84"/>
      <c r="F93" s="85">
        <v>88830</v>
      </c>
      <c r="G93" s="86"/>
      <c r="H93" s="86"/>
      <c r="I93" s="86"/>
      <c r="J93" s="87"/>
    </row>
    <row r="94" spans="1:10" ht="36" customHeight="1" outlineLevel="1" x14ac:dyDescent="0.25">
      <c r="A94" s="8"/>
      <c r="B94" s="107" t="s">
        <v>177</v>
      </c>
      <c r="C94" s="117"/>
      <c r="D94" s="117"/>
      <c r="E94" s="84"/>
      <c r="F94" s="85">
        <v>97290</v>
      </c>
      <c r="G94" s="86"/>
      <c r="H94" s="86"/>
      <c r="I94" s="86"/>
      <c r="J94" s="87"/>
    </row>
    <row r="95" spans="1:10" ht="36" customHeight="1" outlineLevel="1" x14ac:dyDescent="0.25">
      <c r="A95" s="8"/>
      <c r="B95" s="107" t="s">
        <v>178</v>
      </c>
      <c r="C95" s="117"/>
      <c r="D95" s="117"/>
      <c r="E95" s="84"/>
      <c r="F95" s="85">
        <v>105750</v>
      </c>
      <c r="G95" s="86"/>
      <c r="H95" s="86"/>
      <c r="I95" s="86"/>
      <c r="J95" s="87"/>
    </row>
    <row r="96" spans="1:10" ht="36" customHeight="1" outlineLevel="1" x14ac:dyDescent="0.25">
      <c r="A96" s="8"/>
      <c r="B96" s="107" t="s">
        <v>179</v>
      </c>
      <c r="C96" s="117"/>
      <c r="D96" s="117"/>
      <c r="E96" s="84"/>
      <c r="F96" s="85">
        <v>114210</v>
      </c>
      <c r="G96" s="86"/>
      <c r="H96" s="86"/>
      <c r="I96" s="86"/>
      <c r="J96" s="87"/>
    </row>
    <row r="97" spans="1:10" ht="36" customHeight="1" outlineLevel="1" x14ac:dyDescent="0.25">
      <c r="A97" s="8"/>
      <c r="B97" s="107" t="s">
        <v>180</v>
      </c>
      <c r="C97" s="117"/>
      <c r="D97" s="117"/>
      <c r="E97" s="84"/>
      <c r="F97" s="85">
        <v>122670</v>
      </c>
      <c r="G97" s="86"/>
      <c r="H97" s="86"/>
      <c r="I97" s="86"/>
      <c r="J97" s="87"/>
    </row>
    <row r="98" spans="1:10" ht="36" customHeight="1" outlineLevel="1" x14ac:dyDescent="0.25">
      <c r="A98" s="8"/>
      <c r="B98" s="107" t="s">
        <v>181</v>
      </c>
      <c r="C98" s="117"/>
      <c r="D98" s="117"/>
      <c r="E98" s="84"/>
      <c r="F98" s="85">
        <v>131130</v>
      </c>
      <c r="G98" s="86"/>
      <c r="H98" s="86"/>
      <c r="I98" s="86"/>
      <c r="J98" s="87"/>
    </row>
    <row r="99" spans="1:10" ht="36" customHeight="1" outlineLevel="1" x14ac:dyDescent="0.25">
      <c r="A99" s="8"/>
      <c r="B99" s="107" t="s">
        <v>182</v>
      </c>
      <c r="C99" s="117"/>
      <c r="D99" s="117"/>
      <c r="E99" s="84"/>
      <c r="F99" s="85">
        <v>139590</v>
      </c>
      <c r="G99" s="86"/>
      <c r="H99" s="86"/>
      <c r="I99" s="86"/>
      <c r="J99" s="87"/>
    </row>
    <row r="100" spans="1:10" ht="36" customHeight="1" outlineLevel="1" x14ac:dyDescent="0.25">
      <c r="A100" s="8"/>
      <c r="B100" s="107" t="s">
        <v>183</v>
      </c>
      <c r="C100" s="117"/>
      <c r="D100" s="117"/>
      <c r="E100" s="84"/>
      <c r="F100" s="85">
        <v>148050</v>
      </c>
      <c r="G100" s="86"/>
      <c r="H100" s="86"/>
      <c r="I100" s="86"/>
      <c r="J100" s="87"/>
    </row>
    <row r="101" spans="1:10" ht="36" customHeight="1" outlineLevel="1" x14ac:dyDescent="0.25">
      <c r="A101" s="8"/>
      <c r="B101" s="107" t="s">
        <v>184</v>
      </c>
      <c r="C101" s="117"/>
      <c r="D101" s="117"/>
      <c r="E101" s="84"/>
      <c r="F101" s="85">
        <v>156510</v>
      </c>
      <c r="G101" s="86"/>
      <c r="H101" s="86"/>
      <c r="I101" s="86"/>
      <c r="J101" s="87"/>
    </row>
    <row r="102" spans="1:10" ht="36" customHeight="1" outlineLevel="1" x14ac:dyDescent="0.25">
      <c r="A102" s="8"/>
      <c r="B102" s="107" t="s">
        <v>185</v>
      </c>
      <c r="C102" s="117"/>
      <c r="D102" s="117"/>
      <c r="E102" s="84"/>
      <c r="F102" s="85">
        <v>164970</v>
      </c>
      <c r="G102" s="86"/>
      <c r="H102" s="86"/>
      <c r="I102" s="86"/>
      <c r="J102" s="87"/>
    </row>
    <row r="103" spans="1:10" ht="36" customHeight="1" outlineLevel="1" x14ac:dyDescent="0.25">
      <c r="A103" s="8"/>
      <c r="B103" s="107" t="s">
        <v>186</v>
      </c>
      <c r="C103" s="117"/>
      <c r="D103" s="117"/>
      <c r="E103" s="84"/>
      <c r="F103" s="85">
        <v>173430</v>
      </c>
      <c r="G103" s="86"/>
      <c r="H103" s="86"/>
      <c r="I103" s="86"/>
      <c r="J103" s="87"/>
    </row>
    <row r="104" spans="1:10" ht="36" customHeight="1" outlineLevel="1" thickBot="1" x14ac:dyDescent="0.3">
      <c r="A104" s="8"/>
      <c r="B104" s="107" t="s">
        <v>187</v>
      </c>
      <c r="C104" s="117"/>
      <c r="D104" s="117"/>
      <c r="E104" s="84"/>
      <c r="F104" s="85">
        <v>181890</v>
      </c>
      <c r="G104" s="86"/>
      <c r="H104" s="86"/>
      <c r="I104" s="86"/>
      <c r="J104" s="87"/>
    </row>
    <row r="105" spans="1:10" ht="36" customHeight="1" thickBot="1" x14ac:dyDescent="0.3">
      <c r="A105" s="8"/>
      <c r="B105" s="118" t="s">
        <v>188</v>
      </c>
      <c r="C105" s="119"/>
      <c r="D105" s="119"/>
      <c r="E105" s="120"/>
      <c r="F105" s="121" t="str">
        <f>"Цена от "&amp;MIN(F106:F116)&amp;" до "&amp;MAX(F106:F116)</f>
        <v>Цена от 1008 до 7459,2</v>
      </c>
      <c r="G105" s="122"/>
      <c r="H105" s="122"/>
      <c r="I105" s="122"/>
      <c r="J105" s="123"/>
    </row>
    <row r="106" spans="1:10" ht="36" customHeight="1" x14ac:dyDescent="0.25">
      <c r="A106" s="8"/>
      <c r="B106" s="82" t="s">
        <v>189</v>
      </c>
      <c r="C106" s="83"/>
      <c r="D106" s="83"/>
      <c r="E106" s="84"/>
      <c r="F106" s="85">
        <v>5400</v>
      </c>
      <c r="G106" s="86"/>
      <c r="H106" s="86"/>
      <c r="I106" s="86"/>
      <c r="J106" s="87"/>
    </row>
    <row r="107" spans="1:10" ht="36" customHeight="1" x14ac:dyDescent="0.25">
      <c r="A107" s="8"/>
      <c r="B107" s="82" t="s">
        <v>190</v>
      </c>
      <c r="C107" s="83"/>
      <c r="D107" s="83"/>
      <c r="E107" s="84"/>
      <c r="F107" s="85">
        <v>7200</v>
      </c>
      <c r="G107" s="86"/>
      <c r="H107" s="86"/>
      <c r="I107" s="86"/>
      <c r="J107" s="87"/>
    </row>
    <row r="108" spans="1:10" ht="36" customHeight="1" x14ac:dyDescent="0.25">
      <c r="A108" s="8"/>
      <c r="B108" s="82" t="s">
        <v>253</v>
      </c>
      <c r="C108" s="83"/>
      <c r="D108" s="83"/>
      <c r="E108" s="84"/>
      <c r="F108" s="85">
        <v>2736</v>
      </c>
      <c r="G108" s="86"/>
      <c r="H108" s="86"/>
      <c r="I108" s="86"/>
      <c r="J108" s="87"/>
    </row>
    <row r="109" spans="1:10" ht="36" customHeight="1" x14ac:dyDescent="0.25">
      <c r="A109" s="8"/>
      <c r="B109" s="94" t="s">
        <v>192</v>
      </c>
      <c r="C109" s="95"/>
      <c r="D109" s="95"/>
      <c r="E109" s="96"/>
      <c r="F109" s="97">
        <v>3204</v>
      </c>
      <c r="G109" s="98"/>
      <c r="H109" s="98"/>
      <c r="I109" s="98"/>
      <c r="J109" s="99"/>
    </row>
    <row r="110" spans="1:10" ht="36" customHeight="1" x14ac:dyDescent="0.25">
      <c r="A110" s="8"/>
      <c r="B110" s="82" t="s">
        <v>193</v>
      </c>
      <c r="C110" s="83"/>
      <c r="D110" s="83"/>
      <c r="E110" s="84"/>
      <c r="F110" s="85">
        <v>1511.9999999999995</v>
      </c>
      <c r="G110" s="86"/>
      <c r="H110" s="86"/>
      <c r="I110" s="86"/>
      <c r="J110" s="87"/>
    </row>
    <row r="111" spans="1:10" ht="36" customHeight="1" x14ac:dyDescent="0.25">
      <c r="A111" s="8"/>
      <c r="B111" s="82" t="s">
        <v>194</v>
      </c>
      <c r="C111" s="83"/>
      <c r="D111" s="83"/>
      <c r="E111" s="84"/>
      <c r="F111" s="85">
        <v>2664</v>
      </c>
      <c r="G111" s="86"/>
      <c r="H111" s="86"/>
      <c r="I111" s="86"/>
      <c r="J111" s="87"/>
    </row>
    <row r="112" spans="1:10" ht="36" customHeight="1" x14ac:dyDescent="0.25">
      <c r="A112" s="8"/>
      <c r="B112" s="82" t="s">
        <v>195</v>
      </c>
      <c r="C112" s="83"/>
      <c r="D112" s="83"/>
      <c r="E112" s="84"/>
      <c r="F112" s="85">
        <v>1008</v>
      </c>
      <c r="G112" s="86"/>
      <c r="H112" s="86"/>
      <c r="I112" s="86"/>
      <c r="J112" s="87"/>
    </row>
    <row r="113" spans="1:10" ht="36" customHeight="1" x14ac:dyDescent="0.25">
      <c r="A113" s="8"/>
      <c r="B113" s="82" t="s">
        <v>196</v>
      </c>
      <c r="C113" s="83"/>
      <c r="D113" s="83"/>
      <c r="E113" s="84"/>
      <c r="F113" s="85">
        <v>1008</v>
      </c>
      <c r="G113" s="86"/>
      <c r="H113" s="86"/>
      <c r="I113" s="86"/>
      <c r="J113" s="87"/>
    </row>
    <row r="114" spans="1:10" ht="36" customHeight="1" x14ac:dyDescent="0.25">
      <c r="A114" s="8"/>
      <c r="B114" s="82" t="s">
        <v>197</v>
      </c>
      <c r="C114" s="83"/>
      <c r="D114" s="83"/>
      <c r="E114" s="84"/>
      <c r="F114" s="85">
        <v>2016</v>
      </c>
      <c r="G114" s="86"/>
      <c r="H114" s="86"/>
      <c r="I114" s="86"/>
      <c r="J114" s="87"/>
    </row>
    <row r="115" spans="1:10" ht="36" customHeight="1" x14ac:dyDescent="0.25">
      <c r="A115" s="8"/>
      <c r="B115" s="82" t="s">
        <v>198</v>
      </c>
      <c r="C115" s="83"/>
      <c r="D115" s="83"/>
      <c r="E115" s="84"/>
      <c r="F115" s="85">
        <v>3024</v>
      </c>
      <c r="G115" s="86"/>
      <c r="H115" s="86"/>
      <c r="I115" s="86"/>
      <c r="J115" s="87"/>
    </row>
    <row r="116" spans="1:10" ht="36" customHeight="1" thickBot="1" x14ac:dyDescent="0.3">
      <c r="A116" s="8"/>
      <c r="B116" s="82" t="s">
        <v>199</v>
      </c>
      <c r="C116" s="83"/>
      <c r="D116" s="83"/>
      <c r="E116" s="84"/>
      <c r="F116" s="85">
        <v>7459.2000000000007</v>
      </c>
      <c r="G116" s="86"/>
      <c r="H116" s="86"/>
      <c r="I116" s="86"/>
      <c r="J116" s="87"/>
    </row>
    <row r="117" spans="1:10" ht="54" customHeight="1" thickBot="1" x14ac:dyDescent="0.3">
      <c r="A117" s="8"/>
      <c r="B117" s="207" t="s">
        <v>254</v>
      </c>
      <c r="C117" s="208"/>
      <c r="D117" s="208"/>
      <c r="E117" s="209"/>
      <c r="F117" s="232" t="str">
        <f>"Цена от "&amp;MIN(F119,F123:J124,H125,F126:J139)&amp;" до "&amp;MAX(F119,F123:J124,H125,F126:J139)</f>
        <v>Цена от 2880 до 48060</v>
      </c>
      <c r="G117" s="233"/>
      <c r="H117" s="233"/>
      <c r="I117" s="233"/>
      <c r="J117" s="234"/>
    </row>
    <row r="118" spans="1:10" ht="24" thickBot="1" x14ac:dyDescent="0.3">
      <c r="A118" s="8"/>
      <c r="B118" s="75"/>
      <c r="C118" s="76"/>
      <c r="D118" s="76"/>
      <c r="E118" s="77"/>
      <c r="F118" s="78"/>
      <c r="G118" s="79"/>
      <c r="H118" s="79"/>
      <c r="I118" s="79"/>
      <c r="J118" s="80"/>
    </row>
    <row r="119" spans="1:10" ht="36" customHeight="1" x14ac:dyDescent="0.25">
      <c r="A119" s="8"/>
      <c r="B119" s="82" t="s">
        <v>201</v>
      </c>
      <c r="C119" s="83"/>
      <c r="D119" s="83"/>
      <c r="E119" s="84"/>
      <c r="F119" s="85">
        <v>9360</v>
      </c>
      <c r="G119" s="86"/>
      <c r="H119" s="86"/>
      <c r="I119" s="86"/>
      <c r="J119" s="87"/>
    </row>
    <row r="120" spans="1:10" ht="36" customHeight="1" x14ac:dyDescent="0.25">
      <c r="A120" s="8"/>
      <c r="B120" s="100" t="s">
        <v>202</v>
      </c>
      <c r="C120" s="101"/>
      <c r="D120" s="101"/>
      <c r="E120" s="102"/>
      <c r="F120" s="103">
        <v>936</v>
      </c>
      <c r="G120" s="104"/>
      <c r="H120" s="104"/>
      <c r="I120" s="104"/>
      <c r="J120" s="105"/>
    </row>
    <row r="121" spans="1:10" ht="36" customHeight="1" thickBot="1" x14ac:dyDescent="0.3">
      <c r="A121" s="8"/>
      <c r="B121" s="100" t="s">
        <v>203</v>
      </c>
      <c r="C121" s="101"/>
      <c r="D121" s="101"/>
      <c r="E121" s="102"/>
      <c r="F121" s="103">
        <v>2340</v>
      </c>
      <c r="G121" s="104"/>
      <c r="H121" s="104"/>
      <c r="I121" s="104"/>
      <c r="J121" s="105"/>
    </row>
    <row r="122" spans="1:10" ht="24" thickBot="1" x14ac:dyDescent="0.3">
      <c r="A122" s="8"/>
      <c r="B122" s="75"/>
      <c r="C122" s="76"/>
      <c r="D122" s="76"/>
      <c r="E122" s="77"/>
      <c r="F122" s="78"/>
      <c r="G122" s="79"/>
      <c r="H122" s="79"/>
      <c r="I122" s="79"/>
      <c r="J122" s="80"/>
    </row>
    <row r="123" spans="1:10" ht="36" customHeight="1" x14ac:dyDescent="0.25">
      <c r="A123" s="8" t="s">
        <v>112</v>
      </c>
      <c r="B123" s="94" t="s">
        <v>204</v>
      </c>
      <c r="C123" s="95"/>
      <c r="D123" s="95"/>
      <c r="E123" s="96"/>
      <c r="F123" s="97">
        <v>35136</v>
      </c>
      <c r="G123" s="98"/>
      <c r="H123" s="98"/>
      <c r="I123" s="98"/>
      <c r="J123" s="99"/>
    </row>
    <row r="124" spans="1:10" ht="36" customHeight="1" x14ac:dyDescent="0.25">
      <c r="A124" s="8" t="s">
        <v>112</v>
      </c>
      <c r="B124" s="107" t="s">
        <v>205</v>
      </c>
      <c r="C124" s="108"/>
      <c r="D124" s="108"/>
      <c r="E124" s="109"/>
      <c r="F124" s="85">
        <v>5400</v>
      </c>
      <c r="G124" s="86"/>
      <c r="H124" s="86"/>
      <c r="I124" s="86"/>
      <c r="J124" s="87"/>
    </row>
    <row r="125" spans="1:10" ht="36" customHeight="1" x14ac:dyDescent="0.25">
      <c r="A125" s="8" t="s">
        <v>112</v>
      </c>
      <c r="B125" s="82" t="s">
        <v>206</v>
      </c>
      <c r="C125" s="83"/>
      <c r="D125" s="83"/>
      <c r="E125" s="84"/>
      <c r="F125" s="37">
        <f>H125*1.2</f>
        <v>17971.2</v>
      </c>
      <c r="G125" s="38">
        <f>H125*1.1</f>
        <v>16473.600000000002</v>
      </c>
      <c r="H125" s="38">
        <v>14976</v>
      </c>
      <c r="I125" s="38">
        <f>H125*0.75</f>
        <v>11232</v>
      </c>
      <c r="J125" s="39">
        <f>H125*0.5</f>
        <v>7488</v>
      </c>
    </row>
    <row r="126" spans="1:10" ht="36" customHeight="1" x14ac:dyDescent="0.25">
      <c r="A126" s="8" t="s">
        <v>112</v>
      </c>
      <c r="B126" s="82" t="s">
        <v>207</v>
      </c>
      <c r="C126" s="83"/>
      <c r="D126" s="83"/>
      <c r="E126" s="84"/>
      <c r="F126" s="85">
        <v>15264</v>
      </c>
      <c r="G126" s="86"/>
      <c r="H126" s="86"/>
      <c r="I126" s="86"/>
      <c r="J126" s="87"/>
    </row>
    <row r="127" spans="1:10" ht="36" customHeight="1" x14ac:dyDescent="0.25">
      <c r="A127" s="8" t="s">
        <v>112</v>
      </c>
      <c r="B127" s="82" t="s">
        <v>208</v>
      </c>
      <c r="C127" s="83"/>
      <c r="D127" s="83"/>
      <c r="E127" s="84"/>
      <c r="F127" s="85">
        <v>3600</v>
      </c>
      <c r="G127" s="86"/>
      <c r="H127" s="86"/>
      <c r="I127" s="86"/>
      <c r="J127" s="87"/>
    </row>
    <row r="128" spans="1:10" ht="36" customHeight="1" x14ac:dyDescent="0.25">
      <c r="A128" s="8" t="s">
        <v>112</v>
      </c>
      <c r="B128" s="82" t="s">
        <v>209</v>
      </c>
      <c r="C128" s="83"/>
      <c r="D128" s="83"/>
      <c r="E128" s="84"/>
      <c r="F128" s="85">
        <v>3600</v>
      </c>
      <c r="G128" s="86"/>
      <c r="H128" s="86"/>
      <c r="I128" s="86"/>
      <c r="J128" s="87"/>
    </row>
    <row r="129" spans="1:10" ht="36" customHeight="1" x14ac:dyDescent="0.25">
      <c r="A129" s="8" t="s">
        <v>112</v>
      </c>
      <c r="B129" s="82" t="s">
        <v>210</v>
      </c>
      <c r="C129" s="83"/>
      <c r="D129" s="83"/>
      <c r="E129" s="84"/>
      <c r="F129" s="85">
        <v>38700</v>
      </c>
      <c r="G129" s="86"/>
      <c r="H129" s="86"/>
      <c r="I129" s="86"/>
      <c r="J129" s="87"/>
    </row>
    <row r="130" spans="1:10" ht="36" customHeight="1" x14ac:dyDescent="0.25">
      <c r="A130" s="8" t="s">
        <v>112</v>
      </c>
      <c r="B130" s="82" t="s">
        <v>211</v>
      </c>
      <c r="C130" s="83"/>
      <c r="D130" s="83"/>
      <c r="E130" s="84"/>
      <c r="F130" s="85">
        <v>46440</v>
      </c>
      <c r="G130" s="86"/>
      <c r="H130" s="86"/>
      <c r="I130" s="86"/>
      <c r="J130" s="87"/>
    </row>
    <row r="131" spans="1:10" ht="36" customHeight="1" x14ac:dyDescent="0.25">
      <c r="A131" s="8" t="s">
        <v>112</v>
      </c>
      <c r="B131" s="82" t="s">
        <v>212</v>
      </c>
      <c r="C131" s="83"/>
      <c r="D131" s="83"/>
      <c r="E131" s="84"/>
      <c r="F131" s="85">
        <v>3600</v>
      </c>
      <c r="G131" s="86"/>
      <c r="H131" s="86"/>
      <c r="I131" s="86"/>
      <c r="J131" s="87"/>
    </row>
    <row r="132" spans="1:10" ht="36" customHeight="1" x14ac:dyDescent="0.25">
      <c r="A132" s="8" t="s">
        <v>112</v>
      </c>
      <c r="B132" s="82" t="s">
        <v>213</v>
      </c>
      <c r="C132" s="83"/>
      <c r="D132" s="83"/>
      <c r="E132" s="84"/>
      <c r="F132" s="85">
        <v>3600</v>
      </c>
      <c r="G132" s="86"/>
      <c r="H132" s="86"/>
      <c r="I132" s="86"/>
      <c r="J132" s="87"/>
    </row>
    <row r="133" spans="1:10" ht="36" customHeight="1" x14ac:dyDescent="0.25">
      <c r="A133" s="8" t="s">
        <v>112</v>
      </c>
      <c r="B133" s="82" t="s">
        <v>214</v>
      </c>
      <c r="C133" s="83"/>
      <c r="D133" s="83"/>
      <c r="E133" s="84"/>
      <c r="F133" s="85">
        <v>6480</v>
      </c>
      <c r="G133" s="86"/>
      <c r="H133" s="86"/>
      <c r="I133" s="86"/>
      <c r="J133" s="87"/>
    </row>
    <row r="134" spans="1:10" ht="36" customHeight="1" x14ac:dyDescent="0.25">
      <c r="A134" s="8"/>
      <c r="B134" s="82" t="s">
        <v>215</v>
      </c>
      <c r="C134" s="83"/>
      <c r="D134" s="83"/>
      <c r="E134" s="84"/>
      <c r="F134" s="85">
        <v>42120</v>
      </c>
      <c r="G134" s="86"/>
      <c r="H134" s="86"/>
      <c r="I134" s="86"/>
      <c r="J134" s="87"/>
    </row>
    <row r="135" spans="1:10" ht="36" customHeight="1" x14ac:dyDescent="0.25">
      <c r="A135" s="8" t="s">
        <v>112</v>
      </c>
      <c r="B135" s="94" t="s">
        <v>216</v>
      </c>
      <c r="C135" s="95"/>
      <c r="D135" s="95"/>
      <c r="E135" s="96"/>
      <c r="F135" s="85">
        <v>3024</v>
      </c>
      <c r="G135" s="86"/>
      <c r="H135" s="86"/>
      <c r="I135" s="86"/>
      <c r="J135" s="87"/>
    </row>
    <row r="136" spans="1:10" ht="36" customHeight="1" x14ac:dyDescent="0.25">
      <c r="A136" s="8"/>
      <c r="B136" s="107" t="s">
        <v>217</v>
      </c>
      <c r="C136" s="108"/>
      <c r="D136" s="108"/>
      <c r="E136" s="109"/>
      <c r="F136" s="85">
        <v>12024</v>
      </c>
      <c r="G136" s="86"/>
      <c r="H136" s="86"/>
      <c r="I136" s="86"/>
      <c r="J136" s="87"/>
    </row>
    <row r="137" spans="1:10" ht="36" customHeight="1" x14ac:dyDescent="0.25">
      <c r="A137" s="8"/>
      <c r="B137" s="107" t="s">
        <v>218</v>
      </c>
      <c r="C137" s="108"/>
      <c r="D137" s="108"/>
      <c r="E137" s="109"/>
      <c r="F137" s="85">
        <v>7776</v>
      </c>
      <c r="G137" s="86"/>
      <c r="H137" s="86"/>
      <c r="I137" s="86"/>
      <c r="J137" s="87"/>
    </row>
    <row r="138" spans="1:10" ht="36" customHeight="1" x14ac:dyDescent="0.25">
      <c r="A138" s="8" t="s">
        <v>112</v>
      </c>
      <c r="B138" s="107" t="s">
        <v>219</v>
      </c>
      <c r="C138" s="108"/>
      <c r="D138" s="108"/>
      <c r="E138" s="109"/>
      <c r="F138" s="85">
        <v>48060</v>
      </c>
      <c r="G138" s="86"/>
      <c r="H138" s="86"/>
      <c r="I138" s="86"/>
      <c r="J138" s="87"/>
    </row>
    <row r="139" spans="1:10" ht="36" customHeight="1" x14ac:dyDescent="0.25">
      <c r="A139" s="8" t="s">
        <v>112</v>
      </c>
      <c r="B139" s="82" t="s">
        <v>220</v>
      </c>
      <c r="C139" s="83"/>
      <c r="D139" s="83"/>
      <c r="E139" s="84"/>
      <c r="F139" s="85">
        <v>2880</v>
      </c>
      <c r="G139" s="86"/>
      <c r="H139" s="86"/>
      <c r="I139" s="86"/>
      <c r="J139" s="87"/>
    </row>
    <row r="140" spans="1:10" ht="36" customHeight="1" x14ac:dyDescent="0.25">
      <c r="A140" s="8" t="s">
        <v>114</v>
      </c>
      <c r="B140" s="82" t="s">
        <v>221</v>
      </c>
      <c r="C140" s="83"/>
      <c r="D140" s="83"/>
      <c r="E140" s="84"/>
      <c r="F140" s="85">
        <v>49680</v>
      </c>
      <c r="G140" s="86"/>
      <c r="H140" s="86"/>
      <c r="I140" s="86"/>
      <c r="J140" s="87"/>
    </row>
    <row r="141" spans="1:10" ht="36" customHeight="1" x14ac:dyDescent="0.25">
      <c r="A141" s="8" t="s">
        <v>114</v>
      </c>
      <c r="B141" s="82" t="s">
        <v>222</v>
      </c>
      <c r="C141" s="83"/>
      <c r="D141" s="83"/>
      <c r="E141" s="84"/>
      <c r="F141" s="85">
        <v>7920</v>
      </c>
      <c r="G141" s="86"/>
      <c r="H141" s="86"/>
      <c r="I141" s="86"/>
      <c r="J141" s="87"/>
    </row>
    <row r="142" spans="1:10" ht="36" customHeight="1" x14ac:dyDescent="0.25">
      <c r="A142" s="8" t="s">
        <v>114</v>
      </c>
      <c r="B142" s="82" t="s">
        <v>223</v>
      </c>
      <c r="C142" s="83"/>
      <c r="D142" s="83"/>
      <c r="E142" s="84"/>
      <c r="F142" s="37">
        <f>H142*1.2</f>
        <v>25920</v>
      </c>
      <c r="G142" s="38">
        <f>H142*1.1</f>
        <v>23760.000000000004</v>
      </c>
      <c r="H142" s="38">
        <v>21600</v>
      </c>
      <c r="I142" s="38">
        <f>H142*0.75</f>
        <v>16200</v>
      </c>
      <c r="J142" s="39">
        <f>H142*0.5</f>
        <v>10800</v>
      </c>
    </row>
    <row r="143" spans="1:10" ht="36" customHeight="1" x14ac:dyDescent="0.25">
      <c r="A143" s="8" t="s">
        <v>114</v>
      </c>
      <c r="B143" s="82" t="s">
        <v>224</v>
      </c>
      <c r="C143" s="83"/>
      <c r="D143" s="83"/>
      <c r="E143" s="84"/>
      <c r="F143" s="85">
        <v>21600</v>
      </c>
      <c r="G143" s="86"/>
      <c r="H143" s="86"/>
      <c r="I143" s="86"/>
      <c r="J143" s="87"/>
    </row>
    <row r="144" spans="1:10" ht="36" customHeight="1" x14ac:dyDescent="0.25">
      <c r="A144" s="8" t="s">
        <v>114</v>
      </c>
      <c r="B144" s="82" t="s">
        <v>225</v>
      </c>
      <c r="C144" s="83"/>
      <c r="D144" s="83"/>
      <c r="E144" s="84"/>
      <c r="F144" s="85">
        <v>5040</v>
      </c>
      <c r="G144" s="86"/>
      <c r="H144" s="86"/>
      <c r="I144" s="86"/>
      <c r="J144" s="87"/>
    </row>
    <row r="145" spans="1:10" ht="36" customHeight="1" x14ac:dyDescent="0.25">
      <c r="A145" s="8" t="s">
        <v>114</v>
      </c>
      <c r="B145" s="82" t="s">
        <v>226</v>
      </c>
      <c r="C145" s="83"/>
      <c r="D145" s="83"/>
      <c r="E145" s="84"/>
      <c r="F145" s="85">
        <v>5040</v>
      </c>
      <c r="G145" s="86"/>
      <c r="H145" s="86"/>
      <c r="I145" s="86"/>
      <c r="J145" s="87"/>
    </row>
    <row r="146" spans="1:10" ht="36" customHeight="1" x14ac:dyDescent="0.25">
      <c r="A146" s="8" t="s">
        <v>114</v>
      </c>
      <c r="B146" s="82" t="s">
        <v>227</v>
      </c>
      <c r="C146" s="83"/>
      <c r="D146" s="83"/>
      <c r="E146" s="84"/>
      <c r="F146" s="85">
        <v>54720</v>
      </c>
      <c r="G146" s="86"/>
      <c r="H146" s="86"/>
      <c r="I146" s="86"/>
      <c r="J146" s="87"/>
    </row>
    <row r="147" spans="1:10" ht="36" customHeight="1" x14ac:dyDescent="0.25">
      <c r="A147" s="8" t="s">
        <v>114</v>
      </c>
      <c r="B147" s="100" t="s">
        <v>228</v>
      </c>
      <c r="C147" s="101"/>
      <c r="D147" s="101"/>
      <c r="E147" s="102"/>
      <c r="F147" s="103">
        <v>65664</v>
      </c>
      <c r="G147" s="104"/>
      <c r="H147" s="104"/>
      <c r="I147" s="104"/>
      <c r="J147" s="105"/>
    </row>
    <row r="148" spans="1:10" ht="36" customHeight="1" x14ac:dyDescent="0.25">
      <c r="A148" s="8" t="s">
        <v>114</v>
      </c>
      <c r="B148" s="82" t="s">
        <v>229</v>
      </c>
      <c r="C148" s="83"/>
      <c r="D148" s="83"/>
      <c r="E148" s="84"/>
      <c r="F148" s="85">
        <v>5040</v>
      </c>
      <c r="G148" s="86"/>
      <c r="H148" s="86"/>
      <c r="I148" s="86"/>
      <c r="J148" s="87"/>
    </row>
    <row r="149" spans="1:10" ht="36" customHeight="1" x14ac:dyDescent="0.25">
      <c r="A149" s="8" t="s">
        <v>114</v>
      </c>
      <c r="B149" s="82" t="s">
        <v>230</v>
      </c>
      <c r="C149" s="83"/>
      <c r="D149" s="83"/>
      <c r="E149" s="84"/>
      <c r="F149" s="85">
        <v>5040</v>
      </c>
      <c r="G149" s="86"/>
      <c r="H149" s="86"/>
      <c r="I149" s="86"/>
      <c r="J149" s="87"/>
    </row>
    <row r="150" spans="1:10" ht="36" customHeight="1" x14ac:dyDescent="0.25">
      <c r="A150" s="8" t="s">
        <v>114</v>
      </c>
      <c r="B150" s="82" t="s">
        <v>231</v>
      </c>
      <c r="C150" s="83"/>
      <c r="D150" s="83"/>
      <c r="E150" s="84"/>
      <c r="F150" s="85">
        <v>9360</v>
      </c>
      <c r="G150" s="86"/>
      <c r="H150" s="86"/>
      <c r="I150" s="86"/>
      <c r="J150" s="87"/>
    </row>
    <row r="151" spans="1:10" ht="36" customHeight="1" x14ac:dyDescent="0.25">
      <c r="A151" s="8" t="s">
        <v>114</v>
      </c>
      <c r="B151" s="82" t="s">
        <v>232</v>
      </c>
      <c r="C151" s="83"/>
      <c r="D151" s="83"/>
      <c r="E151" s="84"/>
      <c r="F151" s="85">
        <v>4320</v>
      </c>
      <c r="G151" s="86"/>
      <c r="H151" s="86"/>
      <c r="I151" s="86"/>
      <c r="J151" s="87"/>
    </row>
    <row r="152" spans="1:10" ht="36" customHeight="1" x14ac:dyDescent="0.25">
      <c r="A152" s="8" t="s">
        <v>114</v>
      </c>
      <c r="B152" s="82" t="s">
        <v>233</v>
      </c>
      <c r="C152" s="83"/>
      <c r="D152" s="83"/>
      <c r="E152" s="84"/>
      <c r="F152" s="85">
        <v>67680</v>
      </c>
      <c r="G152" s="86"/>
      <c r="H152" s="86"/>
      <c r="I152" s="86"/>
      <c r="J152" s="87"/>
    </row>
    <row r="153" spans="1:10" ht="36" customHeight="1" thickBot="1" x14ac:dyDescent="0.3">
      <c r="A153" s="8" t="s">
        <v>114</v>
      </c>
      <c r="B153" s="82" t="s">
        <v>234</v>
      </c>
      <c r="C153" s="83"/>
      <c r="D153" s="83"/>
      <c r="E153" s="84"/>
      <c r="F153" s="85">
        <v>4320</v>
      </c>
      <c r="G153" s="86"/>
      <c r="H153" s="86"/>
      <c r="I153" s="86"/>
      <c r="J153" s="87"/>
    </row>
    <row r="154" spans="1:10" ht="54" customHeight="1" thickBot="1" x14ac:dyDescent="0.3">
      <c r="A154" s="8"/>
      <c r="B154" s="88" t="s">
        <v>235</v>
      </c>
      <c r="C154" s="89"/>
      <c r="D154" s="89"/>
      <c r="E154" s="90"/>
      <c r="F154" s="91"/>
      <c r="G154" s="92"/>
      <c r="H154" s="92"/>
      <c r="I154" s="92"/>
      <c r="J154" s="93"/>
    </row>
    <row r="155" spans="1:10" ht="36" customHeight="1" x14ac:dyDescent="0.25">
      <c r="A155" s="8"/>
      <c r="B155" s="94" t="s">
        <v>236</v>
      </c>
      <c r="C155" s="95"/>
      <c r="D155" s="95"/>
      <c r="E155" s="96"/>
      <c r="F155" s="97">
        <v>12096</v>
      </c>
      <c r="G155" s="98"/>
      <c r="H155" s="98"/>
      <c r="I155" s="98"/>
      <c r="J155" s="99"/>
    </row>
    <row r="156" spans="1:10" ht="36" customHeight="1" x14ac:dyDescent="0.25">
      <c r="A156" s="8"/>
      <c r="B156" s="82" t="s">
        <v>237</v>
      </c>
      <c r="C156" s="83"/>
      <c r="D156" s="83"/>
      <c r="E156" s="84"/>
      <c r="F156" s="85">
        <v>24120</v>
      </c>
      <c r="G156" s="86"/>
      <c r="H156" s="86"/>
      <c r="I156" s="86"/>
      <c r="J156" s="87"/>
    </row>
    <row r="157" spans="1:10" ht="36" customHeight="1" x14ac:dyDescent="0.25">
      <c r="A157" s="8"/>
      <c r="B157" s="82" t="s">
        <v>238</v>
      </c>
      <c r="C157" s="83"/>
      <c r="D157" s="83"/>
      <c r="E157" s="84"/>
      <c r="F157" s="85">
        <v>30096</v>
      </c>
      <c r="G157" s="86"/>
      <c r="H157" s="86"/>
      <c r="I157" s="86"/>
      <c r="J157" s="87"/>
    </row>
    <row r="158" spans="1:10" ht="36" customHeight="1" x14ac:dyDescent="0.25">
      <c r="A158" s="8"/>
      <c r="B158" s="82" t="s">
        <v>239</v>
      </c>
      <c r="C158" s="83"/>
      <c r="D158" s="83"/>
      <c r="E158" s="84"/>
      <c r="F158" s="85">
        <v>360</v>
      </c>
      <c r="G158" s="86"/>
      <c r="H158" s="86"/>
      <c r="I158" s="86"/>
      <c r="J158" s="87"/>
    </row>
    <row r="159" spans="1:10" ht="36" customHeight="1" x14ac:dyDescent="0.25">
      <c r="A159" s="8"/>
      <c r="B159" s="82" t="s">
        <v>240</v>
      </c>
      <c r="C159" s="83"/>
      <c r="D159" s="83"/>
      <c r="E159" s="84"/>
      <c r="F159" s="85">
        <v>18072</v>
      </c>
      <c r="G159" s="86"/>
      <c r="H159" s="86"/>
      <c r="I159" s="86"/>
      <c r="J159" s="87"/>
    </row>
    <row r="160" spans="1:10" ht="36" customHeight="1" x14ac:dyDescent="0.25">
      <c r="A160" s="8"/>
      <c r="B160" s="82" t="s">
        <v>241</v>
      </c>
      <c r="C160" s="83"/>
      <c r="D160" s="83"/>
      <c r="E160" s="84"/>
      <c r="F160" s="85">
        <v>36144</v>
      </c>
      <c r="G160" s="86"/>
      <c r="H160" s="86"/>
      <c r="I160" s="86"/>
      <c r="J160" s="87"/>
    </row>
    <row r="161" spans="1:10" ht="36" customHeight="1" x14ac:dyDescent="0.25">
      <c r="A161" s="8"/>
      <c r="B161" s="82" t="s">
        <v>242</v>
      </c>
      <c r="C161" s="83"/>
      <c r="D161" s="83"/>
      <c r="E161" s="84"/>
      <c r="F161" s="85">
        <v>45360</v>
      </c>
      <c r="G161" s="86"/>
      <c r="H161" s="86"/>
      <c r="I161" s="86"/>
      <c r="J161" s="87"/>
    </row>
    <row r="162" spans="1:10" ht="36" customHeight="1" thickBot="1" x14ac:dyDescent="0.3">
      <c r="A162" s="8"/>
      <c r="B162" s="69" t="s">
        <v>243</v>
      </c>
      <c r="C162" s="70"/>
      <c r="D162" s="70"/>
      <c r="E162" s="71"/>
      <c r="F162" s="72">
        <v>720</v>
      </c>
      <c r="G162" s="73"/>
      <c r="H162" s="73"/>
      <c r="I162" s="73"/>
      <c r="J162" s="74"/>
    </row>
    <row r="163" spans="1:10" ht="24" thickBot="1" x14ac:dyDescent="0.3">
      <c r="A163" s="8"/>
      <c r="B163" s="75"/>
      <c r="C163" s="76"/>
      <c r="D163" s="76"/>
      <c r="E163" s="77"/>
      <c r="F163" s="78"/>
      <c r="G163" s="79"/>
      <c r="H163" s="79"/>
      <c r="I163" s="79"/>
      <c r="J163" s="80"/>
    </row>
    <row r="164" spans="1:10" ht="23.25" x14ac:dyDescent="0.25">
      <c r="A164" s="8"/>
      <c r="B164" s="26"/>
      <c r="C164" s="27"/>
      <c r="D164" s="27"/>
      <c r="E164" s="27"/>
      <c r="F164" s="28"/>
      <c r="G164" s="28"/>
      <c r="H164" s="28"/>
      <c r="I164" s="28"/>
      <c r="J164" s="28"/>
    </row>
    <row r="165" spans="1:10" ht="56.25" customHeight="1" x14ac:dyDescent="0.25">
      <c r="A165" s="8"/>
      <c r="B165" s="81" t="s">
        <v>293</v>
      </c>
      <c r="C165" s="81"/>
      <c r="D165" s="81"/>
      <c r="E165" s="81"/>
      <c r="F165" s="81"/>
      <c r="G165" s="81"/>
      <c r="H165" s="81"/>
      <c r="I165" s="81"/>
      <c r="J165" s="81"/>
    </row>
    <row r="166" spans="1:10" ht="41.25" customHeight="1" x14ac:dyDescent="0.25">
      <c r="A166" s="8"/>
      <c r="B166" s="81" t="s">
        <v>245</v>
      </c>
      <c r="C166" s="81"/>
      <c r="D166" s="81"/>
      <c r="E166" s="81"/>
      <c r="F166" s="81"/>
      <c r="G166" s="81"/>
      <c r="H166" s="81"/>
      <c r="I166" s="81"/>
      <c r="J166" s="81"/>
    </row>
    <row r="167" spans="1:10" ht="21" x14ac:dyDescent="0.25">
      <c r="A167" s="8" t="s">
        <v>114</v>
      </c>
      <c r="B167" s="67" t="s">
        <v>297</v>
      </c>
      <c r="C167" s="67"/>
      <c r="D167" s="67"/>
      <c r="E167" s="67"/>
      <c r="F167" s="67"/>
      <c r="G167" s="67"/>
      <c r="H167" s="67"/>
      <c r="I167" s="67"/>
      <c r="J167" s="67"/>
    </row>
    <row r="168" spans="1:10" ht="42" customHeight="1" x14ac:dyDescent="0.25">
      <c r="A168" s="8"/>
      <c r="B168" s="68" t="s">
        <v>247</v>
      </c>
      <c r="C168" s="68"/>
      <c r="D168" s="68"/>
      <c r="E168" s="68"/>
      <c r="F168" s="68"/>
      <c r="G168" s="68"/>
      <c r="H168" s="68"/>
      <c r="I168" s="68"/>
      <c r="J168" s="68"/>
    </row>
    <row r="169" spans="1:10" ht="21" x14ac:dyDescent="0.25">
      <c r="A169" s="8"/>
    </row>
  </sheetData>
  <sheetProtection selectLockedCells="1" selectUnlockedCells="1"/>
  <autoFilter ref="A5:J5">
    <filterColumn colId="1" showButton="0"/>
    <filterColumn colId="2" showButton="0"/>
    <filterColumn colId="3" showButton="0"/>
    <filterColumn colId="5" showButton="0"/>
    <filterColumn colId="6" showButton="0"/>
    <filterColumn colId="7" showButton="0"/>
    <filterColumn colId="8" showButton="0"/>
  </autoFilter>
  <mergeCells count="319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46:E146"/>
    <mergeCell ref="F146:J146"/>
    <mergeCell ref="B147:E147"/>
    <mergeCell ref="F147:J147"/>
    <mergeCell ref="B148:E148"/>
    <mergeCell ref="F148:J148"/>
    <mergeCell ref="B142:E142"/>
    <mergeCell ref="B143:E143"/>
    <mergeCell ref="F143:J143"/>
    <mergeCell ref="B144:E144"/>
    <mergeCell ref="F144:J144"/>
    <mergeCell ref="B145:E145"/>
    <mergeCell ref="F145:J145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65:J165"/>
    <mergeCell ref="B166:J166"/>
    <mergeCell ref="B167:J167"/>
    <mergeCell ref="B168:J168"/>
    <mergeCell ref="B161:E161"/>
    <mergeCell ref="F161:J161"/>
    <mergeCell ref="B162:E162"/>
    <mergeCell ref="F162:J162"/>
    <mergeCell ref="B163:E163"/>
    <mergeCell ref="F163:J16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6"/>
  <sheetViews>
    <sheetView view="pageBreakPreview" zoomScale="50" zoomScaleNormal="60" zoomScaleSheetLayoutView="50" workbookViewId="0">
      <pane ySplit="4" topLeftCell="A89" activePane="bottomLeft" state="frozen"/>
      <selection activeCell="A198" sqref="A198:XFD198"/>
      <selection pane="bottomLeft" activeCell="F99" sqref="F99:J99"/>
    </sheetView>
  </sheetViews>
  <sheetFormatPr defaultColWidth="9.140625" defaultRowHeight="15.75" outlineLevelRow="1" x14ac:dyDescent="0.25"/>
  <cols>
    <col min="1" max="1" width="40.28515625" style="65" hidden="1" customWidth="1"/>
    <col min="2" max="2" width="30.7109375" style="32" customWidth="1"/>
    <col min="3" max="4" width="30.7109375" style="9" customWidth="1"/>
    <col min="5" max="5" width="19.570312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54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391"/>
      <c r="G5" s="391"/>
      <c r="H5" s="391"/>
      <c r="I5" s="391"/>
      <c r="J5" s="392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60" t="s">
        <v>107</v>
      </c>
      <c r="G6" s="60" t="s">
        <v>108</v>
      </c>
      <c r="H6" s="60" t="s">
        <v>109</v>
      </c>
      <c r="I6" s="60" t="s">
        <v>110</v>
      </c>
      <c r="J6" s="61" t="s">
        <v>111</v>
      </c>
    </row>
    <row r="7" spans="1:10" ht="24" customHeight="1" thickBot="1" x14ac:dyDescent="0.3">
      <c r="A7" s="8"/>
      <c r="B7" s="75"/>
      <c r="C7" s="76"/>
      <c r="D7" s="76"/>
      <c r="E7" s="77"/>
      <c r="F7" s="78"/>
      <c r="G7" s="79"/>
      <c r="H7" s="79"/>
      <c r="I7" s="79"/>
      <c r="J7" s="80"/>
    </row>
    <row r="8" spans="1:10" ht="36" customHeight="1" x14ac:dyDescent="0.25">
      <c r="A8" s="8"/>
      <c r="B8" s="351" t="s">
        <v>375</v>
      </c>
      <c r="C8" s="352"/>
      <c r="D8" s="352"/>
      <c r="E8" s="353"/>
      <c r="F8" s="62">
        <f>H8*1.2</f>
        <v>81216</v>
      </c>
      <c r="G8" s="24">
        <f>H8*1.1</f>
        <v>74448</v>
      </c>
      <c r="H8" s="24">
        <v>67680</v>
      </c>
      <c r="I8" s="24">
        <f>H8*0.75</f>
        <v>50760</v>
      </c>
      <c r="J8" s="24">
        <f>H8*0.5</f>
        <v>33840</v>
      </c>
    </row>
    <row r="9" spans="1:10" ht="36" customHeight="1" x14ac:dyDescent="0.25">
      <c r="A9" s="8"/>
      <c r="B9" s="239" t="s">
        <v>376</v>
      </c>
      <c r="C9" s="240"/>
      <c r="D9" s="240"/>
      <c r="E9" s="241"/>
      <c r="F9" s="62">
        <f t="shared" ref="F9" si="0">H9*1.2</f>
        <v>113702.39999999999</v>
      </c>
      <c r="G9" s="24">
        <f t="shared" ref="G9:G11" si="1">H9*1.1</f>
        <v>104227.20000000001</v>
      </c>
      <c r="H9" s="63">
        <v>94752</v>
      </c>
      <c r="I9" s="24">
        <f t="shared" ref="I9:I11" si="2">H9*0.75</f>
        <v>71064</v>
      </c>
      <c r="J9" s="24">
        <f>H9*0.5</f>
        <v>47376</v>
      </c>
    </row>
    <row r="10" spans="1:10" ht="36" customHeight="1" x14ac:dyDescent="0.25">
      <c r="A10" s="8"/>
      <c r="B10" s="239" t="s">
        <v>377</v>
      </c>
      <c r="C10" s="240"/>
      <c r="D10" s="240"/>
      <c r="E10" s="241"/>
      <c r="F10" s="62">
        <f>H10*1.2</f>
        <v>102168</v>
      </c>
      <c r="G10" s="24">
        <f t="shared" si="1"/>
        <v>93654.000000000015</v>
      </c>
      <c r="H10" s="63">
        <v>85140</v>
      </c>
      <c r="I10" s="24">
        <f t="shared" si="2"/>
        <v>63855</v>
      </c>
      <c r="J10" s="24">
        <f t="shared" ref="J10" si="3">H10*0.5</f>
        <v>42570</v>
      </c>
    </row>
    <row r="11" spans="1:10" ht="36" customHeight="1" thickBot="1" x14ac:dyDescent="0.3">
      <c r="A11" s="8"/>
      <c r="B11" s="348" t="s">
        <v>378</v>
      </c>
      <c r="C11" s="349"/>
      <c r="D11" s="349"/>
      <c r="E11" s="350"/>
      <c r="F11" s="62">
        <f>H11*1.2</f>
        <v>143078.39999999999</v>
      </c>
      <c r="G11" s="24">
        <f t="shared" si="1"/>
        <v>131155.20000000001</v>
      </c>
      <c r="H11" s="64">
        <v>119232</v>
      </c>
      <c r="I11" s="24">
        <f t="shared" si="2"/>
        <v>89424</v>
      </c>
      <c r="J11" s="24">
        <f>H11*0.5</f>
        <v>59616</v>
      </c>
    </row>
    <row r="12" spans="1:10" ht="24" customHeight="1" thickBot="1" x14ac:dyDescent="0.3">
      <c r="A12" s="8"/>
      <c r="B12" s="75"/>
      <c r="C12" s="130"/>
      <c r="D12" s="130"/>
      <c r="E12" s="131"/>
      <c r="F12" s="200"/>
      <c r="G12" s="250"/>
      <c r="H12" s="250"/>
      <c r="I12" s="250"/>
      <c r="J12" s="251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14940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21600</v>
      </c>
      <c r="G14" s="149"/>
      <c r="H14" s="149"/>
      <c r="I14" s="149"/>
      <c r="J14" s="150"/>
    </row>
    <row r="15" spans="1:10" ht="24" customHeight="1" thickBot="1" x14ac:dyDescent="0.3">
      <c r="A15" s="8"/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379</v>
      </c>
      <c r="C16" s="117"/>
      <c r="D16" s="117"/>
      <c r="E16" s="84"/>
      <c r="F16" s="236">
        <v>1620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380</v>
      </c>
      <c r="C17" s="117"/>
      <c r="D17" s="117"/>
      <c r="E17" s="84"/>
      <c r="F17" s="106">
        <v>2304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381</v>
      </c>
      <c r="C18" s="117"/>
      <c r="D18" s="117"/>
      <c r="E18" s="84"/>
      <c r="F18" s="106">
        <v>2880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382</v>
      </c>
      <c r="C19" s="117"/>
      <c r="D19" s="117"/>
      <c r="E19" s="84"/>
      <c r="F19" s="235">
        <v>4032</v>
      </c>
      <c r="G19" s="149"/>
      <c r="H19" s="149"/>
      <c r="I19" s="149"/>
      <c r="J19" s="150"/>
    </row>
    <row r="20" spans="1:10" ht="24" customHeight="1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"&amp;MIN(F22:F61)&amp;" до "&amp;MAX(F22:F61)</f>
        <v>Цена от 14400 до 2764800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14400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28800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57600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86400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115200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172800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259200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345600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432000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518400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604800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691200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777600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864000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950400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1036800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1123200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1238400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1324800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1411200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145</v>
      </c>
      <c r="C42" s="117"/>
      <c r="D42" s="117"/>
      <c r="E42" s="84"/>
      <c r="F42" s="85">
        <v>28800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146</v>
      </c>
      <c r="C43" s="117"/>
      <c r="D43" s="117"/>
      <c r="E43" s="84"/>
      <c r="F43" s="85">
        <v>57600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147</v>
      </c>
      <c r="C44" s="117"/>
      <c r="D44" s="117"/>
      <c r="E44" s="84"/>
      <c r="F44" s="85">
        <v>115200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148</v>
      </c>
      <c r="C45" s="117"/>
      <c r="D45" s="117"/>
      <c r="E45" s="84"/>
      <c r="F45" s="85">
        <v>172800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149</v>
      </c>
      <c r="C46" s="117"/>
      <c r="D46" s="117"/>
      <c r="E46" s="84"/>
      <c r="F46" s="85">
        <v>230400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150</v>
      </c>
      <c r="C47" s="117"/>
      <c r="D47" s="117"/>
      <c r="E47" s="84"/>
      <c r="F47" s="85">
        <v>345600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151</v>
      </c>
      <c r="C48" s="117"/>
      <c r="D48" s="117"/>
      <c r="E48" s="84"/>
      <c r="F48" s="85">
        <v>518400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152</v>
      </c>
      <c r="C49" s="117"/>
      <c r="D49" s="117"/>
      <c r="E49" s="84"/>
      <c r="F49" s="85">
        <v>691200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153</v>
      </c>
      <c r="C50" s="117"/>
      <c r="D50" s="117"/>
      <c r="E50" s="84"/>
      <c r="F50" s="85">
        <v>864000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154</v>
      </c>
      <c r="C51" s="117"/>
      <c r="D51" s="117"/>
      <c r="E51" s="84"/>
      <c r="F51" s="85">
        <v>1036800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155</v>
      </c>
      <c r="C52" s="117"/>
      <c r="D52" s="117"/>
      <c r="E52" s="84"/>
      <c r="F52" s="85">
        <v>1209600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156</v>
      </c>
      <c r="C53" s="117"/>
      <c r="D53" s="117"/>
      <c r="E53" s="84"/>
      <c r="F53" s="85">
        <v>1382400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157</v>
      </c>
      <c r="C54" s="117"/>
      <c r="D54" s="117"/>
      <c r="E54" s="84"/>
      <c r="F54" s="85">
        <v>1555200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158</v>
      </c>
      <c r="C55" s="117"/>
      <c r="D55" s="117"/>
      <c r="E55" s="84"/>
      <c r="F55" s="85">
        <v>1728000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159</v>
      </c>
      <c r="C56" s="117"/>
      <c r="D56" s="117"/>
      <c r="E56" s="84"/>
      <c r="F56" s="85">
        <v>1900800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160</v>
      </c>
      <c r="C57" s="117"/>
      <c r="D57" s="117"/>
      <c r="E57" s="84"/>
      <c r="F57" s="85">
        <v>2073600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161</v>
      </c>
      <c r="C58" s="117"/>
      <c r="D58" s="117"/>
      <c r="E58" s="84"/>
      <c r="F58" s="85">
        <v>2246400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162</v>
      </c>
      <c r="C59" s="117"/>
      <c r="D59" s="117"/>
      <c r="E59" s="84"/>
      <c r="F59" s="85">
        <v>2419200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163</v>
      </c>
      <c r="C60" s="117"/>
      <c r="D60" s="117"/>
      <c r="E60" s="84"/>
      <c r="F60" s="85">
        <v>2592000</v>
      </c>
      <c r="G60" s="86"/>
      <c r="H60" s="86"/>
      <c r="I60" s="86"/>
      <c r="J60" s="87"/>
    </row>
    <row r="61" spans="1:10" ht="36" customHeight="1" outlineLevel="1" thickBot="1" x14ac:dyDescent="0.3">
      <c r="A61" s="8"/>
      <c r="B61" s="107" t="s">
        <v>164</v>
      </c>
      <c r="C61" s="117"/>
      <c r="D61" s="117"/>
      <c r="E61" s="84"/>
      <c r="F61" s="85">
        <v>2764800</v>
      </c>
      <c r="G61" s="86"/>
      <c r="H61" s="86"/>
      <c r="I61" s="86"/>
      <c r="J61" s="87"/>
    </row>
    <row r="62" spans="1:10" ht="36" customHeight="1" thickBot="1" x14ac:dyDescent="0.3">
      <c r="A62" s="8"/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18540 до 1396800</v>
      </c>
      <c r="G62" s="122"/>
      <c r="H62" s="122"/>
      <c r="I62" s="122"/>
      <c r="J62" s="123"/>
    </row>
    <row r="63" spans="1:10" ht="36" customHeight="1" outlineLevel="1" x14ac:dyDescent="0.25">
      <c r="A63" s="8"/>
      <c r="B63" s="124" t="s">
        <v>166</v>
      </c>
      <c r="C63" s="125"/>
      <c r="D63" s="125"/>
      <c r="E63" s="126"/>
      <c r="F63" s="127">
        <v>18540</v>
      </c>
      <c r="G63" s="128"/>
      <c r="H63" s="128"/>
      <c r="I63" s="128"/>
      <c r="J63" s="129"/>
    </row>
    <row r="64" spans="1:10" ht="36" customHeight="1" outlineLevel="1" x14ac:dyDescent="0.25">
      <c r="A64" s="8"/>
      <c r="B64" s="107" t="s">
        <v>167</v>
      </c>
      <c r="C64" s="117"/>
      <c r="D64" s="117"/>
      <c r="E64" s="84"/>
      <c r="F64" s="85">
        <v>27540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168</v>
      </c>
      <c r="C65" s="117"/>
      <c r="D65" s="117"/>
      <c r="E65" s="84"/>
      <c r="F65" s="85">
        <v>43200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169</v>
      </c>
      <c r="C66" s="117"/>
      <c r="D66" s="117"/>
      <c r="E66" s="84"/>
      <c r="F66" s="85">
        <v>72000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170</v>
      </c>
      <c r="C67" s="117"/>
      <c r="D67" s="117"/>
      <c r="E67" s="84"/>
      <c r="F67" s="85">
        <v>100800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171</v>
      </c>
      <c r="C68" s="117"/>
      <c r="D68" s="117"/>
      <c r="E68" s="84"/>
      <c r="F68" s="85">
        <v>129600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172</v>
      </c>
      <c r="C69" s="117"/>
      <c r="D69" s="117"/>
      <c r="E69" s="84"/>
      <c r="F69" s="85">
        <v>158400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173</v>
      </c>
      <c r="C70" s="117"/>
      <c r="D70" s="117"/>
      <c r="E70" s="84"/>
      <c r="F70" s="85">
        <v>187200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174</v>
      </c>
      <c r="C71" s="117"/>
      <c r="D71" s="117"/>
      <c r="E71" s="84"/>
      <c r="F71" s="85">
        <v>273600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175</v>
      </c>
      <c r="C72" s="117"/>
      <c r="D72" s="117"/>
      <c r="E72" s="84"/>
      <c r="F72" s="85">
        <v>360000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176</v>
      </c>
      <c r="C73" s="117"/>
      <c r="D73" s="117"/>
      <c r="E73" s="84"/>
      <c r="F73" s="85">
        <v>446400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177</v>
      </c>
      <c r="C74" s="117"/>
      <c r="D74" s="117"/>
      <c r="E74" s="84"/>
      <c r="F74" s="85">
        <v>532800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178</v>
      </c>
      <c r="C75" s="117"/>
      <c r="D75" s="117"/>
      <c r="E75" s="84"/>
      <c r="F75" s="85">
        <v>619200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179</v>
      </c>
      <c r="C76" s="117"/>
      <c r="D76" s="117"/>
      <c r="E76" s="84"/>
      <c r="F76" s="85">
        <v>705600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180</v>
      </c>
      <c r="C77" s="117"/>
      <c r="D77" s="117"/>
      <c r="E77" s="84"/>
      <c r="F77" s="85">
        <v>792000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181</v>
      </c>
      <c r="C78" s="117"/>
      <c r="D78" s="117"/>
      <c r="E78" s="84"/>
      <c r="F78" s="85">
        <v>878400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182</v>
      </c>
      <c r="C79" s="117"/>
      <c r="D79" s="117"/>
      <c r="E79" s="84"/>
      <c r="F79" s="85">
        <v>964800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183</v>
      </c>
      <c r="C80" s="117"/>
      <c r="D80" s="117"/>
      <c r="E80" s="84"/>
      <c r="F80" s="85">
        <v>1051200</v>
      </c>
      <c r="G80" s="86"/>
      <c r="H80" s="86"/>
      <c r="I80" s="86"/>
      <c r="J80" s="87"/>
    </row>
    <row r="81" spans="1:10" ht="36" customHeight="1" outlineLevel="1" x14ac:dyDescent="0.25">
      <c r="A81" s="8"/>
      <c r="B81" s="107" t="s">
        <v>184</v>
      </c>
      <c r="C81" s="117"/>
      <c r="D81" s="117"/>
      <c r="E81" s="84"/>
      <c r="F81" s="85">
        <v>1137600</v>
      </c>
      <c r="G81" s="86"/>
      <c r="H81" s="86"/>
      <c r="I81" s="86"/>
      <c r="J81" s="87"/>
    </row>
    <row r="82" spans="1:10" ht="36" customHeight="1" outlineLevel="1" x14ac:dyDescent="0.25">
      <c r="A82" s="8"/>
      <c r="B82" s="107" t="s">
        <v>185</v>
      </c>
      <c r="C82" s="117"/>
      <c r="D82" s="117"/>
      <c r="E82" s="84"/>
      <c r="F82" s="85">
        <v>1224000</v>
      </c>
      <c r="G82" s="86"/>
      <c r="H82" s="86"/>
      <c r="I82" s="86"/>
      <c r="J82" s="87"/>
    </row>
    <row r="83" spans="1:10" ht="36" customHeight="1" outlineLevel="1" x14ac:dyDescent="0.25">
      <c r="A83" s="8"/>
      <c r="B83" s="107" t="s">
        <v>186</v>
      </c>
      <c r="C83" s="117"/>
      <c r="D83" s="117"/>
      <c r="E83" s="84"/>
      <c r="F83" s="85">
        <v>1310400</v>
      </c>
      <c r="G83" s="86"/>
      <c r="H83" s="86"/>
      <c r="I83" s="86"/>
      <c r="J83" s="87"/>
    </row>
    <row r="84" spans="1:10" ht="36" customHeight="1" outlineLevel="1" thickBot="1" x14ac:dyDescent="0.3">
      <c r="A84" s="8"/>
      <c r="B84" s="107" t="s">
        <v>187</v>
      </c>
      <c r="C84" s="117"/>
      <c r="D84" s="117"/>
      <c r="E84" s="84"/>
      <c r="F84" s="85">
        <v>1396800</v>
      </c>
      <c r="G84" s="86"/>
      <c r="H84" s="86"/>
      <c r="I84" s="86"/>
      <c r="J84" s="87"/>
    </row>
    <row r="85" spans="1:10" ht="36" customHeight="1" thickBot="1" x14ac:dyDescent="0.3">
      <c r="A85" s="8"/>
      <c r="B85" s="118" t="s">
        <v>188</v>
      </c>
      <c r="C85" s="119"/>
      <c r="D85" s="119"/>
      <c r="E85" s="120"/>
      <c r="F85" s="121" t="str">
        <f>"Цена от "&amp;MIN(F86:F94)&amp;" до "&amp;MAX(F86:F94)</f>
        <v>Цена от 2340 до 113940</v>
      </c>
      <c r="G85" s="122"/>
      <c r="H85" s="122"/>
      <c r="I85" s="122"/>
      <c r="J85" s="123"/>
    </row>
    <row r="86" spans="1:10" ht="36" customHeight="1" x14ac:dyDescent="0.25">
      <c r="A86" s="8"/>
      <c r="B86" s="82" t="s">
        <v>253</v>
      </c>
      <c r="C86" s="83"/>
      <c r="D86" s="83"/>
      <c r="E86" s="84"/>
      <c r="F86" s="85">
        <v>5940</v>
      </c>
      <c r="G86" s="86"/>
      <c r="H86" s="86"/>
      <c r="I86" s="86"/>
      <c r="J86" s="87"/>
    </row>
    <row r="87" spans="1:10" ht="36" customHeight="1" x14ac:dyDescent="0.25">
      <c r="A87" s="8"/>
      <c r="B87" s="94" t="s">
        <v>192</v>
      </c>
      <c r="C87" s="95"/>
      <c r="D87" s="95"/>
      <c r="E87" s="96"/>
      <c r="F87" s="97">
        <v>113940</v>
      </c>
      <c r="G87" s="98"/>
      <c r="H87" s="98"/>
      <c r="I87" s="98"/>
      <c r="J87" s="99"/>
    </row>
    <row r="88" spans="1:10" ht="36" customHeight="1" x14ac:dyDescent="0.25">
      <c r="A88" s="8"/>
      <c r="B88" s="82" t="s">
        <v>193</v>
      </c>
      <c r="C88" s="83"/>
      <c r="D88" s="83"/>
      <c r="E88" s="84"/>
      <c r="F88" s="85">
        <v>22140</v>
      </c>
      <c r="G88" s="86"/>
      <c r="H88" s="86"/>
      <c r="I88" s="86"/>
      <c r="J88" s="87"/>
    </row>
    <row r="89" spans="1:10" ht="36" customHeight="1" x14ac:dyDescent="0.25">
      <c r="A89" s="8"/>
      <c r="B89" s="82" t="s">
        <v>194</v>
      </c>
      <c r="C89" s="83"/>
      <c r="D89" s="83"/>
      <c r="E89" s="84"/>
      <c r="F89" s="85">
        <v>68940</v>
      </c>
      <c r="G89" s="86"/>
      <c r="H89" s="86"/>
      <c r="I89" s="86"/>
      <c r="J89" s="87"/>
    </row>
    <row r="90" spans="1:10" ht="36" customHeight="1" x14ac:dyDescent="0.25">
      <c r="A90" s="8"/>
      <c r="B90" s="82" t="s">
        <v>195</v>
      </c>
      <c r="C90" s="83"/>
      <c r="D90" s="83"/>
      <c r="E90" s="84"/>
      <c r="F90" s="85">
        <v>2340</v>
      </c>
      <c r="G90" s="86"/>
      <c r="H90" s="86"/>
      <c r="I90" s="86"/>
      <c r="J90" s="87"/>
    </row>
    <row r="91" spans="1:10" ht="36" customHeight="1" x14ac:dyDescent="0.25">
      <c r="A91" s="8"/>
      <c r="B91" s="82" t="s">
        <v>196</v>
      </c>
      <c r="C91" s="83"/>
      <c r="D91" s="83"/>
      <c r="E91" s="84"/>
      <c r="F91" s="85">
        <v>2340</v>
      </c>
      <c r="G91" s="86"/>
      <c r="H91" s="86"/>
      <c r="I91" s="86"/>
      <c r="J91" s="87"/>
    </row>
    <row r="92" spans="1:10" ht="36" customHeight="1" x14ac:dyDescent="0.25">
      <c r="A92" s="8"/>
      <c r="B92" s="82" t="s">
        <v>197</v>
      </c>
      <c r="C92" s="83"/>
      <c r="D92" s="83"/>
      <c r="E92" s="84"/>
      <c r="F92" s="85">
        <v>4680</v>
      </c>
      <c r="G92" s="86"/>
      <c r="H92" s="86"/>
      <c r="I92" s="86"/>
      <c r="J92" s="87"/>
    </row>
    <row r="93" spans="1:10" ht="36" customHeight="1" x14ac:dyDescent="0.25">
      <c r="A93" s="8"/>
      <c r="B93" s="82" t="s">
        <v>198</v>
      </c>
      <c r="C93" s="83"/>
      <c r="D93" s="83"/>
      <c r="E93" s="84"/>
      <c r="F93" s="85">
        <v>7020</v>
      </c>
      <c r="G93" s="86"/>
      <c r="H93" s="86"/>
      <c r="I93" s="86"/>
      <c r="J93" s="87"/>
    </row>
    <row r="94" spans="1:10" ht="36" customHeight="1" thickBot="1" x14ac:dyDescent="0.3">
      <c r="A94" s="8"/>
      <c r="B94" s="82" t="s">
        <v>199</v>
      </c>
      <c r="C94" s="83"/>
      <c r="D94" s="83"/>
      <c r="E94" s="84"/>
      <c r="F94" s="85">
        <v>52740</v>
      </c>
      <c r="G94" s="86"/>
      <c r="H94" s="86"/>
      <c r="I94" s="86"/>
      <c r="J94" s="87"/>
    </row>
    <row r="95" spans="1:10" ht="54" customHeight="1" thickBot="1" x14ac:dyDescent="0.3">
      <c r="A95" s="8"/>
      <c r="B95" s="207" t="s">
        <v>254</v>
      </c>
      <c r="C95" s="208"/>
      <c r="D95" s="208"/>
      <c r="E95" s="209"/>
      <c r="F95" s="232" t="str">
        <f>"Цена от "&amp;MIN(F97,F101:J117)&amp;" до "&amp;MAX(F97,F101:J117)</f>
        <v>Цена от 3240 до 787140</v>
      </c>
      <c r="G95" s="233"/>
      <c r="H95" s="233"/>
      <c r="I95" s="233"/>
      <c r="J95" s="234"/>
    </row>
    <row r="96" spans="1:10" ht="24" customHeight="1" thickBot="1" x14ac:dyDescent="0.3">
      <c r="A96" s="8"/>
      <c r="B96" s="75"/>
      <c r="C96" s="76"/>
      <c r="D96" s="76"/>
      <c r="E96" s="77"/>
      <c r="F96" s="78"/>
      <c r="G96" s="79"/>
      <c r="H96" s="79"/>
      <c r="I96" s="79"/>
      <c r="J96" s="80"/>
    </row>
    <row r="97" spans="1:10" ht="36" customHeight="1" x14ac:dyDescent="0.25">
      <c r="A97" s="8"/>
      <c r="B97" s="82" t="s">
        <v>318</v>
      </c>
      <c r="C97" s="83"/>
      <c r="D97" s="83"/>
      <c r="E97" s="84"/>
      <c r="F97" s="85">
        <v>75600</v>
      </c>
      <c r="G97" s="86"/>
      <c r="H97" s="86"/>
      <c r="I97" s="86"/>
      <c r="J97" s="87"/>
    </row>
    <row r="98" spans="1:10" ht="36" customHeight="1" x14ac:dyDescent="0.25">
      <c r="A98" s="8"/>
      <c r="B98" s="82" t="s">
        <v>202</v>
      </c>
      <c r="C98" s="83"/>
      <c r="D98" s="83"/>
      <c r="E98" s="84"/>
      <c r="F98" s="85">
        <v>7560</v>
      </c>
      <c r="G98" s="86"/>
      <c r="H98" s="86"/>
      <c r="I98" s="86"/>
      <c r="J98" s="87"/>
    </row>
    <row r="99" spans="1:10" ht="36" customHeight="1" thickBot="1" x14ac:dyDescent="0.3">
      <c r="A99" s="8"/>
      <c r="B99" s="82" t="s">
        <v>203</v>
      </c>
      <c r="C99" s="83"/>
      <c r="D99" s="83"/>
      <c r="E99" s="84"/>
      <c r="F99" s="85">
        <v>18900</v>
      </c>
      <c r="G99" s="86"/>
      <c r="H99" s="86"/>
      <c r="I99" s="86"/>
      <c r="J99" s="87"/>
    </row>
    <row r="100" spans="1:10" ht="24" customHeight="1" thickBot="1" x14ac:dyDescent="0.3">
      <c r="A100" s="8"/>
      <c r="B100" s="75"/>
      <c r="C100" s="76"/>
      <c r="D100" s="76"/>
      <c r="E100" s="77"/>
      <c r="F100" s="78"/>
      <c r="G100" s="79"/>
      <c r="H100" s="79"/>
      <c r="I100" s="79"/>
      <c r="J100" s="80"/>
    </row>
    <row r="101" spans="1:10" ht="36" customHeight="1" x14ac:dyDescent="0.25">
      <c r="A101" s="8" t="s">
        <v>112</v>
      </c>
      <c r="B101" s="82" t="s">
        <v>204</v>
      </c>
      <c r="C101" s="83"/>
      <c r="D101" s="83"/>
      <c r="E101" s="84"/>
      <c r="F101" s="85">
        <v>265140</v>
      </c>
      <c r="G101" s="86"/>
      <c r="H101" s="86"/>
      <c r="I101" s="86"/>
      <c r="J101" s="87"/>
    </row>
    <row r="102" spans="1:10" ht="36" customHeight="1" x14ac:dyDescent="0.25">
      <c r="A102" s="8" t="s">
        <v>112</v>
      </c>
      <c r="B102" s="107" t="s">
        <v>205</v>
      </c>
      <c r="C102" s="108"/>
      <c r="D102" s="108"/>
      <c r="E102" s="109"/>
      <c r="F102" s="85">
        <v>187740</v>
      </c>
      <c r="G102" s="86"/>
      <c r="H102" s="86"/>
      <c r="I102" s="86"/>
      <c r="J102" s="87"/>
    </row>
    <row r="103" spans="1:10" ht="36" customHeight="1" x14ac:dyDescent="0.25">
      <c r="A103" s="8" t="s">
        <v>112</v>
      </c>
      <c r="B103" s="82" t="s">
        <v>294</v>
      </c>
      <c r="C103" s="83"/>
      <c r="D103" s="83"/>
      <c r="E103" s="84"/>
      <c r="F103" s="85">
        <v>56340</v>
      </c>
      <c r="G103" s="86"/>
      <c r="H103" s="86"/>
      <c r="I103" s="86"/>
      <c r="J103" s="87"/>
    </row>
    <row r="104" spans="1:10" ht="36" customHeight="1" x14ac:dyDescent="0.25">
      <c r="A104" s="8" t="s">
        <v>112</v>
      </c>
      <c r="B104" s="82" t="s">
        <v>207</v>
      </c>
      <c r="C104" s="83"/>
      <c r="D104" s="83"/>
      <c r="E104" s="84"/>
      <c r="F104" s="85">
        <v>43740</v>
      </c>
      <c r="G104" s="86"/>
      <c r="H104" s="86"/>
      <c r="I104" s="86"/>
      <c r="J104" s="87"/>
    </row>
    <row r="105" spans="1:10" ht="36" customHeight="1" x14ac:dyDescent="0.25">
      <c r="A105" s="8" t="s">
        <v>112</v>
      </c>
      <c r="B105" s="82" t="s">
        <v>208</v>
      </c>
      <c r="C105" s="83"/>
      <c r="D105" s="83"/>
      <c r="E105" s="84"/>
      <c r="F105" s="85">
        <v>56340</v>
      </c>
      <c r="G105" s="86"/>
      <c r="H105" s="86"/>
      <c r="I105" s="86"/>
      <c r="J105" s="87"/>
    </row>
    <row r="106" spans="1:10" ht="36" customHeight="1" x14ac:dyDescent="0.25">
      <c r="A106" s="8"/>
      <c r="B106" s="82" t="s">
        <v>320</v>
      </c>
      <c r="C106" s="83"/>
      <c r="D106" s="83"/>
      <c r="E106" s="84"/>
      <c r="F106" s="85">
        <v>787140</v>
      </c>
      <c r="G106" s="86"/>
      <c r="H106" s="86"/>
      <c r="I106" s="86"/>
      <c r="J106" s="87"/>
    </row>
    <row r="107" spans="1:10" ht="36" customHeight="1" x14ac:dyDescent="0.25">
      <c r="A107" s="8" t="s">
        <v>112</v>
      </c>
      <c r="B107" s="82" t="s">
        <v>209</v>
      </c>
      <c r="C107" s="83"/>
      <c r="D107" s="83"/>
      <c r="E107" s="84"/>
      <c r="F107" s="85">
        <v>479340</v>
      </c>
      <c r="G107" s="86"/>
      <c r="H107" s="86"/>
      <c r="I107" s="86"/>
      <c r="J107" s="87"/>
    </row>
    <row r="108" spans="1:10" ht="36" customHeight="1" x14ac:dyDescent="0.25">
      <c r="A108" s="8" t="s">
        <v>112</v>
      </c>
      <c r="B108" s="82" t="s">
        <v>210</v>
      </c>
      <c r="C108" s="83"/>
      <c r="D108" s="83"/>
      <c r="E108" s="84"/>
      <c r="F108" s="85">
        <v>122940</v>
      </c>
      <c r="G108" s="86"/>
      <c r="H108" s="86"/>
      <c r="I108" s="86"/>
      <c r="J108" s="87"/>
    </row>
    <row r="109" spans="1:10" ht="36" customHeight="1" x14ac:dyDescent="0.25">
      <c r="A109" s="8" t="s">
        <v>112</v>
      </c>
      <c r="B109" s="82" t="s">
        <v>211</v>
      </c>
      <c r="C109" s="83"/>
      <c r="D109" s="83"/>
      <c r="E109" s="84"/>
      <c r="F109" s="85">
        <v>147528</v>
      </c>
      <c r="G109" s="86"/>
      <c r="H109" s="86"/>
      <c r="I109" s="86"/>
      <c r="J109" s="87"/>
    </row>
    <row r="110" spans="1:10" ht="36" customHeight="1" x14ac:dyDescent="0.25">
      <c r="A110" s="8" t="s">
        <v>112</v>
      </c>
      <c r="B110" s="82" t="s">
        <v>212</v>
      </c>
      <c r="C110" s="83"/>
      <c r="D110" s="83"/>
      <c r="E110" s="84"/>
      <c r="F110" s="85">
        <v>185940</v>
      </c>
      <c r="G110" s="86"/>
      <c r="H110" s="86"/>
      <c r="I110" s="86"/>
      <c r="J110" s="87"/>
    </row>
    <row r="111" spans="1:10" ht="36" customHeight="1" x14ac:dyDescent="0.25">
      <c r="A111" s="8" t="s">
        <v>112</v>
      </c>
      <c r="B111" s="82" t="s">
        <v>213</v>
      </c>
      <c r="C111" s="83"/>
      <c r="D111" s="83"/>
      <c r="E111" s="84"/>
      <c r="F111" s="85">
        <v>259740</v>
      </c>
      <c r="G111" s="86"/>
      <c r="H111" s="86"/>
      <c r="I111" s="86"/>
      <c r="J111" s="87"/>
    </row>
    <row r="112" spans="1:10" ht="36" customHeight="1" x14ac:dyDescent="0.25">
      <c r="A112" s="8" t="s">
        <v>112</v>
      </c>
      <c r="B112" s="82" t="s">
        <v>214</v>
      </c>
      <c r="C112" s="83"/>
      <c r="D112" s="83"/>
      <c r="E112" s="84"/>
      <c r="F112" s="85">
        <v>574740</v>
      </c>
      <c r="G112" s="86"/>
      <c r="H112" s="86"/>
      <c r="I112" s="86"/>
      <c r="J112" s="87"/>
    </row>
    <row r="113" spans="1:10" ht="36" customHeight="1" x14ac:dyDescent="0.25">
      <c r="A113" s="8"/>
      <c r="B113" s="82" t="s">
        <v>215</v>
      </c>
      <c r="C113" s="83"/>
      <c r="D113" s="83"/>
      <c r="E113" s="84"/>
      <c r="F113" s="85">
        <v>184680</v>
      </c>
      <c r="G113" s="86"/>
      <c r="H113" s="86"/>
      <c r="I113" s="86"/>
      <c r="J113" s="87"/>
    </row>
    <row r="114" spans="1:10" ht="36" customHeight="1" x14ac:dyDescent="0.25">
      <c r="A114" s="8" t="s">
        <v>112</v>
      </c>
      <c r="B114" s="94" t="s">
        <v>216</v>
      </c>
      <c r="C114" s="95"/>
      <c r="D114" s="95"/>
      <c r="E114" s="96"/>
      <c r="F114" s="85">
        <v>3240</v>
      </c>
      <c r="G114" s="86"/>
      <c r="H114" s="86"/>
      <c r="I114" s="86"/>
      <c r="J114" s="87"/>
    </row>
    <row r="115" spans="1:10" ht="36" customHeight="1" x14ac:dyDescent="0.25">
      <c r="A115" s="8"/>
      <c r="B115" s="82" t="s">
        <v>217</v>
      </c>
      <c r="C115" s="83"/>
      <c r="D115" s="83"/>
      <c r="E115" s="84"/>
      <c r="F115" s="85">
        <v>117540</v>
      </c>
      <c r="G115" s="86"/>
      <c r="H115" s="86"/>
      <c r="I115" s="86"/>
      <c r="J115" s="87"/>
    </row>
    <row r="116" spans="1:10" ht="36" customHeight="1" x14ac:dyDescent="0.25">
      <c r="A116" s="9"/>
      <c r="B116" s="82" t="s">
        <v>218</v>
      </c>
      <c r="C116" s="83"/>
      <c r="D116" s="83"/>
      <c r="E116" s="84"/>
      <c r="F116" s="85">
        <v>99540</v>
      </c>
      <c r="G116" s="86"/>
      <c r="H116" s="86"/>
      <c r="I116" s="86"/>
      <c r="J116" s="87"/>
    </row>
    <row r="117" spans="1:10" ht="36" customHeight="1" x14ac:dyDescent="0.25">
      <c r="A117" s="8" t="s">
        <v>112</v>
      </c>
      <c r="B117" s="82" t="s">
        <v>220</v>
      </c>
      <c r="C117" s="83"/>
      <c r="D117" s="83"/>
      <c r="E117" s="84"/>
      <c r="F117" s="85">
        <v>367740</v>
      </c>
      <c r="G117" s="86"/>
      <c r="H117" s="86"/>
      <c r="I117" s="86"/>
      <c r="J117" s="87"/>
    </row>
    <row r="118" spans="1:10" ht="36" customHeight="1" x14ac:dyDescent="0.25">
      <c r="A118" s="8" t="s">
        <v>114</v>
      </c>
      <c r="B118" s="82" t="s">
        <v>221</v>
      </c>
      <c r="C118" s="83"/>
      <c r="D118" s="83"/>
      <c r="E118" s="84"/>
      <c r="F118" s="85">
        <v>371520</v>
      </c>
      <c r="G118" s="86"/>
      <c r="H118" s="86"/>
      <c r="I118" s="86"/>
      <c r="J118" s="87"/>
    </row>
    <row r="119" spans="1:10" ht="36" customHeight="1" x14ac:dyDescent="0.25">
      <c r="A119" s="8" t="s">
        <v>114</v>
      </c>
      <c r="B119" s="82" t="s">
        <v>222</v>
      </c>
      <c r="C119" s="83"/>
      <c r="D119" s="83"/>
      <c r="E119" s="84"/>
      <c r="F119" s="85">
        <v>263520</v>
      </c>
      <c r="G119" s="86"/>
      <c r="H119" s="86"/>
      <c r="I119" s="86"/>
      <c r="J119" s="87"/>
    </row>
    <row r="120" spans="1:10" ht="36" customHeight="1" x14ac:dyDescent="0.25">
      <c r="A120" s="8" t="s">
        <v>114</v>
      </c>
      <c r="B120" s="82" t="s">
        <v>223</v>
      </c>
      <c r="C120" s="83"/>
      <c r="D120" s="83"/>
      <c r="E120" s="84"/>
      <c r="F120" s="85">
        <v>79200</v>
      </c>
      <c r="G120" s="86"/>
      <c r="H120" s="86"/>
      <c r="I120" s="86"/>
      <c r="J120" s="87"/>
    </row>
    <row r="121" spans="1:10" ht="36" customHeight="1" x14ac:dyDescent="0.25">
      <c r="A121" s="8" t="s">
        <v>114</v>
      </c>
      <c r="B121" s="82" t="s">
        <v>224</v>
      </c>
      <c r="C121" s="83"/>
      <c r="D121" s="83"/>
      <c r="E121" s="84"/>
      <c r="F121" s="85">
        <v>61920</v>
      </c>
      <c r="G121" s="86"/>
      <c r="H121" s="86"/>
      <c r="I121" s="86"/>
      <c r="J121" s="87"/>
    </row>
    <row r="122" spans="1:10" ht="36" customHeight="1" x14ac:dyDescent="0.25">
      <c r="A122" s="8" t="s">
        <v>114</v>
      </c>
      <c r="B122" s="82" t="s">
        <v>225</v>
      </c>
      <c r="C122" s="83"/>
      <c r="D122" s="83"/>
      <c r="E122" s="84"/>
      <c r="F122" s="85">
        <v>79200</v>
      </c>
      <c r="G122" s="86"/>
      <c r="H122" s="86"/>
      <c r="I122" s="86"/>
      <c r="J122" s="87"/>
    </row>
    <row r="123" spans="1:10" ht="36" customHeight="1" x14ac:dyDescent="0.25">
      <c r="A123" s="8" t="s">
        <v>114</v>
      </c>
      <c r="B123" s="82" t="s">
        <v>226</v>
      </c>
      <c r="C123" s="83"/>
      <c r="D123" s="83"/>
      <c r="E123" s="84"/>
      <c r="F123" s="85">
        <v>671760</v>
      </c>
      <c r="G123" s="86"/>
      <c r="H123" s="86"/>
      <c r="I123" s="86"/>
      <c r="J123" s="87"/>
    </row>
    <row r="124" spans="1:10" ht="36" customHeight="1" x14ac:dyDescent="0.25">
      <c r="A124" s="8" t="s">
        <v>114</v>
      </c>
      <c r="B124" s="82" t="s">
        <v>227</v>
      </c>
      <c r="C124" s="83"/>
      <c r="D124" s="83"/>
      <c r="E124" s="84"/>
      <c r="F124" s="85">
        <v>172800</v>
      </c>
      <c r="G124" s="86"/>
      <c r="H124" s="86"/>
      <c r="I124" s="86"/>
      <c r="J124" s="87"/>
    </row>
    <row r="125" spans="1:10" ht="36" customHeight="1" x14ac:dyDescent="0.25">
      <c r="A125" s="8" t="s">
        <v>114</v>
      </c>
      <c r="B125" s="100" t="s">
        <v>228</v>
      </c>
      <c r="C125" s="101"/>
      <c r="D125" s="101"/>
      <c r="E125" s="102"/>
      <c r="F125" s="85">
        <v>207360</v>
      </c>
      <c r="G125" s="86"/>
      <c r="H125" s="86"/>
      <c r="I125" s="86"/>
      <c r="J125" s="87"/>
    </row>
    <row r="126" spans="1:10" ht="36" customHeight="1" x14ac:dyDescent="0.25">
      <c r="A126" s="8" t="s">
        <v>114</v>
      </c>
      <c r="B126" s="82" t="s">
        <v>229</v>
      </c>
      <c r="C126" s="83"/>
      <c r="D126" s="83"/>
      <c r="E126" s="84"/>
      <c r="F126" s="85">
        <v>260640</v>
      </c>
      <c r="G126" s="86"/>
      <c r="H126" s="86"/>
      <c r="I126" s="86"/>
      <c r="J126" s="87"/>
    </row>
    <row r="127" spans="1:10" ht="36" customHeight="1" x14ac:dyDescent="0.25">
      <c r="A127" s="8" t="s">
        <v>114</v>
      </c>
      <c r="B127" s="82" t="s">
        <v>230</v>
      </c>
      <c r="C127" s="83"/>
      <c r="D127" s="83"/>
      <c r="E127" s="84"/>
      <c r="F127" s="85">
        <v>364320</v>
      </c>
      <c r="G127" s="86"/>
      <c r="H127" s="86"/>
      <c r="I127" s="86"/>
      <c r="J127" s="87"/>
    </row>
    <row r="128" spans="1:10" ht="36" customHeight="1" x14ac:dyDescent="0.25">
      <c r="A128" s="8" t="s">
        <v>114</v>
      </c>
      <c r="B128" s="82" t="s">
        <v>231</v>
      </c>
      <c r="C128" s="83"/>
      <c r="D128" s="83"/>
      <c r="E128" s="84"/>
      <c r="F128" s="85">
        <v>804960</v>
      </c>
      <c r="G128" s="86"/>
      <c r="H128" s="86"/>
      <c r="I128" s="86"/>
      <c r="J128" s="87"/>
    </row>
    <row r="129" spans="1:10" ht="36" customHeight="1" x14ac:dyDescent="0.25">
      <c r="A129" s="8" t="s">
        <v>114</v>
      </c>
      <c r="B129" s="94" t="s">
        <v>232</v>
      </c>
      <c r="C129" s="95"/>
      <c r="D129" s="95"/>
      <c r="E129" s="96"/>
      <c r="F129" s="85">
        <v>5040</v>
      </c>
      <c r="G129" s="86"/>
      <c r="H129" s="86"/>
      <c r="I129" s="86"/>
      <c r="J129" s="87"/>
    </row>
    <row r="130" spans="1:10" ht="36" customHeight="1" thickBot="1" x14ac:dyDescent="0.3">
      <c r="A130" s="8" t="s">
        <v>114</v>
      </c>
      <c r="B130" s="82" t="s">
        <v>234</v>
      </c>
      <c r="C130" s="83"/>
      <c r="D130" s="83"/>
      <c r="E130" s="84"/>
      <c r="F130" s="85">
        <v>515520</v>
      </c>
      <c r="G130" s="86"/>
      <c r="H130" s="86"/>
      <c r="I130" s="86"/>
      <c r="J130" s="87"/>
    </row>
    <row r="131" spans="1:10" ht="36" customHeight="1" thickBot="1" x14ac:dyDescent="0.3">
      <c r="A131" s="9"/>
      <c r="B131" s="296" t="s">
        <v>323</v>
      </c>
      <c r="C131" s="297"/>
      <c r="D131" s="297"/>
      <c r="E131" s="297"/>
      <c r="F131" s="297"/>
      <c r="G131" s="297"/>
      <c r="H131" s="297"/>
      <c r="I131" s="297"/>
      <c r="J131" s="298"/>
    </row>
    <row r="132" spans="1:10" ht="36" customHeight="1" x14ac:dyDescent="0.25">
      <c r="A132" s="9"/>
      <c r="B132" s="382" t="s">
        <v>386</v>
      </c>
      <c r="C132" s="383"/>
      <c r="D132" s="383"/>
      <c r="E132" s="384"/>
      <c r="F132" s="385">
        <v>300</v>
      </c>
      <c r="G132" s="386"/>
      <c r="H132" s="386"/>
      <c r="I132" s="386"/>
      <c r="J132" s="387"/>
    </row>
    <row r="133" spans="1:10" ht="54" customHeight="1" thickBot="1" x14ac:dyDescent="0.3">
      <c r="A133" s="9"/>
      <c r="B133" s="179" t="s">
        <v>387</v>
      </c>
      <c r="C133" s="180"/>
      <c r="D133" s="180"/>
      <c r="E133" s="181"/>
      <c r="F133" s="388"/>
      <c r="G133" s="389"/>
      <c r="H133" s="389"/>
      <c r="I133" s="389"/>
      <c r="J133" s="390"/>
    </row>
    <row r="134" spans="1:10" ht="36" customHeight="1" x14ac:dyDescent="0.25">
      <c r="A134" s="9"/>
      <c r="B134" s="382" t="s">
        <v>388</v>
      </c>
      <c r="C134" s="383"/>
      <c r="D134" s="383"/>
      <c r="E134" s="384"/>
      <c r="F134" s="385">
        <v>240</v>
      </c>
      <c r="G134" s="386"/>
      <c r="H134" s="386"/>
      <c r="I134" s="386"/>
      <c r="J134" s="387"/>
    </row>
    <row r="135" spans="1:10" ht="54" customHeight="1" thickBot="1" x14ac:dyDescent="0.3">
      <c r="A135" s="9"/>
      <c r="B135" s="179" t="s">
        <v>387</v>
      </c>
      <c r="C135" s="180"/>
      <c r="D135" s="180"/>
      <c r="E135" s="181"/>
      <c r="F135" s="388"/>
      <c r="G135" s="389"/>
      <c r="H135" s="389"/>
      <c r="I135" s="389"/>
      <c r="J135" s="390"/>
    </row>
    <row r="136" spans="1:10" ht="36" customHeight="1" x14ac:dyDescent="0.25">
      <c r="A136" s="9"/>
      <c r="B136" s="382" t="s">
        <v>389</v>
      </c>
      <c r="C136" s="383"/>
      <c r="D136" s="383"/>
      <c r="E136" s="384"/>
      <c r="F136" s="385">
        <v>120</v>
      </c>
      <c r="G136" s="386"/>
      <c r="H136" s="386"/>
      <c r="I136" s="386"/>
      <c r="J136" s="387"/>
    </row>
    <row r="137" spans="1:10" ht="54" customHeight="1" thickBot="1" x14ac:dyDescent="0.3">
      <c r="A137" s="9"/>
      <c r="B137" s="179" t="s">
        <v>390</v>
      </c>
      <c r="C137" s="180"/>
      <c r="D137" s="180"/>
      <c r="E137" s="181"/>
      <c r="F137" s="388"/>
      <c r="G137" s="389"/>
      <c r="H137" s="389"/>
      <c r="I137" s="389"/>
      <c r="J137" s="390"/>
    </row>
    <row r="138" spans="1:10" ht="36" customHeight="1" x14ac:dyDescent="0.25">
      <c r="A138" s="9"/>
      <c r="B138" s="382" t="s">
        <v>391</v>
      </c>
      <c r="C138" s="383"/>
      <c r="D138" s="383"/>
      <c r="E138" s="384"/>
      <c r="F138" s="385">
        <v>360</v>
      </c>
      <c r="G138" s="386"/>
      <c r="H138" s="386"/>
      <c r="I138" s="386"/>
      <c r="J138" s="387"/>
    </row>
    <row r="139" spans="1:10" ht="54" customHeight="1" thickBot="1" x14ac:dyDescent="0.3">
      <c r="A139" s="9"/>
      <c r="B139" s="179" t="s">
        <v>387</v>
      </c>
      <c r="C139" s="180"/>
      <c r="D139" s="180"/>
      <c r="E139" s="181"/>
      <c r="F139" s="388"/>
      <c r="G139" s="389"/>
      <c r="H139" s="389"/>
      <c r="I139" s="389"/>
      <c r="J139" s="390"/>
    </row>
    <row r="140" spans="1:10" ht="36" customHeight="1" x14ac:dyDescent="0.25">
      <c r="A140" s="9"/>
      <c r="B140" s="382" t="s">
        <v>392</v>
      </c>
      <c r="C140" s="383"/>
      <c r="D140" s="383"/>
      <c r="E140" s="384"/>
      <c r="F140" s="385">
        <v>300</v>
      </c>
      <c r="G140" s="386"/>
      <c r="H140" s="386"/>
      <c r="I140" s="386"/>
      <c r="J140" s="387"/>
    </row>
    <row r="141" spans="1:10" ht="54" customHeight="1" thickBot="1" x14ac:dyDescent="0.3">
      <c r="A141" s="9"/>
      <c r="B141" s="179" t="s">
        <v>387</v>
      </c>
      <c r="C141" s="180"/>
      <c r="D141" s="180"/>
      <c r="E141" s="181"/>
      <c r="F141" s="388"/>
      <c r="G141" s="389"/>
      <c r="H141" s="389"/>
      <c r="I141" s="389"/>
      <c r="J141" s="390"/>
    </row>
    <row r="142" spans="1:10" ht="36" customHeight="1" x14ac:dyDescent="0.25">
      <c r="A142" s="9"/>
      <c r="B142" s="382" t="s">
        <v>393</v>
      </c>
      <c r="C142" s="383"/>
      <c r="D142" s="383"/>
      <c r="E142" s="384"/>
      <c r="F142" s="385">
        <v>150</v>
      </c>
      <c r="G142" s="386"/>
      <c r="H142" s="386"/>
      <c r="I142" s="386"/>
      <c r="J142" s="387"/>
    </row>
    <row r="143" spans="1:10" ht="54" customHeight="1" thickBot="1" x14ac:dyDescent="0.3">
      <c r="A143" s="9"/>
      <c r="B143" s="179" t="s">
        <v>390</v>
      </c>
      <c r="C143" s="180"/>
      <c r="D143" s="180"/>
      <c r="E143" s="181"/>
      <c r="F143" s="388"/>
      <c r="G143" s="389"/>
      <c r="H143" s="389"/>
      <c r="I143" s="389"/>
      <c r="J143" s="390"/>
    </row>
    <row r="144" spans="1:10" ht="54" customHeight="1" thickBot="1" x14ac:dyDescent="0.3">
      <c r="A144" s="9"/>
      <c r="B144" s="179" t="s">
        <v>325</v>
      </c>
      <c r="C144" s="180"/>
      <c r="D144" s="180"/>
      <c r="E144" s="181"/>
      <c r="F144" s="379">
        <v>60</v>
      </c>
      <c r="G144" s="380"/>
      <c r="H144" s="380"/>
      <c r="I144" s="380"/>
      <c r="J144" s="381"/>
    </row>
    <row r="145" spans="1:10" ht="54" customHeight="1" thickBot="1" x14ac:dyDescent="0.3">
      <c r="A145" s="9"/>
      <c r="B145" s="179" t="s">
        <v>326</v>
      </c>
      <c r="C145" s="180"/>
      <c r="D145" s="180"/>
      <c r="E145" s="181"/>
      <c r="F145" s="379">
        <v>99</v>
      </c>
      <c r="G145" s="380"/>
      <c r="H145" s="380"/>
      <c r="I145" s="380"/>
      <c r="J145" s="381"/>
    </row>
    <row r="146" spans="1:10" ht="54" customHeight="1" thickBot="1" x14ac:dyDescent="0.3">
      <c r="A146" s="9"/>
      <c r="B146" s="179" t="s">
        <v>327</v>
      </c>
      <c r="C146" s="180"/>
      <c r="D146" s="180"/>
      <c r="E146" s="181"/>
      <c r="F146" s="379">
        <v>150</v>
      </c>
      <c r="G146" s="380"/>
      <c r="H146" s="380"/>
      <c r="I146" s="380"/>
      <c r="J146" s="381"/>
    </row>
    <row r="147" spans="1:10" ht="54" customHeight="1" thickBot="1" x14ac:dyDescent="0.3">
      <c r="A147" s="9"/>
      <c r="B147" s="179" t="s">
        <v>219</v>
      </c>
      <c r="C147" s="180"/>
      <c r="D147" s="180"/>
      <c r="E147" s="181"/>
      <c r="F147" s="379">
        <v>40</v>
      </c>
      <c r="G147" s="380"/>
      <c r="H147" s="380"/>
      <c r="I147" s="380"/>
      <c r="J147" s="381"/>
    </row>
    <row r="148" spans="1:10" ht="54" customHeight="1" thickBot="1" x14ac:dyDescent="0.3">
      <c r="A148" s="8"/>
      <c r="B148" s="151" t="s">
        <v>235</v>
      </c>
      <c r="C148" s="152"/>
      <c r="D148" s="152"/>
      <c r="E148" s="153"/>
      <c r="F148" s="154"/>
      <c r="G148" s="155"/>
      <c r="H148" s="155"/>
      <c r="I148" s="155"/>
      <c r="J148" s="156"/>
    </row>
    <row r="149" spans="1:10" ht="36" customHeight="1" x14ac:dyDescent="0.25">
      <c r="A149" s="8"/>
      <c r="B149" s="82" t="s">
        <v>236</v>
      </c>
      <c r="C149" s="83"/>
      <c r="D149" s="83"/>
      <c r="E149" s="84"/>
      <c r="F149" s="85">
        <v>54540</v>
      </c>
      <c r="G149" s="86"/>
      <c r="H149" s="86"/>
      <c r="I149" s="86"/>
      <c r="J149" s="87"/>
    </row>
    <row r="150" spans="1:10" ht="36" customHeight="1" x14ac:dyDescent="0.25">
      <c r="A150" s="8"/>
      <c r="B150" s="82" t="s">
        <v>237</v>
      </c>
      <c r="C150" s="83"/>
      <c r="D150" s="83"/>
      <c r="E150" s="84"/>
      <c r="F150" s="85">
        <v>106740</v>
      </c>
      <c r="G150" s="86"/>
      <c r="H150" s="86"/>
      <c r="I150" s="86"/>
      <c r="J150" s="87"/>
    </row>
    <row r="151" spans="1:10" ht="36" customHeight="1" x14ac:dyDescent="0.25">
      <c r="A151" s="8"/>
      <c r="B151" s="82" t="s">
        <v>238</v>
      </c>
      <c r="C151" s="83"/>
      <c r="D151" s="83"/>
      <c r="E151" s="84"/>
      <c r="F151" s="85">
        <v>133740</v>
      </c>
      <c r="G151" s="86"/>
      <c r="H151" s="86"/>
      <c r="I151" s="86"/>
      <c r="J151" s="87"/>
    </row>
    <row r="152" spans="1:10" ht="36" customHeight="1" x14ac:dyDescent="0.25">
      <c r="A152" s="8"/>
      <c r="B152" s="82" t="s">
        <v>239</v>
      </c>
      <c r="C152" s="83"/>
      <c r="D152" s="83"/>
      <c r="E152" s="84"/>
      <c r="F152" s="85">
        <v>1440</v>
      </c>
      <c r="G152" s="86"/>
      <c r="H152" s="86"/>
      <c r="I152" s="86"/>
      <c r="J152" s="87"/>
    </row>
    <row r="153" spans="1:10" ht="36" customHeight="1" x14ac:dyDescent="0.25">
      <c r="A153" s="8"/>
      <c r="B153" s="82" t="s">
        <v>240</v>
      </c>
      <c r="C153" s="83"/>
      <c r="D153" s="83"/>
      <c r="E153" s="84"/>
      <c r="F153" s="85">
        <v>76140</v>
      </c>
      <c r="G153" s="86"/>
      <c r="H153" s="86"/>
      <c r="I153" s="86"/>
      <c r="J153" s="87"/>
    </row>
    <row r="154" spans="1:10" ht="36" customHeight="1" x14ac:dyDescent="0.25">
      <c r="A154" s="8"/>
      <c r="B154" s="82" t="s">
        <v>241</v>
      </c>
      <c r="C154" s="83"/>
      <c r="D154" s="83"/>
      <c r="E154" s="84"/>
      <c r="F154" s="85">
        <v>153540</v>
      </c>
      <c r="G154" s="86"/>
      <c r="H154" s="86"/>
      <c r="I154" s="86"/>
      <c r="J154" s="87"/>
    </row>
    <row r="155" spans="1:10" ht="36" customHeight="1" x14ac:dyDescent="0.25">
      <c r="A155" s="8"/>
      <c r="B155" s="82" t="s">
        <v>242</v>
      </c>
      <c r="C155" s="83"/>
      <c r="D155" s="83"/>
      <c r="E155" s="84"/>
      <c r="F155" s="85">
        <v>191340</v>
      </c>
      <c r="G155" s="86"/>
      <c r="H155" s="86"/>
      <c r="I155" s="86"/>
      <c r="J155" s="87"/>
    </row>
    <row r="156" spans="1:10" ht="36" customHeight="1" thickBot="1" x14ac:dyDescent="0.3">
      <c r="A156" s="8"/>
      <c r="B156" s="82" t="s">
        <v>243</v>
      </c>
      <c r="C156" s="83"/>
      <c r="D156" s="83"/>
      <c r="E156" s="84"/>
      <c r="F156" s="85">
        <v>2340</v>
      </c>
      <c r="G156" s="86"/>
      <c r="H156" s="86"/>
      <c r="I156" s="86"/>
      <c r="J156" s="87"/>
    </row>
    <row r="157" spans="1:10" ht="24" customHeight="1" thickBot="1" x14ac:dyDescent="0.3">
      <c r="A157" s="8"/>
      <c r="B157" s="75"/>
      <c r="C157" s="76"/>
      <c r="D157" s="76"/>
      <c r="E157" s="77"/>
      <c r="F157" s="78"/>
      <c r="G157" s="79"/>
      <c r="H157" s="79"/>
      <c r="I157" s="79"/>
      <c r="J157" s="80"/>
    </row>
    <row r="158" spans="1:10" ht="36" customHeight="1" thickBot="1" x14ac:dyDescent="0.3">
      <c r="A158" s="8" t="s">
        <v>112</v>
      </c>
      <c r="B158" s="296" t="s">
        <v>328</v>
      </c>
      <c r="C158" s="297"/>
      <c r="D158" s="297"/>
      <c r="E158" s="297"/>
      <c r="F158" s="297"/>
      <c r="G158" s="297"/>
      <c r="H158" s="297"/>
      <c r="I158" s="297"/>
      <c r="J158" s="298"/>
    </row>
    <row r="159" spans="1:10" ht="36" customHeight="1" x14ac:dyDescent="0.25">
      <c r="A159" s="8" t="s">
        <v>112</v>
      </c>
      <c r="B159" s="82" t="s">
        <v>329</v>
      </c>
      <c r="C159" s="83"/>
      <c r="D159" s="83"/>
      <c r="E159" s="84"/>
      <c r="F159" s="85">
        <v>19080</v>
      </c>
      <c r="G159" s="86"/>
      <c r="H159" s="86"/>
      <c r="I159" s="86"/>
      <c r="J159" s="87"/>
    </row>
    <row r="160" spans="1:10" ht="36" customHeight="1" thickBot="1" x14ac:dyDescent="0.3">
      <c r="A160" s="8" t="s">
        <v>112</v>
      </c>
      <c r="B160" s="82" t="s">
        <v>330</v>
      </c>
      <c r="C160" s="83"/>
      <c r="D160" s="83"/>
      <c r="E160" s="84"/>
      <c r="F160" s="85">
        <v>2160</v>
      </c>
      <c r="G160" s="86"/>
      <c r="H160" s="86"/>
      <c r="I160" s="86"/>
      <c r="J160" s="87"/>
    </row>
    <row r="161" spans="1:10" ht="24" customHeight="1" thickBot="1" x14ac:dyDescent="0.3">
      <c r="A161" s="8" t="s">
        <v>112</v>
      </c>
      <c r="B161" s="75"/>
      <c r="C161" s="76"/>
      <c r="D161" s="76"/>
      <c r="E161" s="77"/>
      <c r="F161" s="78"/>
      <c r="G161" s="79"/>
      <c r="H161" s="79"/>
      <c r="I161" s="79"/>
      <c r="J161" s="80"/>
    </row>
    <row r="162" spans="1:10" ht="54" customHeight="1" thickBot="1" x14ac:dyDescent="0.3">
      <c r="A162" s="8" t="s">
        <v>112</v>
      </c>
      <c r="B162" s="151" t="s">
        <v>331</v>
      </c>
      <c r="C162" s="152"/>
      <c r="D162" s="152"/>
      <c r="E162" s="153"/>
      <c r="F162" s="154"/>
      <c r="G162" s="155"/>
      <c r="H162" s="155"/>
      <c r="I162" s="155"/>
      <c r="J162" s="156"/>
    </row>
    <row r="163" spans="1:10" ht="36" customHeight="1" thickBot="1" x14ac:dyDescent="0.3">
      <c r="A163" s="8" t="s">
        <v>112</v>
      </c>
      <c r="B163" s="376" t="s">
        <v>332</v>
      </c>
      <c r="C163" s="377"/>
      <c r="D163" s="377"/>
      <c r="E163" s="378"/>
      <c r="F163" s="45"/>
      <c r="G163" s="45"/>
      <c r="H163" s="45"/>
      <c r="I163" s="45"/>
      <c r="J163" s="46"/>
    </row>
    <row r="164" spans="1:10" ht="18" customHeight="1" x14ac:dyDescent="0.25">
      <c r="A164" s="8"/>
      <c r="B164" s="26"/>
      <c r="C164" s="27"/>
      <c r="D164" s="27"/>
      <c r="E164" s="27"/>
      <c r="F164" s="28"/>
      <c r="G164" s="28"/>
      <c r="H164" s="28"/>
      <c r="I164" s="28"/>
      <c r="J164" s="28"/>
    </row>
    <row r="165" spans="1:10" ht="67.5" customHeight="1" x14ac:dyDescent="0.25">
      <c r="A165" s="8"/>
      <c r="B165" s="81" t="s">
        <v>383</v>
      </c>
      <c r="C165" s="81"/>
      <c r="D165" s="81"/>
      <c r="E165" s="81"/>
      <c r="F165" s="81"/>
      <c r="G165" s="81"/>
      <c r="H165" s="81"/>
      <c r="I165" s="81"/>
      <c r="J165" s="81"/>
    </row>
    <row r="166" spans="1:10" ht="27" customHeight="1" x14ac:dyDescent="0.25">
      <c r="A166" s="8" t="s">
        <v>114</v>
      </c>
      <c r="B166" s="67" t="s">
        <v>246</v>
      </c>
      <c r="C166" s="67"/>
      <c r="D166" s="67"/>
      <c r="E166" s="67"/>
      <c r="F166" s="67"/>
      <c r="G166" s="67"/>
      <c r="H166" s="67"/>
      <c r="I166" s="67"/>
      <c r="J166" s="67"/>
    </row>
    <row r="167" spans="1:10" s="36" customFormat="1" ht="20.100000000000001" customHeight="1" x14ac:dyDescent="0.25">
      <c r="B167" s="54"/>
      <c r="F167" s="55"/>
      <c r="G167" s="55"/>
      <c r="H167" s="55"/>
      <c r="I167" s="55"/>
      <c r="J167" s="55"/>
    </row>
    <row r="168" spans="1:10" s="47" customFormat="1" ht="36" customHeight="1" thickBot="1" x14ac:dyDescent="0.3">
      <c r="B168" s="273" t="s">
        <v>335</v>
      </c>
      <c r="C168" s="273"/>
      <c r="D168" s="273"/>
      <c r="E168" s="273"/>
      <c r="F168" s="273"/>
      <c r="G168" s="273"/>
      <c r="H168" s="273"/>
      <c r="I168" s="273"/>
    </row>
    <row r="169" spans="1:10" s="31" customFormat="1" ht="36" customHeight="1" thickBot="1" x14ac:dyDescent="0.3">
      <c r="B169" s="274" t="s">
        <v>336</v>
      </c>
      <c r="C169" s="275"/>
      <c r="D169" s="275"/>
      <c r="E169" s="275"/>
      <c r="F169" s="275"/>
      <c r="G169" s="275"/>
      <c r="H169" s="275"/>
      <c r="I169" s="276"/>
    </row>
    <row r="170" spans="1:10" ht="83.25" customHeight="1" thickBot="1" x14ac:dyDescent="0.3">
      <c r="A170" s="9"/>
      <c r="B170" s="360" t="s">
        <v>337</v>
      </c>
      <c r="C170" s="361"/>
      <c r="D170" s="362" t="s">
        <v>338</v>
      </c>
      <c r="E170" s="363"/>
      <c r="F170" s="364"/>
      <c r="G170" s="280" t="s">
        <v>339</v>
      </c>
      <c r="H170" s="280"/>
      <c r="I170" s="281"/>
      <c r="J170" s="9"/>
    </row>
    <row r="171" spans="1:10" ht="36" customHeight="1" x14ac:dyDescent="0.25">
      <c r="A171" s="9"/>
      <c r="B171" s="365" t="s">
        <v>340</v>
      </c>
      <c r="C171" s="366"/>
      <c r="D171" s="367" t="s">
        <v>341</v>
      </c>
      <c r="E171" s="368"/>
      <c r="F171" s="368"/>
      <c r="G171" s="373">
        <v>2190</v>
      </c>
      <c r="H171" s="284"/>
      <c r="I171" s="286"/>
      <c r="J171" s="9"/>
    </row>
    <row r="172" spans="1:10" ht="36" customHeight="1" x14ac:dyDescent="0.25">
      <c r="A172" s="9"/>
      <c r="B172" s="374" t="s">
        <v>342</v>
      </c>
      <c r="C172" s="375"/>
      <c r="D172" s="369"/>
      <c r="E172" s="370"/>
      <c r="F172" s="370"/>
      <c r="G172" s="354">
        <v>1590</v>
      </c>
      <c r="H172" s="271"/>
      <c r="I172" s="272"/>
      <c r="J172" s="9"/>
    </row>
    <row r="173" spans="1:10" ht="36" customHeight="1" x14ac:dyDescent="0.25">
      <c r="A173" s="9"/>
      <c r="B173" s="374" t="s">
        <v>343</v>
      </c>
      <c r="C173" s="375"/>
      <c r="D173" s="369"/>
      <c r="E173" s="370"/>
      <c r="F173" s="370"/>
      <c r="G173" s="354">
        <v>1440</v>
      </c>
      <c r="H173" s="271"/>
      <c r="I173" s="272"/>
      <c r="J173" s="9"/>
    </row>
    <row r="174" spans="1:10" ht="54" customHeight="1" thickBot="1" x14ac:dyDescent="0.3">
      <c r="A174" s="9"/>
      <c r="B174" s="355" t="s">
        <v>344</v>
      </c>
      <c r="C174" s="356"/>
      <c r="D174" s="371"/>
      <c r="E174" s="372"/>
      <c r="F174" s="372"/>
      <c r="G174" s="357">
        <v>1290</v>
      </c>
      <c r="H174" s="358"/>
      <c r="I174" s="359"/>
      <c r="J174" s="9"/>
    </row>
    <row r="175" spans="1:10" ht="40.5" customHeight="1" x14ac:dyDescent="0.25">
      <c r="A175" s="8"/>
      <c r="B175" s="68" t="s">
        <v>247</v>
      </c>
      <c r="C175" s="68"/>
      <c r="D175" s="68"/>
      <c r="E175" s="68"/>
      <c r="F175" s="68"/>
      <c r="G175" s="68"/>
      <c r="H175" s="68"/>
      <c r="I175" s="68"/>
      <c r="J175" s="68"/>
    </row>
    <row r="176" spans="1:10" ht="18" customHeight="1" x14ac:dyDescent="0.25">
      <c r="A176" s="8"/>
    </row>
  </sheetData>
  <sheetProtection selectLockedCells="1" selectUnlockedCells="1"/>
  <mergeCells count="325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4:E134"/>
    <mergeCell ref="F134:J135"/>
    <mergeCell ref="B135:E135"/>
    <mergeCell ref="B136:E136"/>
    <mergeCell ref="F136:J137"/>
    <mergeCell ref="B137:E137"/>
    <mergeCell ref="B129:E129"/>
    <mergeCell ref="F129:J129"/>
    <mergeCell ref="B130:E130"/>
    <mergeCell ref="F130:J130"/>
    <mergeCell ref="B131:J131"/>
    <mergeCell ref="B132:E132"/>
    <mergeCell ref="F132:J133"/>
    <mergeCell ref="B133:E133"/>
    <mergeCell ref="B142:E142"/>
    <mergeCell ref="F142:J143"/>
    <mergeCell ref="B143:E143"/>
    <mergeCell ref="B144:E144"/>
    <mergeCell ref="F144:J144"/>
    <mergeCell ref="B145:E145"/>
    <mergeCell ref="F145:J145"/>
    <mergeCell ref="B138:E138"/>
    <mergeCell ref="F138:J139"/>
    <mergeCell ref="B139:E139"/>
    <mergeCell ref="B140:E140"/>
    <mergeCell ref="F140:J141"/>
    <mergeCell ref="B141:E141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62:E162"/>
    <mergeCell ref="F162:J162"/>
    <mergeCell ref="B163:E163"/>
    <mergeCell ref="B165:J165"/>
    <mergeCell ref="B166:J166"/>
    <mergeCell ref="B168:I168"/>
    <mergeCell ref="B158:J158"/>
    <mergeCell ref="B159:E159"/>
    <mergeCell ref="F159:J159"/>
    <mergeCell ref="B160:E160"/>
    <mergeCell ref="F160:J160"/>
    <mergeCell ref="B161:E161"/>
    <mergeCell ref="F161:J161"/>
    <mergeCell ref="G173:I173"/>
    <mergeCell ref="B174:C174"/>
    <mergeCell ref="G174:I174"/>
    <mergeCell ref="B175:J175"/>
    <mergeCell ref="B169:I169"/>
    <mergeCell ref="B170:C170"/>
    <mergeCell ref="D170:F170"/>
    <mergeCell ref="G170:I170"/>
    <mergeCell ref="B171:C171"/>
    <mergeCell ref="D171:F174"/>
    <mergeCell ref="G171:I171"/>
    <mergeCell ref="B172:C172"/>
    <mergeCell ref="G172:I172"/>
    <mergeCell ref="B173:C173"/>
  </mergeCells>
  <pageMargins left="0.70866141732283472" right="0.70866141732283472" top="0" bottom="0.74803149606299213" header="0.51181102362204722" footer="0.51181102362204722"/>
  <pageSetup paperSize="9" scale="37" firstPageNumber="0" fitToHeight="50" orientation="portrait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95" activePane="bottomLeft" state="frozen"/>
      <selection activeCell="A198" sqref="A198:XFD198"/>
      <selection pane="bottomLeft" activeCell="F101" sqref="F101:J101"/>
    </sheetView>
  </sheetViews>
  <sheetFormatPr defaultColWidth="9.140625" defaultRowHeight="12.75" outlineLevelRow="1" x14ac:dyDescent="0.25"/>
  <cols>
    <col min="1" max="1" width="29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55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90"/>
      <c r="C7" s="191"/>
      <c r="D7" s="191"/>
      <c r="E7" s="192"/>
      <c r="F7" s="193"/>
      <c r="G7" s="194"/>
      <c r="H7" s="194"/>
      <c r="I7" s="194"/>
      <c r="J7" s="195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40348.799999999996</v>
      </c>
      <c r="G8" s="17">
        <f>H8*1.1</f>
        <v>36986.400000000001</v>
      </c>
      <c r="H8" s="17">
        <v>33624</v>
      </c>
      <c r="I8" s="17">
        <f>H8*0.75</f>
        <v>25218</v>
      </c>
      <c r="J8" s="17">
        <f>H8*0.5</f>
        <v>16812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57024</v>
      </c>
      <c r="G9" s="19">
        <f>H9*1.1</f>
        <v>52272.000000000007</v>
      </c>
      <c r="H9" s="19">
        <v>47520</v>
      </c>
      <c r="I9" s="19">
        <f>H9*0.75</f>
        <v>35640</v>
      </c>
      <c r="J9" s="19">
        <f>H9*0.5</f>
        <v>23760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50976</v>
      </c>
      <c r="G10" s="19">
        <f>H10*1.1</f>
        <v>46728.000000000007</v>
      </c>
      <c r="H10" s="19">
        <v>42480</v>
      </c>
      <c r="I10" s="19">
        <f>H10*0.75</f>
        <v>31860</v>
      </c>
      <c r="J10" s="19">
        <f>H10*0.5</f>
        <v>21240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71712</v>
      </c>
      <c r="G11" s="21">
        <f>H11*1.1</f>
        <v>65736</v>
      </c>
      <c r="H11" s="21">
        <v>59760</v>
      </c>
      <c r="I11" s="21">
        <f>H11*0.75</f>
        <v>44820</v>
      </c>
      <c r="J11" s="21">
        <f>H11*0.5</f>
        <v>29880</v>
      </c>
    </row>
    <row r="12" spans="1:10" ht="24" thickBot="1" x14ac:dyDescent="0.3">
      <c r="A12" s="8"/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10080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14400</v>
      </c>
      <c r="G14" s="149"/>
      <c r="H14" s="149"/>
      <c r="I14" s="149"/>
      <c r="J14" s="150"/>
    </row>
    <row r="15" spans="1:10" ht="24" thickBot="1" x14ac:dyDescent="0.3">
      <c r="A15" s="8"/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1440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2016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2844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4032</v>
      </c>
      <c r="G19" s="149"/>
      <c r="H19" s="149"/>
      <c r="I19" s="149"/>
      <c r="J19" s="150"/>
    </row>
    <row r="20" spans="1:10" ht="24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"&amp;MIN($F$22:F61)&amp;" до "&amp;MAX($F$22:F61)</f>
        <v>Цена от 6480 до 162000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6480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12960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19440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25920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32400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38880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45360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51840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58320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64800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71280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77760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84240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90720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97200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103680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110160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116640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123120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129600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145</v>
      </c>
      <c r="C42" s="117"/>
      <c r="D42" s="117"/>
      <c r="E42" s="84"/>
      <c r="F42" s="85">
        <v>8100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146</v>
      </c>
      <c r="C43" s="117"/>
      <c r="D43" s="117"/>
      <c r="E43" s="84"/>
      <c r="F43" s="85">
        <v>16200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147</v>
      </c>
      <c r="C44" s="117"/>
      <c r="D44" s="117"/>
      <c r="E44" s="84"/>
      <c r="F44" s="85">
        <v>24300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148</v>
      </c>
      <c r="C45" s="117"/>
      <c r="D45" s="117"/>
      <c r="E45" s="84"/>
      <c r="F45" s="85">
        <v>32400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149</v>
      </c>
      <c r="C46" s="117"/>
      <c r="D46" s="117"/>
      <c r="E46" s="84"/>
      <c r="F46" s="85">
        <v>40500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150</v>
      </c>
      <c r="C47" s="117"/>
      <c r="D47" s="117"/>
      <c r="E47" s="84"/>
      <c r="F47" s="85">
        <v>48600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151</v>
      </c>
      <c r="C48" s="117"/>
      <c r="D48" s="117"/>
      <c r="E48" s="84"/>
      <c r="F48" s="85">
        <v>56700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152</v>
      </c>
      <c r="C49" s="117"/>
      <c r="D49" s="117"/>
      <c r="E49" s="84"/>
      <c r="F49" s="85">
        <v>64800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153</v>
      </c>
      <c r="C50" s="117"/>
      <c r="D50" s="117"/>
      <c r="E50" s="84"/>
      <c r="F50" s="85">
        <v>72900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154</v>
      </c>
      <c r="C51" s="117"/>
      <c r="D51" s="117"/>
      <c r="E51" s="84"/>
      <c r="F51" s="85">
        <v>81000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155</v>
      </c>
      <c r="C52" s="117"/>
      <c r="D52" s="117"/>
      <c r="E52" s="84"/>
      <c r="F52" s="85">
        <v>89100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156</v>
      </c>
      <c r="C53" s="117"/>
      <c r="D53" s="117"/>
      <c r="E53" s="84"/>
      <c r="F53" s="85">
        <v>97200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157</v>
      </c>
      <c r="C54" s="117"/>
      <c r="D54" s="117"/>
      <c r="E54" s="84"/>
      <c r="F54" s="85">
        <v>105300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158</v>
      </c>
      <c r="C55" s="117"/>
      <c r="D55" s="117"/>
      <c r="E55" s="84"/>
      <c r="F55" s="85">
        <v>113400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159</v>
      </c>
      <c r="C56" s="117"/>
      <c r="D56" s="117"/>
      <c r="E56" s="84"/>
      <c r="F56" s="85">
        <v>121500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160</v>
      </c>
      <c r="C57" s="117"/>
      <c r="D57" s="117"/>
      <c r="E57" s="84"/>
      <c r="F57" s="85">
        <v>129600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161</v>
      </c>
      <c r="C58" s="117"/>
      <c r="D58" s="117"/>
      <c r="E58" s="84"/>
      <c r="F58" s="85">
        <v>137700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162</v>
      </c>
      <c r="C59" s="117"/>
      <c r="D59" s="117"/>
      <c r="E59" s="84"/>
      <c r="F59" s="85">
        <v>145800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163</v>
      </c>
      <c r="C60" s="117"/>
      <c r="D60" s="117"/>
      <c r="E60" s="84"/>
      <c r="F60" s="85">
        <v>153900</v>
      </c>
      <c r="G60" s="86"/>
      <c r="H60" s="86"/>
      <c r="I60" s="86"/>
      <c r="J60" s="87"/>
    </row>
    <row r="61" spans="1:10" ht="36" customHeight="1" outlineLevel="1" thickBot="1" x14ac:dyDescent="0.3">
      <c r="A61" s="8"/>
      <c r="B61" s="107" t="s">
        <v>164</v>
      </c>
      <c r="C61" s="117"/>
      <c r="D61" s="117"/>
      <c r="E61" s="84"/>
      <c r="F61" s="85">
        <v>162000</v>
      </c>
      <c r="G61" s="86"/>
      <c r="H61" s="86"/>
      <c r="I61" s="86"/>
      <c r="J61" s="87"/>
    </row>
    <row r="62" spans="1:10" ht="36" customHeight="1" thickBot="1" x14ac:dyDescent="0.3">
      <c r="A62" s="8"/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9576 до 139320</v>
      </c>
      <c r="G62" s="122"/>
      <c r="H62" s="122"/>
      <c r="I62" s="122"/>
      <c r="J62" s="123"/>
    </row>
    <row r="63" spans="1:10" ht="36" customHeight="1" outlineLevel="1" x14ac:dyDescent="0.25">
      <c r="A63" s="8"/>
      <c r="B63" s="124" t="s">
        <v>166</v>
      </c>
      <c r="C63" s="125"/>
      <c r="D63" s="125"/>
      <c r="E63" s="126"/>
      <c r="F63" s="127">
        <v>9576</v>
      </c>
      <c r="G63" s="128"/>
      <c r="H63" s="128"/>
      <c r="I63" s="128"/>
      <c r="J63" s="129"/>
    </row>
    <row r="64" spans="1:10" ht="36" customHeight="1" outlineLevel="1" x14ac:dyDescent="0.25">
      <c r="A64" s="8"/>
      <c r="B64" s="107" t="s">
        <v>167</v>
      </c>
      <c r="C64" s="117"/>
      <c r="D64" s="117"/>
      <c r="E64" s="84"/>
      <c r="F64" s="85">
        <v>14184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168</v>
      </c>
      <c r="C65" s="117"/>
      <c r="D65" s="117"/>
      <c r="E65" s="84"/>
      <c r="F65" s="85">
        <v>16200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169</v>
      </c>
      <c r="C66" s="117"/>
      <c r="D66" s="117"/>
      <c r="E66" s="84"/>
      <c r="F66" s="85">
        <v>22680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170</v>
      </c>
      <c r="C67" s="117"/>
      <c r="D67" s="117"/>
      <c r="E67" s="84"/>
      <c r="F67" s="85">
        <v>29160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171</v>
      </c>
      <c r="C68" s="117"/>
      <c r="D68" s="117"/>
      <c r="E68" s="84"/>
      <c r="F68" s="85">
        <v>35640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172</v>
      </c>
      <c r="C69" s="117"/>
      <c r="D69" s="117"/>
      <c r="E69" s="84"/>
      <c r="F69" s="85">
        <v>42120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173</v>
      </c>
      <c r="C70" s="117"/>
      <c r="D70" s="117"/>
      <c r="E70" s="84"/>
      <c r="F70" s="85">
        <v>48600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174</v>
      </c>
      <c r="C71" s="117"/>
      <c r="D71" s="117"/>
      <c r="E71" s="84"/>
      <c r="F71" s="85">
        <v>55080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175</v>
      </c>
      <c r="C72" s="117"/>
      <c r="D72" s="117"/>
      <c r="E72" s="84"/>
      <c r="F72" s="85">
        <v>61560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176</v>
      </c>
      <c r="C73" s="117"/>
      <c r="D73" s="117"/>
      <c r="E73" s="84"/>
      <c r="F73" s="85">
        <v>68040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177</v>
      </c>
      <c r="C74" s="117"/>
      <c r="D74" s="117"/>
      <c r="E74" s="84"/>
      <c r="F74" s="85">
        <v>74520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178</v>
      </c>
      <c r="C75" s="117"/>
      <c r="D75" s="117"/>
      <c r="E75" s="84"/>
      <c r="F75" s="85">
        <v>81000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179</v>
      </c>
      <c r="C76" s="117"/>
      <c r="D76" s="117"/>
      <c r="E76" s="84"/>
      <c r="F76" s="85">
        <v>87480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180</v>
      </c>
      <c r="C77" s="117"/>
      <c r="D77" s="117"/>
      <c r="E77" s="84"/>
      <c r="F77" s="85">
        <v>93960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181</v>
      </c>
      <c r="C78" s="117"/>
      <c r="D78" s="117"/>
      <c r="E78" s="84"/>
      <c r="F78" s="85">
        <v>100440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182</v>
      </c>
      <c r="C79" s="117"/>
      <c r="D79" s="117"/>
      <c r="E79" s="84"/>
      <c r="F79" s="85">
        <v>106920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183</v>
      </c>
      <c r="C80" s="117"/>
      <c r="D80" s="117"/>
      <c r="E80" s="84"/>
      <c r="F80" s="85">
        <v>113400</v>
      </c>
      <c r="G80" s="86"/>
      <c r="H80" s="86"/>
      <c r="I80" s="86"/>
      <c r="J80" s="87"/>
    </row>
    <row r="81" spans="1:10" ht="36" customHeight="1" outlineLevel="1" x14ac:dyDescent="0.25">
      <c r="A81" s="8"/>
      <c r="B81" s="107" t="s">
        <v>184</v>
      </c>
      <c r="C81" s="117"/>
      <c r="D81" s="117"/>
      <c r="E81" s="84"/>
      <c r="F81" s="85">
        <v>119880</v>
      </c>
      <c r="G81" s="86"/>
      <c r="H81" s="86"/>
      <c r="I81" s="86"/>
      <c r="J81" s="87"/>
    </row>
    <row r="82" spans="1:10" ht="36" customHeight="1" outlineLevel="1" x14ac:dyDescent="0.25">
      <c r="A82" s="8"/>
      <c r="B82" s="107" t="s">
        <v>185</v>
      </c>
      <c r="C82" s="117"/>
      <c r="D82" s="117"/>
      <c r="E82" s="84"/>
      <c r="F82" s="85">
        <v>126360</v>
      </c>
      <c r="G82" s="86"/>
      <c r="H82" s="86"/>
      <c r="I82" s="86"/>
      <c r="J82" s="87"/>
    </row>
    <row r="83" spans="1:10" ht="36" customHeight="1" outlineLevel="1" x14ac:dyDescent="0.25">
      <c r="A83" s="8"/>
      <c r="B83" s="107" t="s">
        <v>186</v>
      </c>
      <c r="C83" s="117"/>
      <c r="D83" s="117"/>
      <c r="E83" s="84"/>
      <c r="F83" s="85">
        <v>132840</v>
      </c>
      <c r="G83" s="86"/>
      <c r="H83" s="86"/>
      <c r="I83" s="86"/>
      <c r="J83" s="87"/>
    </row>
    <row r="84" spans="1:10" ht="36" customHeight="1" outlineLevel="1" thickBot="1" x14ac:dyDescent="0.3">
      <c r="A84" s="8"/>
      <c r="B84" s="107" t="s">
        <v>187</v>
      </c>
      <c r="C84" s="117"/>
      <c r="D84" s="117"/>
      <c r="E84" s="84"/>
      <c r="F84" s="85">
        <v>139320</v>
      </c>
      <c r="G84" s="86"/>
      <c r="H84" s="86"/>
      <c r="I84" s="86"/>
      <c r="J84" s="87"/>
    </row>
    <row r="85" spans="1:10" ht="36" customHeight="1" thickBot="1" x14ac:dyDescent="0.3">
      <c r="A85" s="8"/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1440 до 15588</v>
      </c>
      <c r="G85" s="122"/>
      <c r="H85" s="122"/>
      <c r="I85" s="122"/>
      <c r="J85" s="123"/>
    </row>
    <row r="86" spans="1:10" ht="36" customHeight="1" x14ac:dyDescent="0.25">
      <c r="A86" s="8"/>
      <c r="B86" s="82" t="s">
        <v>189</v>
      </c>
      <c r="C86" s="83"/>
      <c r="D86" s="83"/>
      <c r="E86" s="84"/>
      <c r="F86" s="85">
        <v>3888</v>
      </c>
      <c r="G86" s="86"/>
      <c r="H86" s="86"/>
      <c r="I86" s="86"/>
      <c r="J86" s="87"/>
    </row>
    <row r="87" spans="1:10" ht="36" customHeight="1" x14ac:dyDescent="0.25">
      <c r="A87" s="8"/>
      <c r="B87" s="82" t="s">
        <v>190</v>
      </c>
      <c r="C87" s="83"/>
      <c r="D87" s="83"/>
      <c r="E87" s="84"/>
      <c r="F87" s="85">
        <v>15588</v>
      </c>
      <c r="G87" s="86"/>
      <c r="H87" s="86"/>
      <c r="I87" s="86"/>
      <c r="J87" s="87"/>
    </row>
    <row r="88" spans="1:10" ht="36" customHeight="1" x14ac:dyDescent="0.25">
      <c r="A88" s="8"/>
      <c r="B88" s="82" t="s">
        <v>253</v>
      </c>
      <c r="C88" s="83"/>
      <c r="D88" s="83"/>
      <c r="E88" s="84"/>
      <c r="F88" s="85">
        <v>1440</v>
      </c>
      <c r="G88" s="86"/>
      <c r="H88" s="86"/>
      <c r="I88" s="86"/>
      <c r="J88" s="87"/>
    </row>
    <row r="89" spans="1:10" ht="36" customHeight="1" x14ac:dyDescent="0.25">
      <c r="A89" s="8"/>
      <c r="B89" s="94" t="s">
        <v>192</v>
      </c>
      <c r="C89" s="95"/>
      <c r="D89" s="95"/>
      <c r="E89" s="96"/>
      <c r="F89" s="97">
        <v>11700</v>
      </c>
      <c r="G89" s="98"/>
      <c r="H89" s="98"/>
      <c r="I89" s="98"/>
      <c r="J89" s="99"/>
    </row>
    <row r="90" spans="1:10" ht="36" customHeight="1" x14ac:dyDescent="0.25">
      <c r="A90" s="8"/>
      <c r="B90" s="82" t="s">
        <v>193</v>
      </c>
      <c r="C90" s="83"/>
      <c r="D90" s="83"/>
      <c r="E90" s="84"/>
      <c r="F90" s="85">
        <v>5868</v>
      </c>
      <c r="G90" s="86"/>
      <c r="H90" s="86"/>
      <c r="I90" s="86"/>
      <c r="J90" s="87"/>
    </row>
    <row r="91" spans="1:10" ht="36" customHeight="1" x14ac:dyDescent="0.25">
      <c r="A91" s="8"/>
      <c r="B91" s="82" t="s">
        <v>194</v>
      </c>
      <c r="C91" s="83"/>
      <c r="D91" s="83"/>
      <c r="E91" s="84"/>
      <c r="F91" s="85">
        <v>6228</v>
      </c>
      <c r="G91" s="86"/>
      <c r="H91" s="86"/>
      <c r="I91" s="86"/>
      <c r="J91" s="87"/>
    </row>
    <row r="92" spans="1:10" ht="36" customHeight="1" x14ac:dyDescent="0.25">
      <c r="A92" s="8"/>
      <c r="B92" s="82" t="s">
        <v>195</v>
      </c>
      <c r="C92" s="83"/>
      <c r="D92" s="83"/>
      <c r="E92" s="84"/>
      <c r="F92" s="85">
        <v>1440</v>
      </c>
      <c r="G92" s="86"/>
      <c r="H92" s="86"/>
      <c r="I92" s="86"/>
      <c r="J92" s="87"/>
    </row>
    <row r="93" spans="1:10" ht="36" customHeight="1" x14ac:dyDescent="0.25">
      <c r="A93" s="8"/>
      <c r="B93" s="82" t="s">
        <v>196</v>
      </c>
      <c r="C93" s="83"/>
      <c r="D93" s="83"/>
      <c r="E93" s="84"/>
      <c r="F93" s="85">
        <v>1440</v>
      </c>
      <c r="G93" s="86"/>
      <c r="H93" s="86"/>
      <c r="I93" s="86"/>
      <c r="J93" s="87"/>
    </row>
    <row r="94" spans="1:10" ht="36" customHeight="1" x14ac:dyDescent="0.25">
      <c r="A94" s="8"/>
      <c r="B94" s="82" t="s">
        <v>197</v>
      </c>
      <c r="C94" s="83"/>
      <c r="D94" s="83"/>
      <c r="E94" s="84"/>
      <c r="F94" s="85">
        <v>2880</v>
      </c>
      <c r="G94" s="86"/>
      <c r="H94" s="86"/>
      <c r="I94" s="86"/>
      <c r="J94" s="87"/>
    </row>
    <row r="95" spans="1:10" ht="36" customHeight="1" x14ac:dyDescent="0.25">
      <c r="A95" s="8"/>
      <c r="B95" s="82" t="s">
        <v>198</v>
      </c>
      <c r="C95" s="83"/>
      <c r="D95" s="83"/>
      <c r="E95" s="84"/>
      <c r="F95" s="85">
        <v>4320</v>
      </c>
      <c r="G95" s="86"/>
      <c r="H95" s="86"/>
      <c r="I95" s="86"/>
      <c r="J95" s="87"/>
    </row>
    <row r="96" spans="1:10" ht="36" customHeight="1" thickBot="1" x14ac:dyDescent="0.3">
      <c r="A96" s="8"/>
      <c r="B96" s="82" t="s">
        <v>199</v>
      </c>
      <c r="C96" s="83"/>
      <c r="D96" s="83"/>
      <c r="E96" s="84"/>
      <c r="F96" s="85">
        <v>8856</v>
      </c>
      <c r="G96" s="86"/>
      <c r="H96" s="86"/>
      <c r="I96" s="86"/>
      <c r="J96" s="87"/>
    </row>
    <row r="97" spans="1:10" ht="54" customHeight="1" thickBot="1" x14ac:dyDescent="0.3">
      <c r="A97" s="8"/>
      <c r="B97" s="207" t="s">
        <v>254</v>
      </c>
      <c r="C97" s="208"/>
      <c r="D97" s="208"/>
      <c r="E97" s="209"/>
      <c r="F97" s="232" t="str">
        <f>"Цена от "&amp;MIN(F99,F103:J104,H105,F106:J119)&amp;" до "&amp;MAX(F99,F103:J104,H105,F106:J119)</f>
        <v>Цена от 3024 до 32580</v>
      </c>
      <c r="G97" s="233"/>
      <c r="H97" s="233"/>
      <c r="I97" s="233"/>
      <c r="J97" s="234"/>
    </row>
    <row r="98" spans="1:10" ht="24" thickBot="1" x14ac:dyDescent="0.3">
      <c r="A98" s="8"/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A99" s="8"/>
      <c r="B99" s="82" t="s">
        <v>201</v>
      </c>
      <c r="C99" s="83"/>
      <c r="D99" s="83"/>
      <c r="E99" s="84"/>
      <c r="F99" s="85">
        <v>9360</v>
      </c>
      <c r="G99" s="86"/>
      <c r="H99" s="86"/>
      <c r="I99" s="86"/>
      <c r="J99" s="87"/>
    </row>
    <row r="100" spans="1:10" ht="36" customHeight="1" x14ac:dyDescent="0.25">
      <c r="A100" s="8"/>
      <c r="B100" s="100" t="s">
        <v>202</v>
      </c>
      <c r="C100" s="101"/>
      <c r="D100" s="101"/>
      <c r="E100" s="102"/>
      <c r="F100" s="103">
        <v>936</v>
      </c>
      <c r="G100" s="104"/>
      <c r="H100" s="104"/>
      <c r="I100" s="104"/>
      <c r="J100" s="105"/>
    </row>
    <row r="101" spans="1:10" ht="36" customHeight="1" thickBot="1" x14ac:dyDescent="0.3">
      <c r="A101" s="8"/>
      <c r="B101" s="100" t="s">
        <v>203</v>
      </c>
      <c r="C101" s="101"/>
      <c r="D101" s="101"/>
      <c r="E101" s="102"/>
      <c r="F101" s="103">
        <v>2340</v>
      </c>
      <c r="G101" s="104"/>
      <c r="H101" s="104"/>
      <c r="I101" s="104"/>
      <c r="J101" s="105"/>
    </row>
    <row r="102" spans="1:10" ht="24" thickBot="1" x14ac:dyDescent="0.3">
      <c r="A102" s="8"/>
      <c r="B102" s="75"/>
      <c r="C102" s="76"/>
      <c r="D102" s="76"/>
      <c r="E102" s="77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94" t="s">
        <v>204</v>
      </c>
      <c r="C103" s="95"/>
      <c r="D103" s="95"/>
      <c r="E103" s="96"/>
      <c r="F103" s="97">
        <v>5688</v>
      </c>
      <c r="G103" s="98"/>
      <c r="H103" s="98"/>
      <c r="I103" s="98"/>
      <c r="J103" s="99"/>
    </row>
    <row r="104" spans="1:10" ht="36" customHeight="1" x14ac:dyDescent="0.25">
      <c r="A104" s="8" t="s">
        <v>112</v>
      </c>
      <c r="B104" s="107" t="s">
        <v>205</v>
      </c>
      <c r="C104" s="108"/>
      <c r="D104" s="108"/>
      <c r="E104" s="109"/>
      <c r="F104" s="85">
        <v>7812</v>
      </c>
      <c r="G104" s="86"/>
      <c r="H104" s="86"/>
      <c r="I104" s="86"/>
      <c r="J104" s="87"/>
    </row>
    <row r="105" spans="1:10" ht="36" customHeight="1" x14ac:dyDescent="0.25">
      <c r="A105" s="8" t="s">
        <v>112</v>
      </c>
      <c r="B105" s="82" t="s">
        <v>206</v>
      </c>
      <c r="C105" s="83"/>
      <c r="D105" s="83"/>
      <c r="E105" s="84"/>
      <c r="F105" s="37">
        <f>H105*1.2</f>
        <v>12744</v>
      </c>
      <c r="G105" s="38">
        <f>H105*1.1</f>
        <v>11682.000000000002</v>
      </c>
      <c r="H105" s="38">
        <v>10620</v>
      </c>
      <c r="I105" s="38">
        <f>H105*0.75</f>
        <v>7965</v>
      </c>
      <c r="J105" s="39">
        <f>H105*0.5</f>
        <v>5310</v>
      </c>
    </row>
    <row r="106" spans="1:10" ht="36" customHeight="1" x14ac:dyDescent="0.25">
      <c r="A106" s="8" t="s">
        <v>112</v>
      </c>
      <c r="B106" s="82" t="s">
        <v>207</v>
      </c>
      <c r="C106" s="83"/>
      <c r="D106" s="83"/>
      <c r="E106" s="84"/>
      <c r="F106" s="85">
        <v>9432</v>
      </c>
      <c r="G106" s="86"/>
      <c r="H106" s="86"/>
      <c r="I106" s="86"/>
      <c r="J106" s="87"/>
    </row>
    <row r="107" spans="1:10" ht="36" customHeight="1" x14ac:dyDescent="0.25">
      <c r="A107" s="8" t="s">
        <v>112</v>
      </c>
      <c r="B107" s="82" t="s">
        <v>208</v>
      </c>
      <c r="C107" s="83"/>
      <c r="D107" s="83"/>
      <c r="E107" s="84"/>
      <c r="F107" s="85">
        <v>10620</v>
      </c>
      <c r="G107" s="86"/>
      <c r="H107" s="86"/>
      <c r="I107" s="86"/>
      <c r="J107" s="87"/>
    </row>
    <row r="108" spans="1:10" ht="36" customHeight="1" x14ac:dyDescent="0.25">
      <c r="A108" s="8" t="s">
        <v>112</v>
      </c>
      <c r="B108" s="82" t="s">
        <v>209</v>
      </c>
      <c r="C108" s="83"/>
      <c r="D108" s="83"/>
      <c r="E108" s="84"/>
      <c r="F108" s="85">
        <v>26568</v>
      </c>
      <c r="G108" s="86"/>
      <c r="H108" s="86"/>
      <c r="I108" s="86"/>
      <c r="J108" s="87"/>
    </row>
    <row r="109" spans="1:10" ht="36" customHeight="1" x14ac:dyDescent="0.25">
      <c r="A109" s="8" t="s">
        <v>112</v>
      </c>
      <c r="B109" s="82" t="s">
        <v>210</v>
      </c>
      <c r="C109" s="83"/>
      <c r="D109" s="83"/>
      <c r="E109" s="84"/>
      <c r="F109" s="85">
        <v>17712</v>
      </c>
      <c r="G109" s="86"/>
      <c r="H109" s="86"/>
      <c r="I109" s="86"/>
      <c r="J109" s="87"/>
    </row>
    <row r="110" spans="1:10" ht="36" customHeight="1" x14ac:dyDescent="0.25">
      <c r="A110" s="8" t="s">
        <v>112</v>
      </c>
      <c r="B110" s="82" t="s">
        <v>211</v>
      </c>
      <c r="C110" s="83"/>
      <c r="D110" s="83"/>
      <c r="E110" s="84"/>
      <c r="F110" s="85">
        <v>21254.400000000001</v>
      </c>
      <c r="G110" s="86"/>
      <c r="H110" s="86"/>
      <c r="I110" s="86"/>
      <c r="J110" s="87"/>
    </row>
    <row r="111" spans="1:10" ht="36" customHeight="1" x14ac:dyDescent="0.25">
      <c r="A111" s="8" t="s">
        <v>112</v>
      </c>
      <c r="B111" s="82" t="s">
        <v>212</v>
      </c>
      <c r="C111" s="83"/>
      <c r="D111" s="83"/>
      <c r="E111" s="84"/>
      <c r="F111" s="85">
        <v>18792</v>
      </c>
      <c r="G111" s="86"/>
      <c r="H111" s="86"/>
      <c r="I111" s="86"/>
      <c r="J111" s="87"/>
    </row>
    <row r="112" spans="1:10" ht="36" customHeight="1" x14ac:dyDescent="0.25">
      <c r="A112" s="8" t="s">
        <v>112</v>
      </c>
      <c r="B112" s="82" t="s">
        <v>213</v>
      </c>
      <c r="C112" s="83"/>
      <c r="D112" s="83"/>
      <c r="E112" s="84"/>
      <c r="F112" s="85">
        <v>17352</v>
      </c>
      <c r="G112" s="86"/>
      <c r="H112" s="86"/>
      <c r="I112" s="86"/>
      <c r="J112" s="87"/>
    </row>
    <row r="113" spans="1:10" ht="36" customHeight="1" x14ac:dyDescent="0.25">
      <c r="A113" s="8" t="s">
        <v>112</v>
      </c>
      <c r="B113" s="82" t="s">
        <v>214</v>
      </c>
      <c r="C113" s="83"/>
      <c r="D113" s="83"/>
      <c r="E113" s="84"/>
      <c r="F113" s="85">
        <v>32580</v>
      </c>
      <c r="G113" s="86"/>
      <c r="H113" s="86"/>
      <c r="I113" s="86"/>
      <c r="J113" s="87"/>
    </row>
    <row r="114" spans="1:10" ht="36" customHeight="1" x14ac:dyDescent="0.25">
      <c r="A114" s="8"/>
      <c r="B114" s="82" t="s">
        <v>215</v>
      </c>
      <c r="C114" s="83"/>
      <c r="D114" s="83"/>
      <c r="E114" s="84"/>
      <c r="F114" s="85">
        <v>8460</v>
      </c>
      <c r="G114" s="86"/>
      <c r="H114" s="86"/>
      <c r="I114" s="86"/>
      <c r="J114" s="87"/>
    </row>
    <row r="115" spans="1:10" ht="36" customHeight="1" x14ac:dyDescent="0.25">
      <c r="A115" s="8" t="s">
        <v>112</v>
      </c>
      <c r="B115" s="94" t="s">
        <v>216</v>
      </c>
      <c r="C115" s="95"/>
      <c r="D115" s="95"/>
      <c r="E115" s="96"/>
      <c r="F115" s="85">
        <v>3024</v>
      </c>
      <c r="G115" s="86"/>
      <c r="H115" s="86"/>
      <c r="I115" s="86"/>
      <c r="J115" s="87"/>
    </row>
    <row r="116" spans="1:10" ht="36" customHeight="1" x14ac:dyDescent="0.25">
      <c r="A116" s="8"/>
      <c r="B116" s="107" t="s">
        <v>217</v>
      </c>
      <c r="C116" s="108"/>
      <c r="D116" s="108"/>
      <c r="E116" s="109"/>
      <c r="F116" s="85">
        <v>13104</v>
      </c>
      <c r="G116" s="86"/>
      <c r="H116" s="86"/>
      <c r="I116" s="86"/>
      <c r="J116" s="87"/>
    </row>
    <row r="117" spans="1:10" ht="36" customHeight="1" x14ac:dyDescent="0.25">
      <c r="A117" s="8"/>
      <c r="B117" s="107" t="s">
        <v>218</v>
      </c>
      <c r="C117" s="108"/>
      <c r="D117" s="108"/>
      <c r="E117" s="109"/>
      <c r="F117" s="85">
        <v>11340</v>
      </c>
      <c r="G117" s="86"/>
      <c r="H117" s="86"/>
      <c r="I117" s="86"/>
      <c r="J117" s="87"/>
    </row>
    <row r="118" spans="1:10" ht="36" customHeight="1" x14ac:dyDescent="0.25">
      <c r="A118" s="8" t="s">
        <v>112</v>
      </c>
      <c r="B118" s="107" t="s">
        <v>219</v>
      </c>
      <c r="C118" s="108"/>
      <c r="D118" s="108"/>
      <c r="E118" s="109"/>
      <c r="F118" s="85">
        <v>32580</v>
      </c>
      <c r="G118" s="86"/>
      <c r="H118" s="86"/>
      <c r="I118" s="86"/>
      <c r="J118" s="87"/>
    </row>
    <row r="119" spans="1:10" ht="36" customHeight="1" x14ac:dyDescent="0.25">
      <c r="A119" s="8" t="s">
        <v>112</v>
      </c>
      <c r="B119" s="82" t="s">
        <v>220</v>
      </c>
      <c r="C119" s="83"/>
      <c r="D119" s="83"/>
      <c r="E119" s="84"/>
      <c r="F119" s="85">
        <v>4608</v>
      </c>
      <c r="G119" s="86"/>
      <c r="H119" s="86"/>
      <c r="I119" s="86"/>
      <c r="J119" s="87"/>
    </row>
    <row r="120" spans="1:10" ht="36" customHeight="1" x14ac:dyDescent="0.25">
      <c r="A120" s="8" t="s">
        <v>114</v>
      </c>
      <c r="B120" s="82" t="s">
        <v>221</v>
      </c>
      <c r="C120" s="83"/>
      <c r="D120" s="83"/>
      <c r="E120" s="84"/>
      <c r="F120" s="85">
        <v>8640</v>
      </c>
      <c r="G120" s="86"/>
      <c r="H120" s="86"/>
      <c r="I120" s="86"/>
      <c r="J120" s="87"/>
    </row>
    <row r="121" spans="1:10" ht="36" customHeight="1" x14ac:dyDescent="0.25">
      <c r="A121" s="8" t="s">
        <v>114</v>
      </c>
      <c r="B121" s="82" t="s">
        <v>222</v>
      </c>
      <c r="C121" s="83"/>
      <c r="D121" s="83"/>
      <c r="E121" s="84"/>
      <c r="F121" s="85">
        <v>11520</v>
      </c>
      <c r="G121" s="86"/>
      <c r="H121" s="86"/>
      <c r="I121" s="86"/>
      <c r="J121" s="87"/>
    </row>
    <row r="122" spans="1:10" ht="36" customHeight="1" x14ac:dyDescent="0.25">
      <c r="A122" s="8" t="s">
        <v>114</v>
      </c>
      <c r="B122" s="82" t="s">
        <v>223</v>
      </c>
      <c r="C122" s="83"/>
      <c r="D122" s="83"/>
      <c r="E122" s="84"/>
      <c r="F122" s="37">
        <f>H122*1.2</f>
        <v>18144</v>
      </c>
      <c r="G122" s="38">
        <f>H122*1.1</f>
        <v>16632</v>
      </c>
      <c r="H122" s="38">
        <v>15120</v>
      </c>
      <c r="I122" s="38">
        <f>H122*0.75</f>
        <v>11340</v>
      </c>
      <c r="J122" s="39">
        <f>H122*0.5</f>
        <v>7560</v>
      </c>
    </row>
    <row r="123" spans="1:10" ht="36" customHeight="1" x14ac:dyDescent="0.25">
      <c r="A123" s="8" t="s">
        <v>114</v>
      </c>
      <c r="B123" s="82" t="s">
        <v>224</v>
      </c>
      <c r="C123" s="83"/>
      <c r="D123" s="83"/>
      <c r="E123" s="84"/>
      <c r="F123" s="85">
        <v>13680</v>
      </c>
      <c r="G123" s="86"/>
      <c r="H123" s="86"/>
      <c r="I123" s="86"/>
      <c r="J123" s="87"/>
    </row>
    <row r="124" spans="1:10" ht="36" customHeight="1" x14ac:dyDescent="0.25">
      <c r="A124" s="8" t="s">
        <v>114</v>
      </c>
      <c r="B124" s="82" t="s">
        <v>225</v>
      </c>
      <c r="C124" s="83"/>
      <c r="D124" s="83"/>
      <c r="E124" s="84"/>
      <c r="F124" s="85">
        <v>15120</v>
      </c>
      <c r="G124" s="86"/>
      <c r="H124" s="86"/>
      <c r="I124" s="86"/>
      <c r="J124" s="87"/>
    </row>
    <row r="125" spans="1:10" ht="36" customHeight="1" x14ac:dyDescent="0.25">
      <c r="A125" s="8" t="s">
        <v>114</v>
      </c>
      <c r="B125" s="82" t="s">
        <v>226</v>
      </c>
      <c r="C125" s="83"/>
      <c r="D125" s="83"/>
      <c r="E125" s="84"/>
      <c r="F125" s="85">
        <v>37440</v>
      </c>
      <c r="G125" s="86"/>
      <c r="H125" s="86"/>
      <c r="I125" s="86"/>
      <c r="J125" s="87"/>
    </row>
    <row r="126" spans="1:10" ht="36" customHeight="1" x14ac:dyDescent="0.25">
      <c r="A126" s="8" t="s">
        <v>114</v>
      </c>
      <c r="B126" s="82" t="s">
        <v>227</v>
      </c>
      <c r="C126" s="83"/>
      <c r="D126" s="83"/>
      <c r="E126" s="84"/>
      <c r="F126" s="85">
        <v>25200</v>
      </c>
      <c r="G126" s="86"/>
      <c r="H126" s="86"/>
      <c r="I126" s="86"/>
      <c r="J126" s="87"/>
    </row>
    <row r="127" spans="1:10" ht="36" customHeight="1" x14ac:dyDescent="0.25">
      <c r="A127" s="8" t="s">
        <v>114</v>
      </c>
      <c r="B127" s="100" t="s">
        <v>228</v>
      </c>
      <c r="C127" s="101"/>
      <c r="D127" s="101"/>
      <c r="E127" s="102"/>
      <c r="F127" s="103">
        <v>30240</v>
      </c>
      <c r="G127" s="104"/>
      <c r="H127" s="104"/>
      <c r="I127" s="104"/>
      <c r="J127" s="105"/>
    </row>
    <row r="128" spans="1:10" ht="36" customHeight="1" x14ac:dyDescent="0.25">
      <c r="A128" s="8" t="s">
        <v>114</v>
      </c>
      <c r="B128" s="82" t="s">
        <v>229</v>
      </c>
      <c r="C128" s="83"/>
      <c r="D128" s="83"/>
      <c r="E128" s="84"/>
      <c r="F128" s="85">
        <v>26640</v>
      </c>
      <c r="G128" s="86"/>
      <c r="H128" s="86"/>
      <c r="I128" s="86"/>
      <c r="J128" s="87"/>
    </row>
    <row r="129" spans="1:10" ht="36" customHeight="1" x14ac:dyDescent="0.25">
      <c r="A129" s="8" t="s">
        <v>114</v>
      </c>
      <c r="B129" s="82" t="s">
        <v>230</v>
      </c>
      <c r="C129" s="83"/>
      <c r="D129" s="83"/>
      <c r="E129" s="84"/>
      <c r="F129" s="85">
        <v>24480</v>
      </c>
      <c r="G129" s="86"/>
      <c r="H129" s="86"/>
      <c r="I129" s="86"/>
      <c r="J129" s="87"/>
    </row>
    <row r="130" spans="1:10" ht="36" customHeight="1" x14ac:dyDescent="0.25">
      <c r="A130" s="8" t="s">
        <v>114</v>
      </c>
      <c r="B130" s="82" t="s">
        <v>231</v>
      </c>
      <c r="C130" s="83"/>
      <c r="D130" s="83"/>
      <c r="E130" s="84"/>
      <c r="F130" s="85">
        <v>46080</v>
      </c>
      <c r="G130" s="86"/>
      <c r="H130" s="86"/>
      <c r="I130" s="86"/>
      <c r="J130" s="87"/>
    </row>
    <row r="131" spans="1:10" ht="36" customHeight="1" x14ac:dyDescent="0.25">
      <c r="A131" s="8" t="s">
        <v>114</v>
      </c>
      <c r="B131" s="82" t="s">
        <v>232</v>
      </c>
      <c r="C131" s="83"/>
      <c r="D131" s="83"/>
      <c r="E131" s="84"/>
      <c r="F131" s="85">
        <v>4320</v>
      </c>
      <c r="G131" s="86"/>
      <c r="H131" s="86"/>
      <c r="I131" s="86"/>
      <c r="J131" s="87"/>
    </row>
    <row r="132" spans="1:10" ht="36" customHeight="1" x14ac:dyDescent="0.25">
      <c r="A132" s="8" t="s">
        <v>114</v>
      </c>
      <c r="B132" s="82" t="s">
        <v>233</v>
      </c>
      <c r="C132" s="83"/>
      <c r="D132" s="83"/>
      <c r="E132" s="84"/>
      <c r="F132" s="85">
        <v>46080</v>
      </c>
      <c r="G132" s="86"/>
      <c r="H132" s="86"/>
      <c r="I132" s="86"/>
      <c r="J132" s="87"/>
    </row>
    <row r="133" spans="1:10" ht="36" customHeight="1" thickBot="1" x14ac:dyDescent="0.3">
      <c r="A133" s="8" t="s">
        <v>114</v>
      </c>
      <c r="B133" s="82" t="s">
        <v>234</v>
      </c>
      <c r="C133" s="83"/>
      <c r="D133" s="83"/>
      <c r="E133" s="84"/>
      <c r="F133" s="85">
        <v>6480</v>
      </c>
      <c r="G133" s="86"/>
      <c r="H133" s="86"/>
      <c r="I133" s="86"/>
      <c r="J133" s="87"/>
    </row>
    <row r="134" spans="1:10" ht="54" customHeight="1" thickBot="1" x14ac:dyDescent="0.3">
      <c r="A134" s="8"/>
      <c r="B134" s="88" t="s">
        <v>235</v>
      </c>
      <c r="C134" s="89"/>
      <c r="D134" s="89"/>
      <c r="E134" s="90"/>
      <c r="F134" s="91"/>
      <c r="G134" s="92"/>
      <c r="H134" s="92"/>
      <c r="I134" s="92"/>
      <c r="J134" s="93"/>
    </row>
    <row r="135" spans="1:10" ht="36" customHeight="1" x14ac:dyDescent="0.25">
      <c r="A135" s="8"/>
      <c r="B135" s="94" t="s">
        <v>236</v>
      </c>
      <c r="C135" s="95"/>
      <c r="D135" s="95"/>
      <c r="E135" s="96"/>
      <c r="F135" s="97">
        <v>44244</v>
      </c>
      <c r="G135" s="98"/>
      <c r="H135" s="98"/>
      <c r="I135" s="98"/>
      <c r="J135" s="99"/>
    </row>
    <row r="136" spans="1:10" ht="36" customHeight="1" x14ac:dyDescent="0.25">
      <c r="A136" s="8"/>
      <c r="B136" s="82" t="s">
        <v>237</v>
      </c>
      <c r="C136" s="83"/>
      <c r="D136" s="83"/>
      <c r="E136" s="84"/>
      <c r="F136" s="85">
        <v>88488</v>
      </c>
      <c r="G136" s="86"/>
      <c r="H136" s="86"/>
      <c r="I136" s="86"/>
      <c r="J136" s="87"/>
    </row>
    <row r="137" spans="1:10" ht="36" customHeight="1" x14ac:dyDescent="0.25">
      <c r="A137" s="8"/>
      <c r="B137" s="82" t="s">
        <v>238</v>
      </c>
      <c r="C137" s="83"/>
      <c r="D137" s="83"/>
      <c r="E137" s="84"/>
      <c r="F137" s="85">
        <v>110808</v>
      </c>
      <c r="G137" s="86"/>
      <c r="H137" s="86"/>
      <c r="I137" s="86"/>
      <c r="J137" s="87"/>
    </row>
    <row r="138" spans="1:10" ht="36" customHeight="1" x14ac:dyDescent="0.25">
      <c r="A138" s="8"/>
      <c r="B138" s="82" t="s">
        <v>239</v>
      </c>
      <c r="C138" s="83"/>
      <c r="D138" s="83"/>
      <c r="E138" s="84"/>
      <c r="F138" s="85">
        <v>1440</v>
      </c>
      <c r="G138" s="86"/>
      <c r="H138" s="86"/>
      <c r="I138" s="86"/>
      <c r="J138" s="87"/>
    </row>
    <row r="139" spans="1:10" ht="36" customHeight="1" x14ac:dyDescent="0.25">
      <c r="A139" s="8"/>
      <c r="B139" s="82" t="s">
        <v>240</v>
      </c>
      <c r="C139" s="83"/>
      <c r="D139" s="83"/>
      <c r="E139" s="84"/>
      <c r="F139" s="85">
        <v>66600</v>
      </c>
      <c r="G139" s="86"/>
      <c r="H139" s="86"/>
      <c r="I139" s="86"/>
      <c r="J139" s="87"/>
    </row>
    <row r="140" spans="1:10" ht="36" customHeight="1" x14ac:dyDescent="0.25">
      <c r="A140" s="8"/>
      <c r="B140" s="82" t="s">
        <v>241</v>
      </c>
      <c r="C140" s="83"/>
      <c r="D140" s="83"/>
      <c r="E140" s="84"/>
      <c r="F140" s="85">
        <v>132768</v>
      </c>
      <c r="G140" s="86"/>
      <c r="H140" s="86"/>
      <c r="I140" s="86"/>
      <c r="J140" s="87"/>
    </row>
    <row r="141" spans="1:10" ht="36" customHeight="1" x14ac:dyDescent="0.25">
      <c r="A141" s="8"/>
      <c r="B141" s="82" t="s">
        <v>242</v>
      </c>
      <c r="C141" s="83"/>
      <c r="D141" s="83"/>
      <c r="E141" s="84"/>
      <c r="F141" s="85">
        <v>166032</v>
      </c>
      <c r="G141" s="86"/>
      <c r="H141" s="86"/>
      <c r="I141" s="86"/>
      <c r="J141" s="87"/>
    </row>
    <row r="142" spans="1:10" ht="36" customHeight="1" thickBot="1" x14ac:dyDescent="0.3">
      <c r="A142" s="8"/>
      <c r="B142" s="69" t="s">
        <v>243</v>
      </c>
      <c r="C142" s="70"/>
      <c r="D142" s="70"/>
      <c r="E142" s="71"/>
      <c r="F142" s="72">
        <v>2124</v>
      </c>
      <c r="G142" s="73"/>
      <c r="H142" s="73"/>
      <c r="I142" s="73"/>
      <c r="J142" s="74"/>
    </row>
    <row r="143" spans="1:10" ht="24" thickBot="1" x14ac:dyDescent="0.3">
      <c r="A143" s="8"/>
      <c r="B143" s="75"/>
      <c r="C143" s="76"/>
      <c r="D143" s="76"/>
      <c r="E143" s="77"/>
      <c r="F143" s="78"/>
      <c r="G143" s="79"/>
      <c r="H143" s="79"/>
      <c r="I143" s="79"/>
      <c r="J143" s="80"/>
    </row>
    <row r="144" spans="1:10" ht="23.25" x14ac:dyDescent="0.25">
      <c r="A144" s="8"/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ht="56.25" customHeight="1" x14ac:dyDescent="0.25">
      <c r="A145" s="8"/>
      <c r="B145" s="81" t="s">
        <v>293</v>
      </c>
      <c r="C145" s="81"/>
      <c r="D145" s="81"/>
      <c r="E145" s="81"/>
      <c r="F145" s="81"/>
      <c r="G145" s="81"/>
      <c r="H145" s="81"/>
      <c r="I145" s="81"/>
      <c r="J145" s="81"/>
    </row>
    <row r="146" spans="1:10" ht="41.25" customHeight="1" x14ac:dyDescent="0.25">
      <c r="A146" s="8"/>
      <c r="B146" s="81" t="s">
        <v>245</v>
      </c>
      <c r="C146" s="81"/>
      <c r="D146" s="81"/>
      <c r="E146" s="81"/>
      <c r="F146" s="81"/>
      <c r="G146" s="81"/>
      <c r="H146" s="81"/>
      <c r="I146" s="81"/>
      <c r="J146" s="81"/>
    </row>
    <row r="147" spans="1:10" ht="21" x14ac:dyDescent="0.25">
      <c r="A147" s="8" t="s">
        <v>114</v>
      </c>
      <c r="B147" s="67" t="s">
        <v>297</v>
      </c>
      <c r="C147" s="67"/>
      <c r="D147" s="67"/>
      <c r="E147" s="67"/>
      <c r="F147" s="67"/>
      <c r="G147" s="67"/>
      <c r="H147" s="67"/>
      <c r="I147" s="67"/>
      <c r="J147" s="67"/>
    </row>
    <row r="148" spans="1:10" ht="42" customHeight="1" x14ac:dyDescent="0.25">
      <c r="A148" s="8"/>
      <c r="B148" s="68" t="s">
        <v>247</v>
      </c>
      <c r="C148" s="68"/>
      <c r="D148" s="68"/>
      <c r="E148" s="68"/>
      <c r="F148" s="68"/>
      <c r="G148" s="68"/>
      <c r="H148" s="68"/>
      <c r="I148" s="68"/>
      <c r="J148" s="68"/>
    </row>
    <row r="149" spans="1:10" ht="21" x14ac:dyDescent="0.25">
      <c r="A149" s="8"/>
    </row>
  </sheetData>
  <sheetProtection selectLockedCells="1" selectUnlockedCells="1"/>
  <mergeCells count="27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9"/>
  <sheetViews>
    <sheetView view="pageBreakPreview" topLeftCell="B1" zoomScale="65" zoomScaleNormal="60" zoomScaleSheetLayoutView="65" workbookViewId="0">
      <pane ySplit="4" topLeftCell="A98" activePane="bottomLeft" state="frozen"/>
      <selection activeCell="A198" sqref="A198:XFD198"/>
      <selection pane="bottomLeft" activeCell="F50" sqref="F50:J50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56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90"/>
      <c r="C7" s="191"/>
      <c r="D7" s="191"/>
      <c r="E7" s="192"/>
      <c r="F7" s="193"/>
      <c r="G7" s="194"/>
      <c r="H7" s="194"/>
      <c r="I7" s="194"/>
      <c r="J7" s="195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55728</v>
      </c>
      <c r="G8" s="17">
        <f>H8*1.1</f>
        <v>51084.000000000007</v>
      </c>
      <c r="H8" s="17">
        <v>46440</v>
      </c>
      <c r="I8" s="17">
        <f>H8*0.75</f>
        <v>34830</v>
      </c>
      <c r="J8" s="17">
        <f>H8*0.5</f>
        <v>23220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78624</v>
      </c>
      <c r="G9" s="19">
        <f>H9*1.1</f>
        <v>72072</v>
      </c>
      <c r="H9" s="19">
        <v>65520</v>
      </c>
      <c r="I9" s="19">
        <f>H9*0.75</f>
        <v>49140</v>
      </c>
      <c r="J9" s="19">
        <f>H9*0.5</f>
        <v>32760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50976</v>
      </c>
      <c r="G10" s="19">
        <f>H10*1.1</f>
        <v>46728.000000000007</v>
      </c>
      <c r="H10" s="19">
        <v>42480</v>
      </c>
      <c r="I10" s="19">
        <f>H10*0.75</f>
        <v>31860</v>
      </c>
      <c r="J10" s="19">
        <f>H10*0.5</f>
        <v>21240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71712</v>
      </c>
      <c r="G11" s="21">
        <f>H11*1.1</f>
        <v>65736</v>
      </c>
      <c r="H11" s="21">
        <v>59760</v>
      </c>
      <c r="I11" s="21">
        <f>H11*0.75</f>
        <v>44820</v>
      </c>
      <c r="J11" s="21">
        <f>H11*0.5</f>
        <v>29880</v>
      </c>
    </row>
    <row r="12" spans="1:10" ht="24" thickBot="1" x14ac:dyDescent="0.3">
      <c r="A12" s="8"/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10080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14400</v>
      </c>
      <c r="G14" s="149"/>
      <c r="H14" s="149"/>
      <c r="I14" s="149"/>
      <c r="J14" s="150"/>
    </row>
    <row r="15" spans="1:10" ht="24" thickBot="1" x14ac:dyDescent="0.3">
      <c r="A15" s="8"/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1728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2448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2844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4032</v>
      </c>
      <c r="G19" s="149"/>
      <c r="H19" s="149"/>
      <c r="I19" s="149"/>
      <c r="J19" s="150"/>
    </row>
    <row r="20" spans="1:10" ht="24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"&amp;MIN($F$22:F71)&amp;" до "&amp;MAX($F$22:F71)</f>
        <v>Цена от 8640 до 133920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8640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12960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17280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21600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25920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30240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34560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38880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43200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47520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51840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56160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60480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64800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69120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73440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77760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82080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86400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90720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273</v>
      </c>
      <c r="C42" s="117"/>
      <c r="D42" s="117"/>
      <c r="E42" s="84"/>
      <c r="F42" s="85">
        <v>95040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274</v>
      </c>
      <c r="C43" s="117"/>
      <c r="D43" s="117"/>
      <c r="E43" s="84"/>
      <c r="F43" s="85">
        <v>99360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275</v>
      </c>
      <c r="C44" s="117"/>
      <c r="D44" s="117"/>
      <c r="E44" s="84"/>
      <c r="F44" s="85">
        <v>103680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276</v>
      </c>
      <c r="C45" s="117"/>
      <c r="D45" s="117"/>
      <c r="E45" s="84"/>
      <c r="F45" s="85">
        <v>108000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277</v>
      </c>
      <c r="C46" s="117"/>
      <c r="D46" s="117"/>
      <c r="E46" s="84"/>
      <c r="F46" s="85">
        <v>112320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278</v>
      </c>
      <c r="C47" s="117"/>
      <c r="D47" s="117"/>
      <c r="E47" s="84"/>
      <c r="F47" s="85">
        <v>116640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279</v>
      </c>
      <c r="C48" s="117"/>
      <c r="D48" s="117"/>
      <c r="E48" s="84"/>
      <c r="F48" s="85">
        <v>120960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280</v>
      </c>
      <c r="C49" s="117"/>
      <c r="D49" s="117"/>
      <c r="E49" s="84"/>
      <c r="F49" s="85">
        <v>125280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281</v>
      </c>
      <c r="C50" s="117"/>
      <c r="D50" s="117"/>
      <c r="E50" s="84"/>
      <c r="F50" s="85">
        <v>129600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282</v>
      </c>
      <c r="C51" s="117"/>
      <c r="D51" s="117"/>
      <c r="E51" s="84"/>
      <c r="F51" s="85">
        <v>133920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145</v>
      </c>
      <c r="C52" s="117"/>
      <c r="D52" s="117"/>
      <c r="E52" s="84"/>
      <c r="F52" s="85">
        <v>10800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146</v>
      </c>
      <c r="C53" s="117"/>
      <c r="D53" s="117"/>
      <c r="E53" s="84"/>
      <c r="F53" s="85">
        <v>16200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147</v>
      </c>
      <c r="C54" s="117"/>
      <c r="D54" s="117"/>
      <c r="E54" s="84"/>
      <c r="F54" s="85">
        <v>21600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148</v>
      </c>
      <c r="C55" s="117"/>
      <c r="D55" s="117"/>
      <c r="E55" s="84"/>
      <c r="F55" s="85">
        <v>27000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149</v>
      </c>
      <c r="C56" s="117"/>
      <c r="D56" s="117"/>
      <c r="E56" s="84"/>
      <c r="F56" s="85">
        <v>32400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150</v>
      </c>
      <c r="C57" s="117"/>
      <c r="D57" s="117"/>
      <c r="E57" s="84"/>
      <c r="F57" s="85">
        <v>37800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151</v>
      </c>
      <c r="C58" s="117"/>
      <c r="D58" s="117"/>
      <c r="E58" s="84"/>
      <c r="F58" s="85">
        <v>43200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152</v>
      </c>
      <c r="C59" s="117"/>
      <c r="D59" s="117"/>
      <c r="E59" s="84"/>
      <c r="F59" s="85">
        <v>48600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153</v>
      </c>
      <c r="C60" s="117"/>
      <c r="D60" s="117"/>
      <c r="E60" s="84"/>
      <c r="F60" s="85">
        <v>54000</v>
      </c>
      <c r="G60" s="86"/>
      <c r="H60" s="86"/>
      <c r="I60" s="86"/>
      <c r="J60" s="87"/>
    </row>
    <row r="61" spans="1:10" ht="36" customHeight="1" outlineLevel="1" x14ac:dyDescent="0.25">
      <c r="A61" s="8"/>
      <c r="B61" s="107" t="s">
        <v>154</v>
      </c>
      <c r="C61" s="117"/>
      <c r="D61" s="117"/>
      <c r="E61" s="84"/>
      <c r="F61" s="85">
        <v>59400</v>
      </c>
      <c r="G61" s="86"/>
      <c r="H61" s="86"/>
      <c r="I61" s="86"/>
      <c r="J61" s="87"/>
    </row>
    <row r="62" spans="1:10" ht="36" customHeight="1" outlineLevel="1" x14ac:dyDescent="0.25">
      <c r="A62" s="8"/>
      <c r="B62" s="107" t="s">
        <v>155</v>
      </c>
      <c r="C62" s="117"/>
      <c r="D62" s="117"/>
      <c r="E62" s="84"/>
      <c r="F62" s="85">
        <v>64800</v>
      </c>
      <c r="G62" s="86"/>
      <c r="H62" s="86"/>
      <c r="I62" s="86"/>
      <c r="J62" s="87"/>
    </row>
    <row r="63" spans="1:10" ht="36" customHeight="1" outlineLevel="1" x14ac:dyDescent="0.25">
      <c r="A63" s="8"/>
      <c r="B63" s="107" t="s">
        <v>156</v>
      </c>
      <c r="C63" s="117"/>
      <c r="D63" s="117"/>
      <c r="E63" s="84"/>
      <c r="F63" s="85">
        <v>70200</v>
      </c>
      <c r="G63" s="86"/>
      <c r="H63" s="86"/>
      <c r="I63" s="86"/>
      <c r="J63" s="87"/>
    </row>
    <row r="64" spans="1:10" ht="36" customHeight="1" outlineLevel="1" x14ac:dyDescent="0.25">
      <c r="A64" s="8"/>
      <c r="B64" s="107" t="s">
        <v>157</v>
      </c>
      <c r="C64" s="117"/>
      <c r="D64" s="117"/>
      <c r="E64" s="84"/>
      <c r="F64" s="85">
        <v>75600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158</v>
      </c>
      <c r="C65" s="117"/>
      <c r="D65" s="117"/>
      <c r="E65" s="84"/>
      <c r="F65" s="85">
        <v>81000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159</v>
      </c>
      <c r="C66" s="117"/>
      <c r="D66" s="117"/>
      <c r="E66" s="84"/>
      <c r="F66" s="85">
        <v>86400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160</v>
      </c>
      <c r="C67" s="117"/>
      <c r="D67" s="117"/>
      <c r="E67" s="84"/>
      <c r="F67" s="85">
        <v>91800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161</v>
      </c>
      <c r="C68" s="117"/>
      <c r="D68" s="117"/>
      <c r="E68" s="84"/>
      <c r="F68" s="85">
        <v>97200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162</v>
      </c>
      <c r="C69" s="117"/>
      <c r="D69" s="117"/>
      <c r="E69" s="84"/>
      <c r="F69" s="85">
        <v>102600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163</v>
      </c>
      <c r="C70" s="117"/>
      <c r="D70" s="117"/>
      <c r="E70" s="84"/>
      <c r="F70" s="85">
        <v>108000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164</v>
      </c>
      <c r="C71" s="117"/>
      <c r="D71" s="117"/>
      <c r="E71" s="84"/>
      <c r="F71" s="85">
        <v>113400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283</v>
      </c>
      <c r="C72" s="117"/>
      <c r="D72" s="117"/>
      <c r="E72" s="84"/>
      <c r="F72" s="85">
        <v>1198800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284</v>
      </c>
      <c r="C73" s="117"/>
      <c r="D73" s="117"/>
      <c r="E73" s="84"/>
      <c r="F73" s="85">
        <v>124200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285</v>
      </c>
      <c r="C74" s="117"/>
      <c r="D74" s="117"/>
      <c r="E74" s="84"/>
      <c r="F74" s="85">
        <v>129600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286</v>
      </c>
      <c r="C75" s="117"/>
      <c r="D75" s="117"/>
      <c r="E75" s="84"/>
      <c r="F75" s="85">
        <v>135000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287</v>
      </c>
      <c r="C76" s="117"/>
      <c r="D76" s="117"/>
      <c r="E76" s="84"/>
      <c r="F76" s="85">
        <v>140400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288</v>
      </c>
      <c r="C77" s="117"/>
      <c r="D77" s="117"/>
      <c r="E77" s="84"/>
      <c r="F77" s="85">
        <v>145800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289</v>
      </c>
      <c r="C78" s="117"/>
      <c r="D78" s="117"/>
      <c r="E78" s="84"/>
      <c r="F78" s="85">
        <v>151200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290</v>
      </c>
      <c r="C79" s="117"/>
      <c r="D79" s="117"/>
      <c r="E79" s="84"/>
      <c r="F79" s="85">
        <v>156600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291</v>
      </c>
      <c r="C80" s="117"/>
      <c r="D80" s="117"/>
      <c r="E80" s="84"/>
      <c r="F80" s="85">
        <v>162000</v>
      </c>
      <c r="G80" s="86"/>
      <c r="H80" s="86"/>
      <c r="I80" s="86"/>
      <c r="J80" s="87"/>
    </row>
    <row r="81" spans="1:10" ht="36" customHeight="1" outlineLevel="1" thickBot="1" x14ac:dyDescent="0.3">
      <c r="A81" s="8"/>
      <c r="B81" s="107" t="s">
        <v>292</v>
      </c>
      <c r="C81" s="117"/>
      <c r="D81" s="117"/>
      <c r="E81" s="84"/>
      <c r="F81" s="85">
        <v>167400</v>
      </c>
      <c r="G81" s="86"/>
      <c r="H81" s="86"/>
      <c r="I81" s="86"/>
      <c r="J81" s="87"/>
    </row>
    <row r="82" spans="1:10" ht="36" customHeight="1" thickBot="1" x14ac:dyDescent="0.3">
      <c r="A82" s="8"/>
      <c r="B82" s="118" t="s">
        <v>165</v>
      </c>
      <c r="C82" s="119"/>
      <c r="D82" s="119"/>
      <c r="E82" s="120"/>
      <c r="F82" s="121" t="str">
        <f>"Цена от "&amp;MIN(F83:F104)&amp;" до "&amp;MAX(F83:F104)</f>
        <v>Цена от 9576 до 95040</v>
      </c>
      <c r="G82" s="122"/>
      <c r="H82" s="122"/>
      <c r="I82" s="122"/>
      <c r="J82" s="123"/>
    </row>
    <row r="83" spans="1:10" ht="36" customHeight="1" outlineLevel="1" x14ac:dyDescent="0.25">
      <c r="A83" s="8"/>
      <c r="B83" s="124" t="s">
        <v>166</v>
      </c>
      <c r="C83" s="125"/>
      <c r="D83" s="125"/>
      <c r="E83" s="126"/>
      <c r="F83" s="127">
        <v>9576</v>
      </c>
      <c r="G83" s="128"/>
      <c r="H83" s="128"/>
      <c r="I83" s="128"/>
      <c r="J83" s="129"/>
    </row>
    <row r="84" spans="1:10" ht="36" customHeight="1" outlineLevel="1" x14ac:dyDescent="0.25">
      <c r="A84" s="8"/>
      <c r="B84" s="107" t="s">
        <v>167</v>
      </c>
      <c r="C84" s="117"/>
      <c r="D84" s="117"/>
      <c r="E84" s="84"/>
      <c r="F84" s="85">
        <v>14184</v>
      </c>
      <c r="G84" s="86"/>
      <c r="H84" s="86"/>
      <c r="I84" s="86"/>
      <c r="J84" s="87"/>
    </row>
    <row r="85" spans="1:10" ht="36" customHeight="1" outlineLevel="1" x14ac:dyDescent="0.25">
      <c r="A85" s="8"/>
      <c r="B85" s="107" t="s">
        <v>168</v>
      </c>
      <c r="C85" s="117"/>
      <c r="D85" s="117"/>
      <c r="E85" s="84"/>
      <c r="F85" s="85">
        <v>12960</v>
      </c>
      <c r="G85" s="86"/>
      <c r="H85" s="86"/>
      <c r="I85" s="86"/>
      <c r="J85" s="87"/>
    </row>
    <row r="86" spans="1:10" ht="36" customHeight="1" outlineLevel="1" x14ac:dyDescent="0.25">
      <c r="A86" s="8"/>
      <c r="B86" s="107" t="s">
        <v>169</v>
      </c>
      <c r="C86" s="117"/>
      <c r="D86" s="117"/>
      <c r="E86" s="84"/>
      <c r="F86" s="85">
        <v>17280</v>
      </c>
      <c r="G86" s="86"/>
      <c r="H86" s="86"/>
      <c r="I86" s="86"/>
      <c r="J86" s="87"/>
    </row>
    <row r="87" spans="1:10" ht="36" customHeight="1" outlineLevel="1" x14ac:dyDescent="0.25">
      <c r="A87" s="8"/>
      <c r="B87" s="107" t="s">
        <v>170</v>
      </c>
      <c r="C87" s="117"/>
      <c r="D87" s="117"/>
      <c r="E87" s="84"/>
      <c r="F87" s="85">
        <v>21600</v>
      </c>
      <c r="G87" s="86"/>
      <c r="H87" s="86"/>
      <c r="I87" s="86"/>
      <c r="J87" s="87"/>
    </row>
    <row r="88" spans="1:10" ht="36" customHeight="1" outlineLevel="1" x14ac:dyDescent="0.25">
      <c r="A88" s="8"/>
      <c r="B88" s="107" t="s">
        <v>171</v>
      </c>
      <c r="C88" s="117"/>
      <c r="D88" s="117"/>
      <c r="E88" s="84"/>
      <c r="F88" s="85">
        <v>25920</v>
      </c>
      <c r="G88" s="86"/>
      <c r="H88" s="86"/>
      <c r="I88" s="86"/>
      <c r="J88" s="87"/>
    </row>
    <row r="89" spans="1:10" ht="36" customHeight="1" outlineLevel="1" x14ac:dyDescent="0.25">
      <c r="A89" s="8"/>
      <c r="B89" s="107" t="s">
        <v>172</v>
      </c>
      <c r="C89" s="117"/>
      <c r="D89" s="117"/>
      <c r="E89" s="84"/>
      <c r="F89" s="85">
        <v>30240</v>
      </c>
      <c r="G89" s="86"/>
      <c r="H89" s="86"/>
      <c r="I89" s="86"/>
      <c r="J89" s="87"/>
    </row>
    <row r="90" spans="1:10" ht="36" customHeight="1" outlineLevel="1" x14ac:dyDescent="0.25">
      <c r="A90" s="8"/>
      <c r="B90" s="107" t="s">
        <v>173</v>
      </c>
      <c r="C90" s="117"/>
      <c r="D90" s="117"/>
      <c r="E90" s="84"/>
      <c r="F90" s="85">
        <v>34560</v>
      </c>
      <c r="G90" s="86"/>
      <c r="H90" s="86"/>
      <c r="I90" s="86"/>
      <c r="J90" s="87"/>
    </row>
    <row r="91" spans="1:10" ht="36" customHeight="1" outlineLevel="1" x14ac:dyDescent="0.25">
      <c r="A91" s="8"/>
      <c r="B91" s="107" t="s">
        <v>174</v>
      </c>
      <c r="C91" s="117"/>
      <c r="D91" s="117"/>
      <c r="E91" s="84"/>
      <c r="F91" s="85">
        <v>38880</v>
      </c>
      <c r="G91" s="86"/>
      <c r="H91" s="86"/>
      <c r="I91" s="86"/>
      <c r="J91" s="87"/>
    </row>
    <row r="92" spans="1:10" ht="36" customHeight="1" outlineLevel="1" x14ac:dyDescent="0.25">
      <c r="A92" s="8"/>
      <c r="B92" s="107" t="s">
        <v>175</v>
      </c>
      <c r="C92" s="117"/>
      <c r="D92" s="117"/>
      <c r="E92" s="84"/>
      <c r="F92" s="85">
        <v>43200</v>
      </c>
      <c r="G92" s="86"/>
      <c r="H92" s="86"/>
      <c r="I92" s="86"/>
      <c r="J92" s="87"/>
    </row>
    <row r="93" spans="1:10" ht="36" customHeight="1" outlineLevel="1" x14ac:dyDescent="0.25">
      <c r="A93" s="8"/>
      <c r="B93" s="107" t="s">
        <v>176</v>
      </c>
      <c r="C93" s="117"/>
      <c r="D93" s="117"/>
      <c r="E93" s="84"/>
      <c r="F93" s="85">
        <v>47520</v>
      </c>
      <c r="G93" s="86"/>
      <c r="H93" s="86"/>
      <c r="I93" s="86"/>
      <c r="J93" s="87"/>
    </row>
    <row r="94" spans="1:10" ht="36" customHeight="1" outlineLevel="1" x14ac:dyDescent="0.25">
      <c r="A94" s="8"/>
      <c r="B94" s="107" t="s">
        <v>177</v>
      </c>
      <c r="C94" s="117"/>
      <c r="D94" s="117"/>
      <c r="E94" s="84"/>
      <c r="F94" s="85">
        <v>51840</v>
      </c>
      <c r="G94" s="86"/>
      <c r="H94" s="86"/>
      <c r="I94" s="86"/>
      <c r="J94" s="87"/>
    </row>
    <row r="95" spans="1:10" ht="36" customHeight="1" outlineLevel="1" x14ac:dyDescent="0.25">
      <c r="A95" s="8"/>
      <c r="B95" s="107" t="s">
        <v>178</v>
      </c>
      <c r="C95" s="117"/>
      <c r="D95" s="117"/>
      <c r="E95" s="84"/>
      <c r="F95" s="85">
        <v>56160</v>
      </c>
      <c r="G95" s="86"/>
      <c r="H95" s="86"/>
      <c r="I95" s="86"/>
      <c r="J95" s="87"/>
    </row>
    <row r="96" spans="1:10" ht="36" customHeight="1" outlineLevel="1" x14ac:dyDescent="0.25">
      <c r="A96" s="8"/>
      <c r="B96" s="107" t="s">
        <v>179</v>
      </c>
      <c r="C96" s="117"/>
      <c r="D96" s="117"/>
      <c r="E96" s="84"/>
      <c r="F96" s="85">
        <v>60480</v>
      </c>
      <c r="G96" s="86"/>
      <c r="H96" s="86"/>
      <c r="I96" s="86"/>
      <c r="J96" s="87"/>
    </row>
    <row r="97" spans="1:10" ht="36" customHeight="1" outlineLevel="1" x14ac:dyDescent="0.25">
      <c r="A97" s="8"/>
      <c r="B97" s="107" t="s">
        <v>180</v>
      </c>
      <c r="C97" s="117"/>
      <c r="D97" s="117"/>
      <c r="E97" s="84"/>
      <c r="F97" s="85">
        <v>64800</v>
      </c>
      <c r="G97" s="86"/>
      <c r="H97" s="86"/>
      <c r="I97" s="86"/>
      <c r="J97" s="87"/>
    </row>
    <row r="98" spans="1:10" ht="36" customHeight="1" outlineLevel="1" x14ac:dyDescent="0.25">
      <c r="A98" s="8"/>
      <c r="B98" s="107" t="s">
        <v>181</v>
      </c>
      <c r="C98" s="117"/>
      <c r="D98" s="117"/>
      <c r="E98" s="84"/>
      <c r="F98" s="85">
        <v>69120</v>
      </c>
      <c r="G98" s="86"/>
      <c r="H98" s="86"/>
      <c r="I98" s="86"/>
      <c r="J98" s="87"/>
    </row>
    <row r="99" spans="1:10" ht="36" customHeight="1" outlineLevel="1" x14ac:dyDescent="0.25">
      <c r="A99" s="8"/>
      <c r="B99" s="107" t="s">
        <v>182</v>
      </c>
      <c r="C99" s="117"/>
      <c r="D99" s="117"/>
      <c r="E99" s="84"/>
      <c r="F99" s="85">
        <v>73440</v>
      </c>
      <c r="G99" s="86"/>
      <c r="H99" s="86"/>
      <c r="I99" s="86"/>
      <c r="J99" s="87"/>
    </row>
    <row r="100" spans="1:10" ht="36" customHeight="1" outlineLevel="1" x14ac:dyDescent="0.25">
      <c r="A100" s="8"/>
      <c r="B100" s="107" t="s">
        <v>183</v>
      </c>
      <c r="C100" s="117"/>
      <c r="D100" s="117"/>
      <c r="E100" s="84"/>
      <c r="F100" s="85">
        <v>77760</v>
      </c>
      <c r="G100" s="86"/>
      <c r="H100" s="86"/>
      <c r="I100" s="86"/>
      <c r="J100" s="87"/>
    </row>
    <row r="101" spans="1:10" ht="36" customHeight="1" outlineLevel="1" x14ac:dyDescent="0.25">
      <c r="A101" s="8"/>
      <c r="B101" s="107" t="s">
        <v>184</v>
      </c>
      <c r="C101" s="117"/>
      <c r="D101" s="117"/>
      <c r="E101" s="84"/>
      <c r="F101" s="85">
        <v>82080</v>
      </c>
      <c r="G101" s="86"/>
      <c r="H101" s="86"/>
      <c r="I101" s="86"/>
      <c r="J101" s="87"/>
    </row>
    <row r="102" spans="1:10" ht="36" customHeight="1" outlineLevel="1" x14ac:dyDescent="0.25">
      <c r="A102" s="8"/>
      <c r="B102" s="107" t="s">
        <v>185</v>
      </c>
      <c r="C102" s="117"/>
      <c r="D102" s="117"/>
      <c r="E102" s="84"/>
      <c r="F102" s="85">
        <v>86400</v>
      </c>
      <c r="G102" s="86"/>
      <c r="H102" s="86"/>
      <c r="I102" s="86"/>
      <c r="J102" s="87"/>
    </row>
    <row r="103" spans="1:10" ht="36" customHeight="1" outlineLevel="1" x14ac:dyDescent="0.25">
      <c r="A103" s="8"/>
      <c r="B103" s="107" t="s">
        <v>186</v>
      </c>
      <c r="C103" s="117"/>
      <c r="D103" s="117"/>
      <c r="E103" s="84"/>
      <c r="F103" s="85">
        <v>90720</v>
      </c>
      <c r="G103" s="86"/>
      <c r="H103" s="86"/>
      <c r="I103" s="86"/>
      <c r="J103" s="87"/>
    </row>
    <row r="104" spans="1:10" ht="36" customHeight="1" outlineLevel="1" thickBot="1" x14ac:dyDescent="0.3">
      <c r="A104" s="8"/>
      <c r="B104" s="107" t="s">
        <v>187</v>
      </c>
      <c r="C104" s="117"/>
      <c r="D104" s="117"/>
      <c r="E104" s="84"/>
      <c r="F104" s="85">
        <v>95040</v>
      </c>
      <c r="G104" s="86"/>
      <c r="H104" s="86"/>
      <c r="I104" s="86"/>
      <c r="J104" s="87"/>
    </row>
    <row r="105" spans="1:10" ht="36" customHeight="1" thickBot="1" x14ac:dyDescent="0.3">
      <c r="A105" s="8"/>
      <c r="B105" s="118" t="s">
        <v>188</v>
      </c>
      <c r="C105" s="119"/>
      <c r="D105" s="119"/>
      <c r="E105" s="120"/>
      <c r="F105" s="121" t="str">
        <f>"Цена от "&amp;MIN(F106:F116)&amp;" до "&amp;MAX(F106:F116)</f>
        <v>Цена от 1440 до 15588</v>
      </c>
      <c r="G105" s="122"/>
      <c r="H105" s="122"/>
      <c r="I105" s="122"/>
      <c r="J105" s="123"/>
    </row>
    <row r="106" spans="1:10" ht="36" customHeight="1" x14ac:dyDescent="0.25">
      <c r="A106" s="8"/>
      <c r="B106" s="82" t="s">
        <v>189</v>
      </c>
      <c r="C106" s="83"/>
      <c r="D106" s="83"/>
      <c r="E106" s="84"/>
      <c r="F106" s="85">
        <v>5976</v>
      </c>
      <c r="G106" s="86"/>
      <c r="H106" s="86"/>
      <c r="I106" s="86"/>
      <c r="J106" s="87"/>
    </row>
    <row r="107" spans="1:10" ht="36" customHeight="1" x14ac:dyDescent="0.25">
      <c r="A107" s="8"/>
      <c r="B107" s="82" t="s">
        <v>190</v>
      </c>
      <c r="C107" s="83"/>
      <c r="D107" s="83"/>
      <c r="E107" s="84"/>
      <c r="F107" s="85">
        <v>15588</v>
      </c>
      <c r="G107" s="86"/>
      <c r="H107" s="86"/>
      <c r="I107" s="86"/>
      <c r="J107" s="87"/>
    </row>
    <row r="108" spans="1:10" ht="36" customHeight="1" x14ac:dyDescent="0.25">
      <c r="A108" s="8"/>
      <c r="B108" s="82" t="s">
        <v>253</v>
      </c>
      <c r="C108" s="83"/>
      <c r="D108" s="83"/>
      <c r="E108" s="84"/>
      <c r="F108" s="85">
        <v>1440</v>
      </c>
      <c r="G108" s="86"/>
      <c r="H108" s="86"/>
      <c r="I108" s="86"/>
      <c r="J108" s="87"/>
    </row>
    <row r="109" spans="1:10" ht="36" customHeight="1" x14ac:dyDescent="0.25">
      <c r="A109" s="8"/>
      <c r="B109" s="94" t="s">
        <v>192</v>
      </c>
      <c r="C109" s="95"/>
      <c r="D109" s="95"/>
      <c r="E109" s="96"/>
      <c r="F109" s="97">
        <v>11700</v>
      </c>
      <c r="G109" s="98"/>
      <c r="H109" s="98"/>
      <c r="I109" s="98"/>
      <c r="J109" s="99"/>
    </row>
    <row r="110" spans="1:10" ht="36" customHeight="1" x14ac:dyDescent="0.25">
      <c r="A110" s="8"/>
      <c r="B110" s="82" t="s">
        <v>193</v>
      </c>
      <c r="C110" s="83"/>
      <c r="D110" s="83"/>
      <c r="E110" s="84"/>
      <c r="F110" s="85">
        <v>5868</v>
      </c>
      <c r="G110" s="86"/>
      <c r="H110" s="86"/>
      <c r="I110" s="86"/>
      <c r="J110" s="87"/>
    </row>
    <row r="111" spans="1:10" ht="36" customHeight="1" x14ac:dyDescent="0.25">
      <c r="A111" s="8"/>
      <c r="B111" s="82" t="s">
        <v>194</v>
      </c>
      <c r="C111" s="83"/>
      <c r="D111" s="83"/>
      <c r="E111" s="84"/>
      <c r="F111" s="85">
        <v>6228</v>
      </c>
      <c r="G111" s="86"/>
      <c r="H111" s="86"/>
      <c r="I111" s="86"/>
      <c r="J111" s="87"/>
    </row>
    <row r="112" spans="1:10" ht="36" customHeight="1" x14ac:dyDescent="0.25">
      <c r="A112" s="8"/>
      <c r="B112" s="82" t="s">
        <v>195</v>
      </c>
      <c r="C112" s="83"/>
      <c r="D112" s="83"/>
      <c r="E112" s="84"/>
      <c r="F112" s="85">
        <v>1440</v>
      </c>
      <c r="G112" s="86"/>
      <c r="H112" s="86"/>
      <c r="I112" s="86"/>
      <c r="J112" s="87"/>
    </row>
    <row r="113" spans="1:10" ht="36" customHeight="1" x14ac:dyDescent="0.25">
      <c r="A113" s="8"/>
      <c r="B113" s="82" t="s">
        <v>196</v>
      </c>
      <c r="C113" s="83"/>
      <c r="D113" s="83"/>
      <c r="E113" s="84"/>
      <c r="F113" s="85">
        <v>1440</v>
      </c>
      <c r="G113" s="86"/>
      <c r="H113" s="86"/>
      <c r="I113" s="86"/>
      <c r="J113" s="87"/>
    </row>
    <row r="114" spans="1:10" ht="36" customHeight="1" x14ac:dyDescent="0.25">
      <c r="A114" s="8"/>
      <c r="B114" s="82" t="s">
        <v>197</v>
      </c>
      <c r="C114" s="83"/>
      <c r="D114" s="83"/>
      <c r="E114" s="84"/>
      <c r="F114" s="85">
        <v>2880</v>
      </c>
      <c r="G114" s="86"/>
      <c r="H114" s="86"/>
      <c r="I114" s="86"/>
      <c r="J114" s="87"/>
    </row>
    <row r="115" spans="1:10" ht="36" customHeight="1" x14ac:dyDescent="0.25">
      <c r="A115" s="8"/>
      <c r="B115" s="82" t="s">
        <v>198</v>
      </c>
      <c r="C115" s="83"/>
      <c r="D115" s="83"/>
      <c r="E115" s="84"/>
      <c r="F115" s="85">
        <v>4320</v>
      </c>
      <c r="G115" s="86"/>
      <c r="H115" s="86"/>
      <c r="I115" s="86"/>
      <c r="J115" s="87"/>
    </row>
    <row r="116" spans="1:10" ht="36" customHeight="1" thickBot="1" x14ac:dyDescent="0.3">
      <c r="A116" s="8"/>
      <c r="B116" s="82" t="s">
        <v>199</v>
      </c>
      <c r="C116" s="83"/>
      <c r="D116" s="83"/>
      <c r="E116" s="84"/>
      <c r="F116" s="85">
        <v>8856</v>
      </c>
      <c r="G116" s="86"/>
      <c r="H116" s="86"/>
      <c r="I116" s="86"/>
      <c r="J116" s="87"/>
    </row>
    <row r="117" spans="1:10" ht="54" customHeight="1" thickBot="1" x14ac:dyDescent="0.3">
      <c r="A117" s="8"/>
      <c r="B117" s="207" t="s">
        <v>254</v>
      </c>
      <c r="C117" s="208"/>
      <c r="D117" s="208"/>
      <c r="E117" s="209"/>
      <c r="F117" s="232" t="str">
        <f>"Цена от "&amp;MIN(F119,F123:J124,H125,F126:J139)&amp;" до "&amp;MAX(F119,F123:J124,H125,F126:J139)</f>
        <v>Цена от 3024 до 57600</v>
      </c>
      <c r="G117" s="233"/>
      <c r="H117" s="233"/>
      <c r="I117" s="233"/>
      <c r="J117" s="234"/>
    </row>
    <row r="118" spans="1:10" ht="24" thickBot="1" x14ac:dyDescent="0.3">
      <c r="A118" s="8"/>
      <c r="B118" s="75"/>
      <c r="C118" s="76"/>
      <c r="D118" s="76"/>
      <c r="E118" s="77"/>
      <c r="F118" s="78"/>
      <c r="G118" s="79"/>
      <c r="H118" s="79"/>
      <c r="I118" s="79"/>
      <c r="J118" s="80"/>
    </row>
    <row r="119" spans="1:10" ht="36" customHeight="1" x14ac:dyDescent="0.25">
      <c r="A119" s="8"/>
      <c r="B119" s="82" t="s">
        <v>201</v>
      </c>
      <c r="C119" s="83"/>
      <c r="D119" s="83"/>
      <c r="E119" s="84"/>
      <c r="F119" s="85">
        <v>13464</v>
      </c>
      <c r="G119" s="86"/>
      <c r="H119" s="86"/>
      <c r="I119" s="86"/>
      <c r="J119" s="87"/>
    </row>
    <row r="120" spans="1:10" ht="36" customHeight="1" x14ac:dyDescent="0.25">
      <c r="A120" s="8"/>
      <c r="B120" s="100" t="s">
        <v>202</v>
      </c>
      <c r="C120" s="101"/>
      <c r="D120" s="101"/>
      <c r="E120" s="102"/>
      <c r="F120" s="103">
        <v>1346.4</v>
      </c>
      <c r="G120" s="104"/>
      <c r="H120" s="104"/>
      <c r="I120" s="104"/>
      <c r="J120" s="105"/>
    </row>
    <row r="121" spans="1:10" ht="36" customHeight="1" thickBot="1" x14ac:dyDescent="0.3">
      <c r="A121" s="8"/>
      <c r="B121" s="100" t="s">
        <v>203</v>
      </c>
      <c r="C121" s="101"/>
      <c r="D121" s="101"/>
      <c r="E121" s="102"/>
      <c r="F121" s="103">
        <v>3366</v>
      </c>
      <c r="G121" s="104"/>
      <c r="H121" s="104"/>
      <c r="I121" s="104"/>
      <c r="J121" s="105"/>
    </row>
    <row r="122" spans="1:10" ht="24" thickBot="1" x14ac:dyDescent="0.3">
      <c r="A122" s="8"/>
      <c r="B122" s="75"/>
      <c r="C122" s="76"/>
      <c r="D122" s="76"/>
      <c r="E122" s="77"/>
      <c r="F122" s="78"/>
      <c r="G122" s="79"/>
      <c r="H122" s="79"/>
      <c r="I122" s="79"/>
      <c r="J122" s="80"/>
    </row>
    <row r="123" spans="1:10" ht="36" customHeight="1" x14ac:dyDescent="0.25">
      <c r="A123" s="8" t="s">
        <v>112</v>
      </c>
      <c r="B123" s="94" t="s">
        <v>204</v>
      </c>
      <c r="C123" s="95"/>
      <c r="D123" s="95"/>
      <c r="E123" s="96"/>
      <c r="F123" s="97">
        <v>5688</v>
      </c>
      <c r="G123" s="98"/>
      <c r="H123" s="98"/>
      <c r="I123" s="98"/>
      <c r="J123" s="99"/>
    </row>
    <row r="124" spans="1:10" ht="36" customHeight="1" x14ac:dyDescent="0.25">
      <c r="A124" s="8" t="s">
        <v>112</v>
      </c>
      <c r="B124" s="107" t="s">
        <v>205</v>
      </c>
      <c r="C124" s="108"/>
      <c r="D124" s="108"/>
      <c r="E124" s="109"/>
      <c r="F124" s="85">
        <v>7812</v>
      </c>
      <c r="G124" s="86"/>
      <c r="H124" s="86"/>
      <c r="I124" s="86"/>
      <c r="J124" s="87"/>
    </row>
    <row r="125" spans="1:10" ht="36" customHeight="1" x14ac:dyDescent="0.25">
      <c r="A125" s="8" t="s">
        <v>112</v>
      </c>
      <c r="B125" s="82" t="s">
        <v>206</v>
      </c>
      <c r="C125" s="83"/>
      <c r="D125" s="83"/>
      <c r="E125" s="84"/>
      <c r="F125" s="37">
        <f>H125*1.2</f>
        <v>19224</v>
      </c>
      <c r="G125" s="38">
        <f>H125*1.1</f>
        <v>17622</v>
      </c>
      <c r="H125" s="38">
        <v>16020</v>
      </c>
      <c r="I125" s="38">
        <f>H125*0.75</f>
        <v>12015</v>
      </c>
      <c r="J125" s="39">
        <f>H125*0.5</f>
        <v>8010</v>
      </c>
    </row>
    <row r="126" spans="1:10" ht="36" customHeight="1" x14ac:dyDescent="0.25">
      <c r="A126" s="8" t="s">
        <v>112</v>
      </c>
      <c r="B126" s="82" t="s">
        <v>207</v>
      </c>
      <c r="C126" s="83"/>
      <c r="D126" s="83"/>
      <c r="E126" s="84"/>
      <c r="F126" s="85">
        <v>9432</v>
      </c>
      <c r="G126" s="86"/>
      <c r="H126" s="86"/>
      <c r="I126" s="86"/>
      <c r="J126" s="87"/>
    </row>
    <row r="127" spans="1:10" ht="36" customHeight="1" x14ac:dyDescent="0.25">
      <c r="A127" s="8" t="s">
        <v>112</v>
      </c>
      <c r="B127" s="82" t="s">
        <v>208</v>
      </c>
      <c r="C127" s="83"/>
      <c r="D127" s="83"/>
      <c r="E127" s="84"/>
      <c r="F127" s="85">
        <v>10620</v>
      </c>
      <c r="G127" s="86"/>
      <c r="H127" s="86"/>
      <c r="I127" s="86"/>
      <c r="J127" s="87"/>
    </row>
    <row r="128" spans="1:10" ht="36" customHeight="1" x14ac:dyDescent="0.25">
      <c r="A128" s="8" t="s">
        <v>112</v>
      </c>
      <c r="B128" s="82" t="s">
        <v>209</v>
      </c>
      <c r="C128" s="83"/>
      <c r="D128" s="83"/>
      <c r="E128" s="84"/>
      <c r="F128" s="85">
        <v>26568</v>
      </c>
      <c r="G128" s="86"/>
      <c r="H128" s="86"/>
      <c r="I128" s="86"/>
      <c r="J128" s="87"/>
    </row>
    <row r="129" spans="1:10" ht="36" customHeight="1" x14ac:dyDescent="0.25">
      <c r="A129" s="8" t="s">
        <v>112</v>
      </c>
      <c r="B129" s="82" t="s">
        <v>210</v>
      </c>
      <c r="C129" s="83"/>
      <c r="D129" s="83"/>
      <c r="E129" s="84"/>
      <c r="F129" s="85">
        <v>17640</v>
      </c>
      <c r="G129" s="86"/>
      <c r="H129" s="86"/>
      <c r="I129" s="86"/>
      <c r="J129" s="87"/>
    </row>
    <row r="130" spans="1:10" ht="36" customHeight="1" x14ac:dyDescent="0.25">
      <c r="A130" s="8" t="s">
        <v>112</v>
      </c>
      <c r="B130" s="82" t="s">
        <v>211</v>
      </c>
      <c r="C130" s="83"/>
      <c r="D130" s="83"/>
      <c r="E130" s="84"/>
      <c r="F130" s="85">
        <v>21168</v>
      </c>
      <c r="G130" s="86"/>
      <c r="H130" s="86"/>
      <c r="I130" s="86"/>
      <c r="J130" s="87"/>
    </row>
    <row r="131" spans="1:10" ht="36" customHeight="1" x14ac:dyDescent="0.25">
      <c r="A131" s="8" t="s">
        <v>112</v>
      </c>
      <c r="B131" s="82" t="s">
        <v>212</v>
      </c>
      <c r="C131" s="83"/>
      <c r="D131" s="83"/>
      <c r="E131" s="84"/>
      <c r="F131" s="85">
        <v>18792</v>
      </c>
      <c r="G131" s="86"/>
      <c r="H131" s="86"/>
      <c r="I131" s="86"/>
      <c r="J131" s="87"/>
    </row>
    <row r="132" spans="1:10" ht="36" customHeight="1" x14ac:dyDescent="0.25">
      <c r="A132" s="8" t="s">
        <v>112</v>
      </c>
      <c r="B132" s="82" t="s">
        <v>213</v>
      </c>
      <c r="C132" s="83"/>
      <c r="D132" s="83"/>
      <c r="E132" s="84"/>
      <c r="F132" s="85">
        <v>17352</v>
      </c>
      <c r="G132" s="86"/>
      <c r="H132" s="86"/>
      <c r="I132" s="86"/>
      <c r="J132" s="87"/>
    </row>
    <row r="133" spans="1:10" ht="36" customHeight="1" x14ac:dyDescent="0.25">
      <c r="A133" s="8" t="s">
        <v>112</v>
      </c>
      <c r="B133" s="82" t="s">
        <v>214</v>
      </c>
      <c r="C133" s="83"/>
      <c r="D133" s="83"/>
      <c r="E133" s="84"/>
      <c r="F133" s="85">
        <v>32580</v>
      </c>
      <c r="G133" s="86"/>
      <c r="H133" s="86"/>
      <c r="I133" s="86"/>
      <c r="J133" s="87"/>
    </row>
    <row r="134" spans="1:10" ht="36" customHeight="1" x14ac:dyDescent="0.25">
      <c r="A134" s="8"/>
      <c r="B134" s="82" t="s">
        <v>215</v>
      </c>
      <c r="C134" s="83"/>
      <c r="D134" s="83"/>
      <c r="E134" s="84"/>
      <c r="F134" s="85">
        <v>57600</v>
      </c>
      <c r="G134" s="86"/>
      <c r="H134" s="86"/>
      <c r="I134" s="86"/>
      <c r="J134" s="87"/>
    </row>
    <row r="135" spans="1:10" ht="36" customHeight="1" x14ac:dyDescent="0.25">
      <c r="A135" s="8" t="s">
        <v>112</v>
      </c>
      <c r="B135" s="94" t="s">
        <v>216</v>
      </c>
      <c r="C135" s="95"/>
      <c r="D135" s="95"/>
      <c r="E135" s="96"/>
      <c r="F135" s="85">
        <v>3024</v>
      </c>
      <c r="G135" s="86"/>
      <c r="H135" s="86"/>
      <c r="I135" s="86"/>
      <c r="J135" s="87"/>
    </row>
    <row r="136" spans="1:10" ht="36" customHeight="1" x14ac:dyDescent="0.25">
      <c r="A136" s="8"/>
      <c r="B136" s="107" t="s">
        <v>217</v>
      </c>
      <c r="C136" s="108"/>
      <c r="D136" s="108"/>
      <c r="E136" s="109"/>
      <c r="F136" s="85">
        <v>13104</v>
      </c>
      <c r="G136" s="86"/>
      <c r="H136" s="86"/>
      <c r="I136" s="86"/>
      <c r="J136" s="87"/>
    </row>
    <row r="137" spans="1:10" ht="36" customHeight="1" x14ac:dyDescent="0.25">
      <c r="A137" s="8"/>
      <c r="B137" s="107" t="s">
        <v>218</v>
      </c>
      <c r="C137" s="108"/>
      <c r="D137" s="108"/>
      <c r="E137" s="109"/>
      <c r="F137" s="85">
        <v>11340</v>
      </c>
      <c r="G137" s="86"/>
      <c r="H137" s="86"/>
      <c r="I137" s="86"/>
      <c r="J137" s="87"/>
    </row>
    <row r="138" spans="1:10" ht="36" customHeight="1" x14ac:dyDescent="0.25">
      <c r="A138" s="8" t="s">
        <v>112</v>
      </c>
      <c r="B138" s="107" t="s">
        <v>219</v>
      </c>
      <c r="C138" s="108"/>
      <c r="D138" s="108"/>
      <c r="E138" s="109"/>
      <c r="F138" s="85">
        <v>32580</v>
      </c>
      <c r="G138" s="86"/>
      <c r="H138" s="86"/>
      <c r="I138" s="86"/>
      <c r="J138" s="87"/>
    </row>
    <row r="139" spans="1:10" ht="36" customHeight="1" x14ac:dyDescent="0.25">
      <c r="A139" s="8" t="s">
        <v>112</v>
      </c>
      <c r="B139" s="82" t="s">
        <v>220</v>
      </c>
      <c r="C139" s="83"/>
      <c r="D139" s="83"/>
      <c r="E139" s="84"/>
      <c r="F139" s="85">
        <v>4608</v>
      </c>
      <c r="G139" s="86"/>
      <c r="H139" s="86"/>
      <c r="I139" s="86"/>
      <c r="J139" s="87"/>
    </row>
    <row r="140" spans="1:10" ht="36" customHeight="1" x14ac:dyDescent="0.25">
      <c r="A140" s="8" t="s">
        <v>114</v>
      </c>
      <c r="B140" s="82" t="s">
        <v>221</v>
      </c>
      <c r="C140" s="83"/>
      <c r="D140" s="83"/>
      <c r="E140" s="84"/>
      <c r="F140" s="85">
        <v>8640</v>
      </c>
      <c r="G140" s="86"/>
      <c r="H140" s="86"/>
      <c r="I140" s="86"/>
      <c r="J140" s="87"/>
    </row>
    <row r="141" spans="1:10" ht="36" customHeight="1" x14ac:dyDescent="0.25">
      <c r="A141" s="8" t="s">
        <v>114</v>
      </c>
      <c r="B141" s="82" t="s">
        <v>222</v>
      </c>
      <c r="C141" s="83"/>
      <c r="D141" s="83"/>
      <c r="E141" s="84"/>
      <c r="F141" s="85">
        <v>11520</v>
      </c>
      <c r="G141" s="86"/>
      <c r="H141" s="86"/>
      <c r="I141" s="86"/>
      <c r="J141" s="87"/>
    </row>
    <row r="142" spans="1:10" ht="36" customHeight="1" x14ac:dyDescent="0.25">
      <c r="A142" s="8" t="s">
        <v>114</v>
      </c>
      <c r="B142" s="82" t="s">
        <v>223</v>
      </c>
      <c r="C142" s="83"/>
      <c r="D142" s="83"/>
      <c r="E142" s="84"/>
      <c r="F142" s="37">
        <f>H142*1.2</f>
        <v>27648</v>
      </c>
      <c r="G142" s="38">
        <f>H142*1.1</f>
        <v>25344.000000000004</v>
      </c>
      <c r="H142" s="38">
        <v>23040</v>
      </c>
      <c r="I142" s="38">
        <f>H142*0.75</f>
        <v>17280</v>
      </c>
      <c r="J142" s="39">
        <f>H142*0.5</f>
        <v>11520</v>
      </c>
    </row>
    <row r="143" spans="1:10" ht="36" customHeight="1" x14ac:dyDescent="0.25">
      <c r="A143" s="8" t="s">
        <v>114</v>
      </c>
      <c r="B143" s="82" t="s">
        <v>224</v>
      </c>
      <c r="C143" s="83"/>
      <c r="D143" s="83"/>
      <c r="E143" s="84"/>
      <c r="F143" s="85">
        <v>13680</v>
      </c>
      <c r="G143" s="86"/>
      <c r="H143" s="86"/>
      <c r="I143" s="86"/>
      <c r="J143" s="87"/>
    </row>
    <row r="144" spans="1:10" ht="36" customHeight="1" x14ac:dyDescent="0.25">
      <c r="A144" s="8" t="s">
        <v>114</v>
      </c>
      <c r="B144" s="82" t="s">
        <v>225</v>
      </c>
      <c r="C144" s="83"/>
      <c r="D144" s="83"/>
      <c r="E144" s="84"/>
      <c r="F144" s="85">
        <v>15120</v>
      </c>
      <c r="G144" s="86"/>
      <c r="H144" s="86"/>
      <c r="I144" s="86"/>
      <c r="J144" s="87"/>
    </row>
    <row r="145" spans="1:10" ht="36" customHeight="1" x14ac:dyDescent="0.25">
      <c r="A145" s="8" t="s">
        <v>114</v>
      </c>
      <c r="B145" s="82" t="s">
        <v>226</v>
      </c>
      <c r="C145" s="83"/>
      <c r="D145" s="83"/>
      <c r="E145" s="84"/>
      <c r="F145" s="85">
        <v>37440</v>
      </c>
      <c r="G145" s="86"/>
      <c r="H145" s="86"/>
      <c r="I145" s="86"/>
      <c r="J145" s="87"/>
    </row>
    <row r="146" spans="1:10" ht="36" customHeight="1" x14ac:dyDescent="0.25">
      <c r="A146" s="8" t="s">
        <v>114</v>
      </c>
      <c r="B146" s="82" t="s">
        <v>227</v>
      </c>
      <c r="C146" s="83"/>
      <c r="D146" s="83"/>
      <c r="E146" s="84"/>
      <c r="F146" s="85">
        <v>25200</v>
      </c>
      <c r="G146" s="86"/>
      <c r="H146" s="86"/>
      <c r="I146" s="86"/>
      <c r="J146" s="87"/>
    </row>
    <row r="147" spans="1:10" ht="36" customHeight="1" x14ac:dyDescent="0.25">
      <c r="A147" s="8" t="s">
        <v>114</v>
      </c>
      <c r="B147" s="100" t="s">
        <v>228</v>
      </c>
      <c r="C147" s="101"/>
      <c r="D147" s="101"/>
      <c r="E147" s="102"/>
      <c r="F147" s="103">
        <v>30240</v>
      </c>
      <c r="G147" s="104"/>
      <c r="H147" s="104"/>
      <c r="I147" s="104"/>
      <c r="J147" s="105"/>
    </row>
    <row r="148" spans="1:10" ht="36" customHeight="1" x14ac:dyDescent="0.25">
      <c r="A148" s="8" t="s">
        <v>114</v>
      </c>
      <c r="B148" s="82" t="s">
        <v>229</v>
      </c>
      <c r="C148" s="83"/>
      <c r="D148" s="83"/>
      <c r="E148" s="84"/>
      <c r="F148" s="85">
        <v>26640</v>
      </c>
      <c r="G148" s="86"/>
      <c r="H148" s="86"/>
      <c r="I148" s="86"/>
      <c r="J148" s="87"/>
    </row>
    <row r="149" spans="1:10" ht="36" customHeight="1" x14ac:dyDescent="0.25">
      <c r="A149" s="8" t="s">
        <v>114</v>
      </c>
      <c r="B149" s="82" t="s">
        <v>230</v>
      </c>
      <c r="C149" s="83"/>
      <c r="D149" s="83"/>
      <c r="E149" s="84"/>
      <c r="F149" s="85">
        <v>24480</v>
      </c>
      <c r="G149" s="86"/>
      <c r="H149" s="86"/>
      <c r="I149" s="86"/>
      <c r="J149" s="87"/>
    </row>
    <row r="150" spans="1:10" ht="36" customHeight="1" x14ac:dyDescent="0.25">
      <c r="A150" s="8" t="s">
        <v>114</v>
      </c>
      <c r="B150" s="82" t="s">
        <v>231</v>
      </c>
      <c r="C150" s="83"/>
      <c r="D150" s="83"/>
      <c r="E150" s="84"/>
      <c r="F150" s="85">
        <v>46080</v>
      </c>
      <c r="G150" s="86"/>
      <c r="H150" s="86"/>
      <c r="I150" s="86"/>
      <c r="J150" s="87"/>
    </row>
    <row r="151" spans="1:10" ht="36" customHeight="1" x14ac:dyDescent="0.25">
      <c r="A151" s="8" t="s">
        <v>114</v>
      </c>
      <c r="B151" s="82" t="s">
        <v>232</v>
      </c>
      <c r="C151" s="83"/>
      <c r="D151" s="83"/>
      <c r="E151" s="84"/>
      <c r="F151" s="85">
        <v>4320</v>
      </c>
      <c r="G151" s="86"/>
      <c r="H151" s="86"/>
      <c r="I151" s="86"/>
      <c r="J151" s="87"/>
    </row>
    <row r="152" spans="1:10" ht="36" customHeight="1" x14ac:dyDescent="0.25">
      <c r="A152" s="8" t="s">
        <v>114</v>
      </c>
      <c r="B152" s="82" t="s">
        <v>233</v>
      </c>
      <c r="C152" s="83"/>
      <c r="D152" s="83"/>
      <c r="E152" s="84"/>
      <c r="F152" s="85">
        <v>46080</v>
      </c>
      <c r="G152" s="86"/>
      <c r="H152" s="86"/>
      <c r="I152" s="86"/>
      <c r="J152" s="87"/>
    </row>
    <row r="153" spans="1:10" ht="36" customHeight="1" thickBot="1" x14ac:dyDescent="0.3">
      <c r="A153" s="8" t="s">
        <v>114</v>
      </c>
      <c r="B153" s="82" t="s">
        <v>234</v>
      </c>
      <c r="C153" s="83"/>
      <c r="D153" s="83"/>
      <c r="E153" s="84"/>
      <c r="F153" s="85">
        <v>6480</v>
      </c>
      <c r="G153" s="86"/>
      <c r="H153" s="86"/>
      <c r="I153" s="86"/>
      <c r="J153" s="87"/>
    </row>
    <row r="154" spans="1:10" ht="54" customHeight="1" thickBot="1" x14ac:dyDescent="0.3">
      <c r="A154" s="8"/>
      <c r="B154" s="88" t="s">
        <v>235</v>
      </c>
      <c r="C154" s="89"/>
      <c r="D154" s="89"/>
      <c r="E154" s="90"/>
      <c r="F154" s="91"/>
      <c r="G154" s="92"/>
      <c r="H154" s="92"/>
      <c r="I154" s="92"/>
      <c r="J154" s="93"/>
    </row>
    <row r="155" spans="1:10" ht="36" customHeight="1" x14ac:dyDescent="0.25">
      <c r="A155" s="8"/>
      <c r="B155" s="94" t="s">
        <v>236</v>
      </c>
      <c r="C155" s="95"/>
      <c r="D155" s="95"/>
      <c r="E155" s="96"/>
      <c r="F155" s="97">
        <v>44244</v>
      </c>
      <c r="G155" s="98"/>
      <c r="H155" s="98"/>
      <c r="I155" s="98"/>
      <c r="J155" s="99"/>
    </row>
    <row r="156" spans="1:10" ht="36" customHeight="1" x14ac:dyDescent="0.25">
      <c r="A156" s="8"/>
      <c r="B156" s="82" t="s">
        <v>237</v>
      </c>
      <c r="C156" s="83"/>
      <c r="D156" s="83"/>
      <c r="E156" s="84"/>
      <c r="F156" s="85">
        <v>88488</v>
      </c>
      <c r="G156" s="86"/>
      <c r="H156" s="86"/>
      <c r="I156" s="86"/>
      <c r="J156" s="87"/>
    </row>
    <row r="157" spans="1:10" ht="36" customHeight="1" x14ac:dyDescent="0.25">
      <c r="A157" s="8"/>
      <c r="B157" s="82" t="s">
        <v>238</v>
      </c>
      <c r="C157" s="83"/>
      <c r="D157" s="83"/>
      <c r="E157" s="84"/>
      <c r="F157" s="85">
        <v>110808</v>
      </c>
      <c r="G157" s="86"/>
      <c r="H157" s="86"/>
      <c r="I157" s="86"/>
      <c r="J157" s="87"/>
    </row>
    <row r="158" spans="1:10" ht="36" customHeight="1" x14ac:dyDescent="0.25">
      <c r="A158" s="8"/>
      <c r="B158" s="82" t="s">
        <v>239</v>
      </c>
      <c r="C158" s="83"/>
      <c r="D158" s="83"/>
      <c r="E158" s="84"/>
      <c r="F158" s="85">
        <v>1440</v>
      </c>
      <c r="G158" s="86"/>
      <c r="H158" s="86"/>
      <c r="I158" s="86"/>
      <c r="J158" s="87"/>
    </row>
    <row r="159" spans="1:10" ht="36" customHeight="1" x14ac:dyDescent="0.25">
      <c r="A159" s="8"/>
      <c r="B159" s="82" t="s">
        <v>240</v>
      </c>
      <c r="C159" s="83"/>
      <c r="D159" s="83"/>
      <c r="E159" s="84"/>
      <c r="F159" s="85">
        <v>66600</v>
      </c>
      <c r="G159" s="86"/>
      <c r="H159" s="86"/>
      <c r="I159" s="86"/>
      <c r="J159" s="87"/>
    </row>
    <row r="160" spans="1:10" ht="36" customHeight="1" x14ac:dyDescent="0.25">
      <c r="A160" s="8"/>
      <c r="B160" s="82" t="s">
        <v>241</v>
      </c>
      <c r="C160" s="83"/>
      <c r="D160" s="83"/>
      <c r="E160" s="84"/>
      <c r="F160" s="85">
        <v>132768</v>
      </c>
      <c r="G160" s="86"/>
      <c r="H160" s="86"/>
      <c r="I160" s="86"/>
      <c r="J160" s="87"/>
    </row>
    <row r="161" spans="1:10" ht="36" customHeight="1" x14ac:dyDescent="0.25">
      <c r="A161" s="8"/>
      <c r="B161" s="82" t="s">
        <v>242</v>
      </c>
      <c r="C161" s="83"/>
      <c r="D161" s="83"/>
      <c r="E161" s="84"/>
      <c r="F161" s="85">
        <v>166032</v>
      </c>
      <c r="G161" s="86"/>
      <c r="H161" s="86"/>
      <c r="I161" s="86"/>
      <c r="J161" s="87"/>
    </row>
    <row r="162" spans="1:10" ht="36" customHeight="1" thickBot="1" x14ac:dyDescent="0.3">
      <c r="A162" s="8"/>
      <c r="B162" s="69" t="s">
        <v>243</v>
      </c>
      <c r="C162" s="70"/>
      <c r="D162" s="70"/>
      <c r="E162" s="71"/>
      <c r="F162" s="72">
        <v>2124</v>
      </c>
      <c r="G162" s="73"/>
      <c r="H162" s="73"/>
      <c r="I162" s="73"/>
      <c r="J162" s="74"/>
    </row>
    <row r="163" spans="1:10" ht="24" thickBot="1" x14ac:dyDescent="0.3">
      <c r="A163" s="8"/>
      <c r="B163" s="75"/>
      <c r="C163" s="76"/>
      <c r="D163" s="76"/>
      <c r="E163" s="77"/>
      <c r="F163" s="78"/>
      <c r="G163" s="79"/>
      <c r="H163" s="79"/>
      <c r="I163" s="79"/>
      <c r="J163" s="80"/>
    </row>
    <row r="164" spans="1:10" ht="23.25" x14ac:dyDescent="0.25">
      <c r="A164" s="8"/>
      <c r="B164" s="26"/>
      <c r="C164" s="27"/>
      <c r="D164" s="27"/>
      <c r="E164" s="27"/>
      <c r="F164" s="28"/>
      <c r="G164" s="28"/>
      <c r="H164" s="28"/>
      <c r="I164" s="28"/>
      <c r="J164" s="28"/>
    </row>
    <row r="165" spans="1:10" ht="56.25" customHeight="1" x14ac:dyDescent="0.25">
      <c r="A165" s="8"/>
      <c r="B165" s="81" t="s">
        <v>293</v>
      </c>
      <c r="C165" s="81"/>
      <c r="D165" s="81"/>
      <c r="E165" s="81"/>
      <c r="F165" s="81"/>
      <c r="G165" s="81"/>
      <c r="H165" s="81"/>
      <c r="I165" s="81"/>
      <c r="J165" s="81"/>
    </row>
    <row r="166" spans="1:10" ht="41.25" customHeight="1" x14ac:dyDescent="0.25">
      <c r="A166" s="8"/>
      <c r="B166" s="81" t="s">
        <v>245</v>
      </c>
      <c r="C166" s="81"/>
      <c r="D166" s="81"/>
      <c r="E166" s="81"/>
      <c r="F166" s="81"/>
      <c r="G166" s="81"/>
      <c r="H166" s="81"/>
      <c r="I166" s="81"/>
      <c r="J166" s="81"/>
    </row>
    <row r="167" spans="1:10" ht="21" x14ac:dyDescent="0.25">
      <c r="A167" s="8" t="s">
        <v>114</v>
      </c>
      <c r="B167" s="67" t="s">
        <v>297</v>
      </c>
      <c r="C167" s="67"/>
      <c r="D167" s="67"/>
      <c r="E167" s="67"/>
      <c r="F167" s="67"/>
      <c r="G167" s="67"/>
      <c r="H167" s="67"/>
      <c r="I167" s="67"/>
      <c r="J167" s="67"/>
    </row>
    <row r="168" spans="1:10" ht="42" customHeight="1" x14ac:dyDescent="0.25">
      <c r="A168" s="8"/>
      <c r="B168" s="68" t="s">
        <v>247</v>
      </c>
      <c r="C168" s="68"/>
      <c r="D168" s="68"/>
      <c r="E168" s="68"/>
      <c r="F168" s="68"/>
      <c r="G168" s="68"/>
      <c r="H168" s="68"/>
      <c r="I168" s="68"/>
      <c r="J168" s="68"/>
    </row>
    <row r="169" spans="1:10" ht="21" x14ac:dyDescent="0.25">
      <c r="A169" s="8"/>
    </row>
  </sheetData>
  <sheetProtection selectLockedCells="1" selectUnlockedCells="1"/>
  <mergeCells count="319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46:E146"/>
    <mergeCell ref="F146:J146"/>
    <mergeCell ref="B147:E147"/>
    <mergeCell ref="F147:J147"/>
    <mergeCell ref="B148:E148"/>
    <mergeCell ref="F148:J148"/>
    <mergeCell ref="B142:E142"/>
    <mergeCell ref="B143:E143"/>
    <mergeCell ref="F143:J143"/>
    <mergeCell ref="B144:E144"/>
    <mergeCell ref="F144:J144"/>
    <mergeCell ref="B145:E145"/>
    <mergeCell ref="F145:J145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65:J165"/>
    <mergeCell ref="B166:J166"/>
    <mergeCell ref="B167:J167"/>
    <mergeCell ref="B168:J168"/>
    <mergeCell ref="B161:E161"/>
    <mergeCell ref="F161:J161"/>
    <mergeCell ref="B162:E162"/>
    <mergeCell ref="F162:J162"/>
    <mergeCell ref="B163:E163"/>
    <mergeCell ref="F163:J16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97" activePane="bottomLeft" state="frozen"/>
      <selection activeCell="A198" sqref="A198:XFD198"/>
      <selection pane="bottomLeft" activeCell="F101" sqref="F101:J101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57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90"/>
      <c r="C7" s="191"/>
      <c r="D7" s="191"/>
      <c r="E7" s="192"/>
      <c r="F7" s="193"/>
      <c r="G7" s="194"/>
      <c r="H7" s="194"/>
      <c r="I7" s="194"/>
      <c r="J7" s="195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40348.799999999996</v>
      </c>
      <c r="G8" s="17">
        <f>H8*1.1</f>
        <v>36986.400000000001</v>
      </c>
      <c r="H8" s="17">
        <v>33624</v>
      </c>
      <c r="I8" s="17">
        <f>H8*0.75</f>
        <v>25218</v>
      </c>
      <c r="J8" s="17">
        <f>H8*0.5</f>
        <v>16812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57024</v>
      </c>
      <c r="G9" s="19">
        <f>H9*1.1</f>
        <v>52272.000000000007</v>
      </c>
      <c r="H9" s="19">
        <v>47520</v>
      </c>
      <c r="I9" s="19">
        <f>H9*0.75</f>
        <v>35640</v>
      </c>
      <c r="J9" s="19">
        <f>H9*0.5</f>
        <v>23760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48859.199999999997</v>
      </c>
      <c r="G10" s="19">
        <f>H10*1.1</f>
        <v>44787.600000000006</v>
      </c>
      <c r="H10" s="19">
        <v>40716</v>
      </c>
      <c r="I10" s="19">
        <f>H10*0.75</f>
        <v>30537</v>
      </c>
      <c r="J10" s="19">
        <f>H10*0.5</f>
        <v>20358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69120</v>
      </c>
      <c r="G11" s="21">
        <f>H11*1.1</f>
        <v>63360.000000000007</v>
      </c>
      <c r="H11" s="21">
        <v>57600</v>
      </c>
      <c r="I11" s="21">
        <f>H11*0.75</f>
        <v>43200</v>
      </c>
      <c r="J11" s="21">
        <f>H11*0.5</f>
        <v>28800</v>
      </c>
    </row>
    <row r="12" spans="1:10" ht="24" thickBot="1" x14ac:dyDescent="0.3">
      <c r="A12" s="8"/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6372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9360</v>
      </c>
      <c r="G14" s="149"/>
      <c r="H14" s="149"/>
      <c r="I14" s="149"/>
      <c r="J14" s="150"/>
    </row>
    <row r="15" spans="1:10" ht="24" thickBot="1" x14ac:dyDescent="0.3">
      <c r="A15" s="8"/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900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1296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1440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2016</v>
      </c>
      <c r="G19" s="149"/>
      <c r="H19" s="149"/>
      <c r="I19" s="149"/>
      <c r="J19" s="150"/>
    </row>
    <row r="20" spans="1:10" ht="24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"&amp;MIN($F$22:F61)&amp;" до "&amp;MAX($F$22:F61)</f>
        <v>Цена от 4320 до 86400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4320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8640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12960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17280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21600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25920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30240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34560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38880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43200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47520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51840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56160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60480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64800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69120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73440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77760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82080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86400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145</v>
      </c>
      <c r="C42" s="117"/>
      <c r="D42" s="117"/>
      <c r="E42" s="84"/>
      <c r="F42" s="85">
        <v>5400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146</v>
      </c>
      <c r="C43" s="117"/>
      <c r="D43" s="117"/>
      <c r="E43" s="84"/>
      <c r="F43" s="85">
        <v>8100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147</v>
      </c>
      <c r="C44" s="117"/>
      <c r="D44" s="117"/>
      <c r="E44" s="84"/>
      <c r="F44" s="85">
        <v>10800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148</v>
      </c>
      <c r="C45" s="117"/>
      <c r="D45" s="117"/>
      <c r="E45" s="84"/>
      <c r="F45" s="85">
        <v>13500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149</v>
      </c>
      <c r="C46" s="117"/>
      <c r="D46" s="117"/>
      <c r="E46" s="84"/>
      <c r="F46" s="85">
        <v>16200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150</v>
      </c>
      <c r="C47" s="117"/>
      <c r="D47" s="117"/>
      <c r="E47" s="84"/>
      <c r="F47" s="85">
        <v>18900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151</v>
      </c>
      <c r="C48" s="117"/>
      <c r="D48" s="117"/>
      <c r="E48" s="84"/>
      <c r="F48" s="85">
        <v>21600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152</v>
      </c>
      <c r="C49" s="117"/>
      <c r="D49" s="117"/>
      <c r="E49" s="84"/>
      <c r="F49" s="85">
        <v>24300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153</v>
      </c>
      <c r="C50" s="117"/>
      <c r="D50" s="117"/>
      <c r="E50" s="84"/>
      <c r="F50" s="85">
        <v>27000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154</v>
      </c>
      <c r="C51" s="117"/>
      <c r="D51" s="117"/>
      <c r="E51" s="84"/>
      <c r="F51" s="85">
        <v>29700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155</v>
      </c>
      <c r="C52" s="117"/>
      <c r="D52" s="117"/>
      <c r="E52" s="84"/>
      <c r="F52" s="85">
        <v>32400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156</v>
      </c>
      <c r="C53" s="117"/>
      <c r="D53" s="117"/>
      <c r="E53" s="84"/>
      <c r="F53" s="85">
        <v>35100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157</v>
      </c>
      <c r="C54" s="117"/>
      <c r="D54" s="117"/>
      <c r="E54" s="84"/>
      <c r="F54" s="85">
        <v>37800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158</v>
      </c>
      <c r="C55" s="117"/>
      <c r="D55" s="117"/>
      <c r="E55" s="84"/>
      <c r="F55" s="85">
        <v>40500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159</v>
      </c>
      <c r="C56" s="117"/>
      <c r="D56" s="117"/>
      <c r="E56" s="84"/>
      <c r="F56" s="85">
        <v>43200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160</v>
      </c>
      <c r="C57" s="117"/>
      <c r="D57" s="117"/>
      <c r="E57" s="84"/>
      <c r="F57" s="85">
        <v>45900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161</v>
      </c>
      <c r="C58" s="117"/>
      <c r="D58" s="117"/>
      <c r="E58" s="84"/>
      <c r="F58" s="85">
        <v>48600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162</v>
      </c>
      <c r="C59" s="117"/>
      <c r="D59" s="117"/>
      <c r="E59" s="84"/>
      <c r="F59" s="85">
        <v>51300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163</v>
      </c>
      <c r="C60" s="117"/>
      <c r="D60" s="117"/>
      <c r="E60" s="84"/>
      <c r="F60" s="85">
        <v>54000</v>
      </c>
      <c r="G60" s="86"/>
      <c r="H60" s="86"/>
      <c r="I60" s="86"/>
      <c r="J60" s="87"/>
    </row>
    <row r="61" spans="1:10" ht="36" customHeight="1" outlineLevel="1" thickBot="1" x14ac:dyDescent="0.3">
      <c r="A61" s="8"/>
      <c r="B61" s="107" t="s">
        <v>164</v>
      </c>
      <c r="C61" s="117"/>
      <c r="D61" s="117"/>
      <c r="E61" s="84"/>
      <c r="F61" s="85">
        <v>56700</v>
      </c>
      <c r="G61" s="86"/>
      <c r="H61" s="86"/>
      <c r="I61" s="86"/>
      <c r="J61" s="87"/>
    </row>
    <row r="62" spans="1:10" ht="36" customHeight="1" thickBot="1" x14ac:dyDescent="0.3">
      <c r="A62" s="8"/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6480 до 47520</v>
      </c>
      <c r="G62" s="122"/>
      <c r="H62" s="122"/>
      <c r="I62" s="122"/>
      <c r="J62" s="123"/>
    </row>
    <row r="63" spans="1:10" ht="36" customHeight="1" outlineLevel="1" x14ac:dyDescent="0.25">
      <c r="A63" s="8"/>
      <c r="B63" s="124" t="s">
        <v>166</v>
      </c>
      <c r="C63" s="125"/>
      <c r="D63" s="125"/>
      <c r="E63" s="126"/>
      <c r="F63" s="127">
        <v>7812</v>
      </c>
      <c r="G63" s="128"/>
      <c r="H63" s="128"/>
      <c r="I63" s="128"/>
      <c r="J63" s="129"/>
    </row>
    <row r="64" spans="1:10" ht="36" customHeight="1" outlineLevel="1" x14ac:dyDescent="0.25">
      <c r="A64" s="8"/>
      <c r="B64" s="107" t="s">
        <v>167</v>
      </c>
      <c r="C64" s="117"/>
      <c r="D64" s="117"/>
      <c r="E64" s="84"/>
      <c r="F64" s="85">
        <v>10620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168</v>
      </c>
      <c r="C65" s="117"/>
      <c r="D65" s="117"/>
      <c r="E65" s="84"/>
      <c r="F65" s="85">
        <v>6480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169</v>
      </c>
      <c r="C66" s="117"/>
      <c r="D66" s="117"/>
      <c r="E66" s="84"/>
      <c r="F66" s="85">
        <v>8640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170</v>
      </c>
      <c r="C67" s="117"/>
      <c r="D67" s="117"/>
      <c r="E67" s="84"/>
      <c r="F67" s="85">
        <v>10800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171</v>
      </c>
      <c r="C68" s="117"/>
      <c r="D68" s="117"/>
      <c r="E68" s="84"/>
      <c r="F68" s="85">
        <v>12960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172</v>
      </c>
      <c r="C69" s="117"/>
      <c r="D69" s="117"/>
      <c r="E69" s="84"/>
      <c r="F69" s="85">
        <v>15120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173</v>
      </c>
      <c r="C70" s="117"/>
      <c r="D70" s="117"/>
      <c r="E70" s="84"/>
      <c r="F70" s="85">
        <v>17280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174</v>
      </c>
      <c r="C71" s="117"/>
      <c r="D71" s="117"/>
      <c r="E71" s="84"/>
      <c r="F71" s="85">
        <v>19440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175</v>
      </c>
      <c r="C72" s="117"/>
      <c r="D72" s="117"/>
      <c r="E72" s="84"/>
      <c r="F72" s="85">
        <v>21600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176</v>
      </c>
      <c r="C73" s="117"/>
      <c r="D73" s="117"/>
      <c r="E73" s="84"/>
      <c r="F73" s="85">
        <v>23760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177</v>
      </c>
      <c r="C74" s="117"/>
      <c r="D74" s="117"/>
      <c r="E74" s="84"/>
      <c r="F74" s="85">
        <v>25920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178</v>
      </c>
      <c r="C75" s="117"/>
      <c r="D75" s="117"/>
      <c r="E75" s="84"/>
      <c r="F75" s="85">
        <v>28080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179</v>
      </c>
      <c r="C76" s="117"/>
      <c r="D76" s="117"/>
      <c r="E76" s="84"/>
      <c r="F76" s="85">
        <v>30240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180</v>
      </c>
      <c r="C77" s="117"/>
      <c r="D77" s="117"/>
      <c r="E77" s="84"/>
      <c r="F77" s="85">
        <v>32400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181</v>
      </c>
      <c r="C78" s="117"/>
      <c r="D78" s="117"/>
      <c r="E78" s="84"/>
      <c r="F78" s="85">
        <v>34560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182</v>
      </c>
      <c r="C79" s="117"/>
      <c r="D79" s="117"/>
      <c r="E79" s="84"/>
      <c r="F79" s="85">
        <v>36720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183</v>
      </c>
      <c r="C80" s="117"/>
      <c r="D80" s="117"/>
      <c r="E80" s="84"/>
      <c r="F80" s="85">
        <v>38880</v>
      </c>
      <c r="G80" s="86"/>
      <c r="H80" s="86"/>
      <c r="I80" s="86"/>
      <c r="J80" s="87"/>
    </row>
    <row r="81" spans="1:10" ht="36" customHeight="1" outlineLevel="1" x14ac:dyDescent="0.25">
      <c r="A81" s="8"/>
      <c r="B81" s="107" t="s">
        <v>184</v>
      </c>
      <c r="C81" s="117"/>
      <c r="D81" s="117"/>
      <c r="E81" s="84"/>
      <c r="F81" s="85">
        <v>41040</v>
      </c>
      <c r="G81" s="86"/>
      <c r="H81" s="86"/>
      <c r="I81" s="86"/>
      <c r="J81" s="87"/>
    </row>
    <row r="82" spans="1:10" ht="36" customHeight="1" outlineLevel="1" x14ac:dyDescent="0.25">
      <c r="A82" s="8"/>
      <c r="B82" s="107" t="s">
        <v>185</v>
      </c>
      <c r="C82" s="117"/>
      <c r="D82" s="117"/>
      <c r="E82" s="84"/>
      <c r="F82" s="85">
        <v>43200</v>
      </c>
      <c r="G82" s="86"/>
      <c r="H82" s="86"/>
      <c r="I82" s="86"/>
      <c r="J82" s="87"/>
    </row>
    <row r="83" spans="1:10" ht="36" customHeight="1" outlineLevel="1" x14ac:dyDescent="0.25">
      <c r="A83" s="8"/>
      <c r="B83" s="107" t="s">
        <v>186</v>
      </c>
      <c r="C83" s="117"/>
      <c r="D83" s="117"/>
      <c r="E83" s="84"/>
      <c r="F83" s="85">
        <v>45360</v>
      </c>
      <c r="G83" s="86"/>
      <c r="H83" s="86"/>
      <c r="I83" s="86"/>
      <c r="J83" s="87"/>
    </row>
    <row r="84" spans="1:10" ht="36" customHeight="1" outlineLevel="1" thickBot="1" x14ac:dyDescent="0.3">
      <c r="A84" s="8"/>
      <c r="B84" s="107" t="s">
        <v>187</v>
      </c>
      <c r="C84" s="117"/>
      <c r="D84" s="117"/>
      <c r="E84" s="84"/>
      <c r="F84" s="85">
        <v>47520</v>
      </c>
      <c r="G84" s="86"/>
      <c r="H84" s="86"/>
      <c r="I84" s="86"/>
      <c r="J84" s="87"/>
    </row>
    <row r="85" spans="1:10" ht="36" customHeight="1" thickBot="1" x14ac:dyDescent="0.3">
      <c r="A85" s="8"/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1080 до 9216</v>
      </c>
      <c r="G85" s="122"/>
      <c r="H85" s="122"/>
      <c r="I85" s="122"/>
      <c r="J85" s="123"/>
    </row>
    <row r="86" spans="1:10" ht="36" customHeight="1" x14ac:dyDescent="0.25">
      <c r="A86" s="8"/>
      <c r="B86" s="82" t="s">
        <v>189</v>
      </c>
      <c r="C86" s="83"/>
      <c r="D86" s="83"/>
      <c r="E86" s="84"/>
      <c r="F86" s="85">
        <v>3888</v>
      </c>
      <c r="G86" s="86"/>
      <c r="H86" s="86"/>
      <c r="I86" s="86"/>
      <c r="J86" s="87"/>
    </row>
    <row r="87" spans="1:10" ht="36" customHeight="1" x14ac:dyDescent="0.25">
      <c r="A87" s="8"/>
      <c r="B87" s="82" t="s">
        <v>190</v>
      </c>
      <c r="C87" s="83"/>
      <c r="D87" s="83"/>
      <c r="E87" s="84"/>
      <c r="F87" s="85">
        <v>6480</v>
      </c>
      <c r="G87" s="86"/>
      <c r="H87" s="86"/>
      <c r="I87" s="86"/>
      <c r="J87" s="87"/>
    </row>
    <row r="88" spans="1:10" ht="36" customHeight="1" x14ac:dyDescent="0.25">
      <c r="A88" s="8"/>
      <c r="B88" s="82" t="s">
        <v>253</v>
      </c>
      <c r="C88" s="83"/>
      <c r="D88" s="83"/>
      <c r="E88" s="84"/>
      <c r="F88" s="85">
        <v>1080</v>
      </c>
      <c r="G88" s="86"/>
      <c r="H88" s="86"/>
      <c r="I88" s="86"/>
      <c r="J88" s="87"/>
    </row>
    <row r="89" spans="1:10" ht="36" customHeight="1" x14ac:dyDescent="0.25">
      <c r="A89" s="8"/>
      <c r="B89" s="94" t="s">
        <v>192</v>
      </c>
      <c r="C89" s="95"/>
      <c r="D89" s="95"/>
      <c r="E89" s="96"/>
      <c r="F89" s="97">
        <v>9216</v>
      </c>
      <c r="G89" s="98"/>
      <c r="H89" s="98"/>
      <c r="I89" s="98"/>
      <c r="J89" s="99"/>
    </row>
    <row r="90" spans="1:10" ht="36" customHeight="1" x14ac:dyDescent="0.25">
      <c r="A90" s="8"/>
      <c r="B90" s="82" t="s">
        <v>193</v>
      </c>
      <c r="C90" s="83"/>
      <c r="D90" s="83"/>
      <c r="E90" s="84"/>
      <c r="F90" s="85">
        <v>4248</v>
      </c>
      <c r="G90" s="86"/>
      <c r="H90" s="86"/>
      <c r="I90" s="86"/>
      <c r="J90" s="87"/>
    </row>
    <row r="91" spans="1:10" ht="36" customHeight="1" x14ac:dyDescent="0.25">
      <c r="A91" s="8"/>
      <c r="B91" s="82" t="s">
        <v>194</v>
      </c>
      <c r="C91" s="83"/>
      <c r="D91" s="83"/>
      <c r="E91" s="84"/>
      <c r="F91" s="85">
        <v>6048</v>
      </c>
      <c r="G91" s="86"/>
      <c r="H91" s="86"/>
      <c r="I91" s="86"/>
      <c r="J91" s="87"/>
    </row>
    <row r="92" spans="1:10" ht="36" customHeight="1" x14ac:dyDescent="0.25">
      <c r="A92" s="8"/>
      <c r="B92" s="82" t="s">
        <v>195</v>
      </c>
      <c r="C92" s="83"/>
      <c r="D92" s="83"/>
      <c r="E92" s="84"/>
      <c r="F92" s="85">
        <v>1440</v>
      </c>
      <c r="G92" s="86"/>
      <c r="H92" s="86"/>
      <c r="I92" s="86"/>
      <c r="J92" s="87"/>
    </row>
    <row r="93" spans="1:10" ht="36" customHeight="1" x14ac:dyDescent="0.25">
      <c r="A93" s="8"/>
      <c r="B93" s="82" t="s">
        <v>196</v>
      </c>
      <c r="C93" s="83"/>
      <c r="D93" s="83"/>
      <c r="E93" s="84"/>
      <c r="F93" s="85">
        <v>1440</v>
      </c>
      <c r="G93" s="86"/>
      <c r="H93" s="86"/>
      <c r="I93" s="86"/>
      <c r="J93" s="87"/>
    </row>
    <row r="94" spans="1:10" ht="36" customHeight="1" x14ac:dyDescent="0.25">
      <c r="A94" s="8"/>
      <c r="B94" s="82" t="s">
        <v>197</v>
      </c>
      <c r="C94" s="83"/>
      <c r="D94" s="83"/>
      <c r="E94" s="84"/>
      <c r="F94" s="85">
        <v>2880</v>
      </c>
      <c r="G94" s="86"/>
      <c r="H94" s="86"/>
      <c r="I94" s="86"/>
      <c r="J94" s="87"/>
    </row>
    <row r="95" spans="1:10" ht="36" customHeight="1" x14ac:dyDescent="0.25">
      <c r="A95" s="8"/>
      <c r="B95" s="82" t="s">
        <v>198</v>
      </c>
      <c r="C95" s="83"/>
      <c r="D95" s="83"/>
      <c r="E95" s="84"/>
      <c r="F95" s="85">
        <v>4320</v>
      </c>
      <c r="G95" s="86"/>
      <c r="H95" s="86"/>
      <c r="I95" s="86"/>
      <c r="J95" s="87"/>
    </row>
    <row r="96" spans="1:10" ht="36" customHeight="1" thickBot="1" x14ac:dyDescent="0.3">
      <c r="A96" s="8"/>
      <c r="B96" s="82" t="s">
        <v>199</v>
      </c>
      <c r="C96" s="83"/>
      <c r="D96" s="83"/>
      <c r="E96" s="84"/>
      <c r="F96" s="85">
        <v>5688</v>
      </c>
      <c r="G96" s="86"/>
      <c r="H96" s="86"/>
      <c r="I96" s="86"/>
      <c r="J96" s="87"/>
    </row>
    <row r="97" spans="1:10" ht="54" customHeight="1" thickBot="1" x14ac:dyDescent="0.3">
      <c r="A97" s="8"/>
      <c r="B97" s="207" t="s">
        <v>254</v>
      </c>
      <c r="C97" s="208"/>
      <c r="D97" s="208"/>
      <c r="E97" s="209"/>
      <c r="F97" s="232" t="str">
        <f>"Цена от "&amp;MIN(F99,F103:J104,H105,F106:J119)&amp;" до "&amp;MAX(F99,F103:J104,H105,F106:J119)</f>
        <v>Цена от 3024 до 30600</v>
      </c>
      <c r="G97" s="233"/>
      <c r="H97" s="233"/>
      <c r="I97" s="233"/>
      <c r="J97" s="234"/>
    </row>
    <row r="98" spans="1:10" ht="24" thickBot="1" x14ac:dyDescent="0.3">
      <c r="A98" s="8"/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A99" s="8"/>
      <c r="B99" s="82" t="s">
        <v>201</v>
      </c>
      <c r="C99" s="83"/>
      <c r="D99" s="83"/>
      <c r="E99" s="84"/>
      <c r="F99" s="85">
        <v>9360</v>
      </c>
      <c r="G99" s="86"/>
      <c r="H99" s="86"/>
      <c r="I99" s="86"/>
      <c r="J99" s="87"/>
    </row>
    <row r="100" spans="1:10" ht="36" customHeight="1" x14ac:dyDescent="0.25">
      <c r="A100" s="8"/>
      <c r="B100" s="100" t="s">
        <v>202</v>
      </c>
      <c r="C100" s="101"/>
      <c r="D100" s="101"/>
      <c r="E100" s="102"/>
      <c r="F100" s="103">
        <v>936</v>
      </c>
      <c r="G100" s="104"/>
      <c r="H100" s="104"/>
      <c r="I100" s="104"/>
      <c r="J100" s="105"/>
    </row>
    <row r="101" spans="1:10" ht="36" customHeight="1" thickBot="1" x14ac:dyDescent="0.3">
      <c r="A101" s="8"/>
      <c r="B101" s="100" t="s">
        <v>203</v>
      </c>
      <c r="C101" s="101"/>
      <c r="D101" s="101"/>
      <c r="E101" s="102"/>
      <c r="F101" s="103">
        <v>2340</v>
      </c>
      <c r="G101" s="104"/>
      <c r="H101" s="104"/>
      <c r="I101" s="104"/>
      <c r="J101" s="105"/>
    </row>
    <row r="102" spans="1:10" ht="24" thickBot="1" x14ac:dyDescent="0.3">
      <c r="A102" s="8"/>
      <c r="B102" s="75"/>
      <c r="C102" s="76"/>
      <c r="D102" s="76"/>
      <c r="E102" s="77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94" t="s">
        <v>204</v>
      </c>
      <c r="C103" s="95"/>
      <c r="D103" s="95"/>
      <c r="E103" s="96"/>
      <c r="F103" s="97">
        <v>8856</v>
      </c>
      <c r="G103" s="98"/>
      <c r="H103" s="98"/>
      <c r="I103" s="98"/>
      <c r="J103" s="99"/>
    </row>
    <row r="104" spans="1:10" ht="36" customHeight="1" x14ac:dyDescent="0.25">
      <c r="A104" s="8" t="s">
        <v>112</v>
      </c>
      <c r="B104" s="107" t="s">
        <v>205</v>
      </c>
      <c r="C104" s="108"/>
      <c r="D104" s="108"/>
      <c r="E104" s="109"/>
      <c r="F104" s="85">
        <v>4968</v>
      </c>
      <c r="G104" s="86"/>
      <c r="H104" s="86"/>
      <c r="I104" s="86"/>
      <c r="J104" s="87"/>
    </row>
    <row r="105" spans="1:10" ht="36" customHeight="1" x14ac:dyDescent="0.25">
      <c r="A105" s="8" t="s">
        <v>112</v>
      </c>
      <c r="B105" s="82" t="s">
        <v>206</v>
      </c>
      <c r="C105" s="83"/>
      <c r="D105" s="83"/>
      <c r="E105" s="84"/>
      <c r="F105" s="37">
        <f>H105*1.2</f>
        <v>11059.199999999999</v>
      </c>
      <c r="G105" s="38">
        <f>H105*1.1</f>
        <v>10137.6</v>
      </c>
      <c r="H105" s="38">
        <v>9216</v>
      </c>
      <c r="I105" s="38">
        <f>H105*0.75</f>
        <v>6912</v>
      </c>
      <c r="J105" s="39">
        <f>H105*0.5</f>
        <v>4608</v>
      </c>
    </row>
    <row r="106" spans="1:10" ht="36" customHeight="1" x14ac:dyDescent="0.25">
      <c r="A106" s="8" t="s">
        <v>112</v>
      </c>
      <c r="B106" s="82" t="s">
        <v>207</v>
      </c>
      <c r="C106" s="83"/>
      <c r="D106" s="83"/>
      <c r="E106" s="84"/>
      <c r="F106" s="85">
        <v>7812</v>
      </c>
      <c r="G106" s="86"/>
      <c r="H106" s="86"/>
      <c r="I106" s="86"/>
      <c r="J106" s="87"/>
    </row>
    <row r="107" spans="1:10" ht="36" customHeight="1" x14ac:dyDescent="0.25">
      <c r="A107" s="8" t="s">
        <v>112</v>
      </c>
      <c r="B107" s="82" t="s">
        <v>208</v>
      </c>
      <c r="C107" s="83"/>
      <c r="D107" s="83"/>
      <c r="E107" s="84"/>
      <c r="F107" s="85">
        <v>6372</v>
      </c>
      <c r="G107" s="86"/>
      <c r="H107" s="86"/>
      <c r="I107" s="86"/>
      <c r="J107" s="87"/>
    </row>
    <row r="108" spans="1:10" ht="36" customHeight="1" x14ac:dyDescent="0.25">
      <c r="A108" s="8" t="s">
        <v>112</v>
      </c>
      <c r="B108" s="82" t="s">
        <v>209</v>
      </c>
      <c r="C108" s="83"/>
      <c r="D108" s="83"/>
      <c r="E108" s="84"/>
      <c r="F108" s="85">
        <v>4248</v>
      </c>
      <c r="G108" s="86"/>
      <c r="H108" s="86"/>
      <c r="I108" s="86"/>
      <c r="J108" s="87"/>
    </row>
    <row r="109" spans="1:10" ht="36" customHeight="1" x14ac:dyDescent="0.25">
      <c r="A109" s="8" t="s">
        <v>112</v>
      </c>
      <c r="B109" s="82" t="s">
        <v>210</v>
      </c>
      <c r="C109" s="83"/>
      <c r="D109" s="83"/>
      <c r="E109" s="84"/>
      <c r="F109" s="85">
        <v>21240</v>
      </c>
      <c r="G109" s="86"/>
      <c r="H109" s="86"/>
      <c r="I109" s="86"/>
      <c r="J109" s="87"/>
    </row>
    <row r="110" spans="1:10" ht="36" customHeight="1" x14ac:dyDescent="0.25">
      <c r="A110" s="8" t="s">
        <v>112</v>
      </c>
      <c r="B110" s="82" t="s">
        <v>211</v>
      </c>
      <c r="C110" s="83"/>
      <c r="D110" s="83"/>
      <c r="E110" s="84"/>
      <c r="F110" s="85">
        <v>25488</v>
      </c>
      <c r="G110" s="86"/>
      <c r="H110" s="86"/>
      <c r="I110" s="86"/>
      <c r="J110" s="87"/>
    </row>
    <row r="111" spans="1:10" ht="36" customHeight="1" x14ac:dyDescent="0.25">
      <c r="A111" s="8" t="s">
        <v>112</v>
      </c>
      <c r="B111" s="82" t="s">
        <v>212</v>
      </c>
      <c r="C111" s="83"/>
      <c r="D111" s="83"/>
      <c r="E111" s="84"/>
      <c r="F111" s="85">
        <v>4248</v>
      </c>
      <c r="G111" s="86"/>
      <c r="H111" s="86"/>
      <c r="I111" s="86"/>
      <c r="J111" s="87"/>
    </row>
    <row r="112" spans="1:10" ht="36" customHeight="1" x14ac:dyDescent="0.25">
      <c r="A112" s="8" t="s">
        <v>112</v>
      </c>
      <c r="B112" s="82" t="s">
        <v>213</v>
      </c>
      <c r="C112" s="83"/>
      <c r="D112" s="83"/>
      <c r="E112" s="84"/>
      <c r="F112" s="85">
        <v>4248</v>
      </c>
      <c r="G112" s="86"/>
      <c r="H112" s="86"/>
      <c r="I112" s="86"/>
      <c r="J112" s="87"/>
    </row>
    <row r="113" spans="1:10" ht="36" customHeight="1" x14ac:dyDescent="0.25">
      <c r="A113" s="8" t="s">
        <v>112</v>
      </c>
      <c r="B113" s="82" t="s">
        <v>214</v>
      </c>
      <c r="C113" s="83"/>
      <c r="D113" s="83"/>
      <c r="E113" s="84"/>
      <c r="F113" s="85">
        <v>4248</v>
      </c>
      <c r="G113" s="86"/>
      <c r="H113" s="86"/>
      <c r="I113" s="86"/>
      <c r="J113" s="87"/>
    </row>
    <row r="114" spans="1:10" ht="36" customHeight="1" x14ac:dyDescent="0.25">
      <c r="A114" s="8"/>
      <c r="B114" s="82" t="s">
        <v>215</v>
      </c>
      <c r="C114" s="83"/>
      <c r="D114" s="83"/>
      <c r="E114" s="84"/>
      <c r="F114" s="85">
        <v>10080</v>
      </c>
      <c r="G114" s="86"/>
      <c r="H114" s="86"/>
      <c r="I114" s="86"/>
      <c r="J114" s="87"/>
    </row>
    <row r="115" spans="1:10" ht="36" customHeight="1" x14ac:dyDescent="0.25">
      <c r="A115" s="8" t="s">
        <v>112</v>
      </c>
      <c r="B115" s="94" t="s">
        <v>216</v>
      </c>
      <c r="C115" s="95"/>
      <c r="D115" s="95"/>
      <c r="E115" s="96"/>
      <c r="F115" s="85">
        <v>3024</v>
      </c>
      <c r="G115" s="86"/>
      <c r="H115" s="86"/>
      <c r="I115" s="86"/>
      <c r="J115" s="87"/>
    </row>
    <row r="116" spans="1:10" ht="36" customHeight="1" x14ac:dyDescent="0.25">
      <c r="A116" s="8"/>
      <c r="B116" s="107" t="s">
        <v>217</v>
      </c>
      <c r="C116" s="108"/>
      <c r="D116" s="108"/>
      <c r="E116" s="109"/>
      <c r="F116" s="85">
        <v>10620</v>
      </c>
      <c r="G116" s="86"/>
      <c r="H116" s="86"/>
      <c r="I116" s="86"/>
      <c r="J116" s="87"/>
    </row>
    <row r="117" spans="1:10" ht="36" customHeight="1" x14ac:dyDescent="0.25">
      <c r="A117" s="8"/>
      <c r="B117" s="107" t="s">
        <v>218</v>
      </c>
      <c r="C117" s="108"/>
      <c r="D117" s="108"/>
      <c r="E117" s="109"/>
      <c r="F117" s="85">
        <v>7092</v>
      </c>
      <c r="G117" s="86"/>
      <c r="H117" s="86"/>
      <c r="I117" s="86"/>
      <c r="J117" s="87"/>
    </row>
    <row r="118" spans="1:10" ht="36" customHeight="1" x14ac:dyDescent="0.25">
      <c r="A118" s="8" t="s">
        <v>112</v>
      </c>
      <c r="B118" s="107" t="s">
        <v>219</v>
      </c>
      <c r="C118" s="108"/>
      <c r="D118" s="108"/>
      <c r="E118" s="109"/>
      <c r="F118" s="85">
        <v>30600</v>
      </c>
      <c r="G118" s="86"/>
      <c r="H118" s="86"/>
      <c r="I118" s="86"/>
      <c r="J118" s="87"/>
    </row>
    <row r="119" spans="1:10" ht="36" customHeight="1" x14ac:dyDescent="0.25">
      <c r="A119" s="8" t="s">
        <v>112</v>
      </c>
      <c r="B119" s="82" t="s">
        <v>220</v>
      </c>
      <c r="C119" s="83"/>
      <c r="D119" s="83"/>
      <c r="E119" s="84"/>
      <c r="F119" s="85">
        <v>3564</v>
      </c>
      <c r="G119" s="86"/>
      <c r="H119" s="86"/>
      <c r="I119" s="86"/>
      <c r="J119" s="87"/>
    </row>
    <row r="120" spans="1:10" ht="36" customHeight="1" x14ac:dyDescent="0.25">
      <c r="A120" s="8" t="s">
        <v>114</v>
      </c>
      <c r="B120" s="82" t="s">
        <v>221</v>
      </c>
      <c r="C120" s="83"/>
      <c r="D120" s="83"/>
      <c r="E120" s="84"/>
      <c r="F120" s="85">
        <v>12960</v>
      </c>
      <c r="G120" s="86"/>
      <c r="H120" s="86"/>
      <c r="I120" s="86"/>
      <c r="J120" s="87"/>
    </row>
    <row r="121" spans="1:10" ht="36" customHeight="1" x14ac:dyDescent="0.25">
      <c r="A121" s="8" t="s">
        <v>114</v>
      </c>
      <c r="B121" s="82" t="s">
        <v>222</v>
      </c>
      <c r="C121" s="83"/>
      <c r="D121" s="83"/>
      <c r="E121" s="84"/>
      <c r="F121" s="85">
        <v>7200</v>
      </c>
      <c r="G121" s="86"/>
      <c r="H121" s="86"/>
      <c r="I121" s="86"/>
      <c r="J121" s="87"/>
    </row>
    <row r="122" spans="1:10" ht="36" customHeight="1" x14ac:dyDescent="0.25">
      <c r="A122" s="8" t="s">
        <v>114</v>
      </c>
      <c r="B122" s="82" t="s">
        <v>223</v>
      </c>
      <c r="C122" s="83"/>
      <c r="D122" s="83"/>
      <c r="E122" s="84"/>
      <c r="F122" s="37">
        <f>H122*1.2</f>
        <v>15552</v>
      </c>
      <c r="G122" s="38">
        <f>H122*1.1</f>
        <v>14256.000000000002</v>
      </c>
      <c r="H122" s="38">
        <v>12960</v>
      </c>
      <c r="I122" s="38">
        <f>H122*0.75</f>
        <v>9720</v>
      </c>
      <c r="J122" s="39">
        <f>H122*0.5</f>
        <v>6480</v>
      </c>
    </row>
    <row r="123" spans="1:10" ht="36" customHeight="1" x14ac:dyDescent="0.25">
      <c r="A123" s="8" t="s">
        <v>114</v>
      </c>
      <c r="B123" s="82" t="s">
        <v>224</v>
      </c>
      <c r="C123" s="83"/>
      <c r="D123" s="83"/>
      <c r="E123" s="84"/>
      <c r="F123" s="85">
        <v>11520</v>
      </c>
      <c r="G123" s="86"/>
      <c r="H123" s="86"/>
      <c r="I123" s="86"/>
      <c r="J123" s="87"/>
    </row>
    <row r="124" spans="1:10" ht="36" customHeight="1" x14ac:dyDescent="0.25">
      <c r="A124" s="8" t="s">
        <v>114</v>
      </c>
      <c r="B124" s="82" t="s">
        <v>225</v>
      </c>
      <c r="C124" s="83"/>
      <c r="D124" s="83"/>
      <c r="E124" s="84"/>
      <c r="F124" s="85">
        <v>9360</v>
      </c>
      <c r="G124" s="86"/>
      <c r="H124" s="86"/>
      <c r="I124" s="86"/>
      <c r="J124" s="87"/>
    </row>
    <row r="125" spans="1:10" ht="36" customHeight="1" x14ac:dyDescent="0.25">
      <c r="A125" s="8" t="s">
        <v>114</v>
      </c>
      <c r="B125" s="82" t="s">
        <v>226</v>
      </c>
      <c r="C125" s="83"/>
      <c r="D125" s="83"/>
      <c r="E125" s="84"/>
      <c r="F125" s="85">
        <v>6480</v>
      </c>
      <c r="G125" s="86"/>
      <c r="H125" s="86"/>
      <c r="I125" s="86"/>
      <c r="J125" s="87"/>
    </row>
    <row r="126" spans="1:10" ht="36" customHeight="1" x14ac:dyDescent="0.25">
      <c r="A126" s="8" t="s">
        <v>114</v>
      </c>
      <c r="B126" s="82" t="s">
        <v>227</v>
      </c>
      <c r="C126" s="83"/>
      <c r="D126" s="83"/>
      <c r="E126" s="84"/>
      <c r="F126" s="85">
        <v>30240</v>
      </c>
      <c r="G126" s="86"/>
      <c r="H126" s="86"/>
      <c r="I126" s="86"/>
      <c r="J126" s="87"/>
    </row>
    <row r="127" spans="1:10" ht="36" customHeight="1" x14ac:dyDescent="0.25">
      <c r="A127" s="8" t="s">
        <v>114</v>
      </c>
      <c r="B127" s="100" t="s">
        <v>228</v>
      </c>
      <c r="C127" s="101"/>
      <c r="D127" s="101"/>
      <c r="E127" s="102"/>
      <c r="F127" s="103">
        <v>36288</v>
      </c>
      <c r="G127" s="104"/>
      <c r="H127" s="104"/>
      <c r="I127" s="104"/>
      <c r="J127" s="105"/>
    </row>
    <row r="128" spans="1:10" ht="36" customHeight="1" x14ac:dyDescent="0.25">
      <c r="A128" s="8" t="s">
        <v>114</v>
      </c>
      <c r="B128" s="82" t="s">
        <v>229</v>
      </c>
      <c r="C128" s="83"/>
      <c r="D128" s="83"/>
      <c r="E128" s="84"/>
      <c r="F128" s="85">
        <v>6480</v>
      </c>
      <c r="G128" s="86"/>
      <c r="H128" s="86"/>
      <c r="I128" s="86"/>
      <c r="J128" s="87"/>
    </row>
    <row r="129" spans="1:10" ht="36" customHeight="1" x14ac:dyDescent="0.25">
      <c r="A129" s="8" t="s">
        <v>114</v>
      </c>
      <c r="B129" s="82" t="s">
        <v>230</v>
      </c>
      <c r="C129" s="83"/>
      <c r="D129" s="83"/>
      <c r="E129" s="84"/>
      <c r="F129" s="85">
        <v>6480</v>
      </c>
      <c r="G129" s="86"/>
      <c r="H129" s="86"/>
      <c r="I129" s="86"/>
      <c r="J129" s="87"/>
    </row>
    <row r="130" spans="1:10" ht="36" customHeight="1" x14ac:dyDescent="0.25">
      <c r="A130" s="8" t="s">
        <v>114</v>
      </c>
      <c r="B130" s="82" t="s">
        <v>231</v>
      </c>
      <c r="C130" s="83"/>
      <c r="D130" s="83"/>
      <c r="E130" s="84"/>
      <c r="F130" s="85">
        <v>6480</v>
      </c>
      <c r="G130" s="86"/>
      <c r="H130" s="86"/>
      <c r="I130" s="86"/>
      <c r="J130" s="87"/>
    </row>
    <row r="131" spans="1:10" ht="36" customHeight="1" x14ac:dyDescent="0.25">
      <c r="A131" s="8" t="s">
        <v>114</v>
      </c>
      <c r="B131" s="82" t="s">
        <v>232</v>
      </c>
      <c r="C131" s="83"/>
      <c r="D131" s="83"/>
      <c r="E131" s="84"/>
      <c r="F131" s="85">
        <v>4320</v>
      </c>
      <c r="G131" s="86"/>
      <c r="H131" s="86"/>
      <c r="I131" s="86"/>
      <c r="J131" s="87"/>
    </row>
    <row r="132" spans="1:10" ht="36" customHeight="1" x14ac:dyDescent="0.25">
      <c r="A132" s="8" t="s">
        <v>114</v>
      </c>
      <c r="B132" s="82" t="s">
        <v>233</v>
      </c>
      <c r="C132" s="83"/>
      <c r="D132" s="83"/>
      <c r="E132" s="84"/>
      <c r="F132" s="85">
        <v>43200</v>
      </c>
      <c r="G132" s="86"/>
      <c r="H132" s="86"/>
      <c r="I132" s="86"/>
      <c r="J132" s="87"/>
    </row>
    <row r="133" spans="1:10" ht="36" customHeight="1" thickBot="1" x14ac:dyDescent="0.3">
      <c r="A133" s="8" t="s">
        <v>114</v>
      </c>
      <c r="B133" s="82" t="s">
        <v>234</v>
      </c>
      <c r="C133" s="83"/>
      <c r="D133" s="83"/>
      <c r="E133" s="84"/>
      <c r="F133" s="85">
        <v>5040</v>
      </c>
      <c r="G133" s="86"/>
      <c r="H133" s="86"/>
      <c r="I133" s="86"/>
      <c r="J133" s="87"/>
    </row>
    <row r="134" spans="1:10" ht="54" customHeight="1" thickBot="1" x14ac:dyDescent="0.3">
      <c r="A134" s="8"/>
      <c r="B134" s="88" t="s">
        <v>235</v>
      </c>
      <c r="C134" s="89"/>
      <c r="D134" s="89"/>
      <c r="E134" s="90"/>
      <c r="F134" s="91"/>
      <c r="G134" s="92"/>
      <c r="H134" s="92"/>
      <c r="I134" s="92"/>
      <c r="J134" s="93"/>
    </row>
    <row r="135" spans="1:10" ht="36" customHeight="1" x14ac:dyDescent="0.25">
      <c r="A135" s="8"/>
      <c r="B135" s="94" t="s">
        <v>236</v>
      </c>
      <c r="C135" s="95"/>
      <c r="D135" s="95"/>
      <c r="E135" s="96"/>
      <c r="F135" s="97">
        <v>29016</v>
      </c>
      <c r="G135" s="98"/>
      <c r="H135" s="98"/>
      <c r="I135" s="98"/>
      <c r="J135" s="99"/>
    </row>
    <row r="136" spans="1:10" ht="36" customHeight="1" x14ac:dyDescent="0.25">
      <c r="A136" s="8"/>
      <c r="B136" s="82" t="s">
        <v>237</v>
      </c>
      <c r="C136" s="83"/>
      <c r="D136" s="83"/>
      <c r="E136" s="84"/>
      <c r="F136" s="85">
        <v>58140</v>
      </c>
      <c r="G136" s="86"/>
      <c r="H136" s="86"/>
      <c r="I136" s="86"/>
      <c r="J136" s="87"/>
    </row>
    <row r="137" spans="1:10" ht="36" customHeight="1" x14ac:dyDescent="0.25">
      <c r="A137" s="8"/>
      <c r="B137" s="82" t="s">
        <v>238</v>
      </c>
      <c r="C137" s="83"/>
      <c r="D137" s="83"/>
      <c r="E137" s="84"/>
      <c r="F137" s="85">
        <v>72576</v>
      </c>
      <c r="G137" s="86"/>
      <c r="H137" s="86"/>
      <c r="I137" s="86"/>
      <c r="J137" s="87"/>
    </row>
    <row r="138" spans="1:10" ht="36" customHeight="1" x14ac:dyDescent="0.25">
      <c r="A138" s="8"/>
      <c r="B138" s="82" t="s">
        <v>239</v>
      </c>
      <c r="C138" s="83"/>
      <c r="D138" s="83"/>
      <c r="E138" s="84"/>
      <c r="F138" s="85">
        <v>1080</v>
      </c>
      <c r="G138" s="86"/>
      <c r="H138" s="86"/>
      <c r="I138" s="86"/>
      <c r="J138" s="87"/>
    </row>
    <row r="139" spans="1:10" ht="36" customHeight="1" x14ac:dyDescent="0.25">
      <c r="A139" s="8"/>
      <c r="B139" s="82" t="s">
        <v>240</v>
      </c>
      <c r="C139" s="83"/>
      <c r="D139" s="83"/>
      <c r="E139" s="84"/>
      <c r="F139" s="85">
        <v>43560</v>
      </c>
      <c r="G139" s="86"/>
      <c r="H139" s="86"/>
      <c r="I139" s="86"/>
      <c r="J139" s="87"/>
    </row>
    <row r="140" spans="1:10" ht="36" customHeight="1" x14ac:dyDescent="0.25">
      <c r="A140" s="8"/>
      <c r="B140" s="82" t="s">
        <v>241</v>
      </c>
      <c r="C140" s="83"/>
      <c r="D140" s="83"/>
      <c r="E140" s="84"/>
      <c r="F140" s="85">
        <v>87084</v>
      </c>
      <c r="G140" s="86"/>
      <c r="H140" s="86"/>
      <c r="I140" s="86"/>
      <c r="J140" s="87"/>
    </row>
    <row r="141" spans="1:10" ht="36" customHeight="1" x14ac:dyDescent="0.25">
      <c r="A141" s="8"/>
      <c r="B141" s="82" t="s">
        <v>242</v>
      </c>
      <c r="C141" s="83"/>
      <c r="D141" s="83"/>
      <c r="E141" s="84"/>
      <c r="F141" s="85">
        <v>109008</v>
      </c>
      <c r="G141" s="86"/>
      <c r="H141" s="86"/>
      <c r="I141" s="86"/>
      <c r="J141" s="87"/>
    </row>
    <row r="142" spans="1:10" ht="36" customHeight="1" thickBot="1" x14ac:dyDescent="0.3">
      <c r="A142" s="8"/>
      <c r="B142" s="69" t="s">
        <v>243</v>
      </c>
      <c r="C142" s="70"/>
      <c r="D142" s="70"/>
      <c r="E142" s="71"/>
      <c r="F142" s="72">
        <v>1440</v>
      </c>
      <c r="G142" s="73"/>
      <c r="H142" s="73"/>
      <c r="I142" s="73"/>
      <c r="J142" s="74"/>
    </row>
    <row r="143" spans="1:10" ht="24" thickBot="1" x14ac:dyDescent="0.3">
      <c r="A143" s="8"/>
      <c r="B143" s="75"/>
      <c r="C143" s="76"/>
      <c r="D143" s="76"/>
      <c r="E143" s="77"/>
      <c r="F143" s="78"/>
      <c r="G143" s="79"/>
      <c r="H143" s="79"/>
      <c r="I143" s="79"/>
      <c r="J143" s="80"/>
    </row>
    <row r="144" spans="1:10" ht="21" customHeight="1" x14ac:dyDescent="0.25">
      <c r="A144" s="8"/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ht="56.25" customHeight="1" x14ac:dyDescent="0.25">
      <c r="A145" s="8"/>
      <c r="B145" s="81" t="s">
        <v>293</v>
      </c>
      <c r="C145" s="81"/>
      <c r="D145" s="81"/>
      <c r="E145" s="81"/>
      <c r="F145" s="81"/>
      <c r="G145" s="81"/>
      <c r="H145" s="81"/>
      <c r="I145" s="81"/>
      <c r="J145" s="81"/>
    </row>
    <row r="146" spans="1:10" ht="41.25" customHeight="1" x14ac:dyDescent="0.25">
      <c r="A146" s="8"/>
      <c r="B146" s="81" t="s">
        <v>245</v>
      </c>
      <c r="C146" s="81"/>
      <c r="D146" s="81"/>
      <c r="E146" s="81"/>
      <c r="F146" s="81"/>
      <c r="G146" s="81"/>
      <c r="H146" s="81"/>
      <c r="I146" s="81"/>
      <c r="J146" s="81"/>
    </row>
    <row r="147" spans="1:10" ht="21" x14ac:dyDescent="0.25">
      <c r="A147" s="8" t="s">
        <v>114</v>
      </c>
      <c r="B147" s="67" t="s">
        <v>297</v>
      </c>
      <c r="C147" s="67"/>
      <c r="D147" s="67"/>
      <c r="E147" s="67"/>
      <c r="F147" s="67"/>
      <c r="G147" s="67"/>
      <c r="H147" s="67"/>
      <c r="I147" s="67"/>
      <c r="J147" s="67"/>
    </row>
    <row r="148" spans="1:10" ht="42" customHeight="1" x14ac:dyDescent="0.25">
      <c r="A148" s="8"/>
      <c r="B148" s="68" t="s">
        <v>247</v>
      </c>
      <c r="C148" s="68"/>
      <c r="D148" s="68"/>
      <c r="E148" s="68"/>
      <c r="F148" s="68"/>
      <c r="G148" s="68"/>
      <c r="H148" s="68"/>
      <c r="I148" s="68"/>
      <c r="J148" s="68"/>
    </row>
    <row r="149" spans="1:10" ht="21" x14ac:dyDescent="0.25">
      <c r="A149" s="8"/>
    </row>
  </sheetData>
  <sheetProtection selectLockedCells="1" selectUnlockedCells="1"/>
  <mergeCells count="27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1"/>
  <sheetViews>
    <sheetView view="pageBreakPreview" topLeftCell="B1" zoomScale="50" zoomScaleNormal="60" zoomScaleSheetLayoutView="50" workbookViewId="0">
      <pane ySplit="4" topLeftCell="A157" activePane="bottomLeft" state="frozen"/>
      <selection activeCell="A198" sqref="A198:XFD198"/>
      <selection pane="bottomLeft" activeCell="F161" sqref="F161:J161"/>
    </sheetView>
  </sheetViews>
  <sheetFormatPr defaultColWidth="9.140625" defaultRowHeight="12.75" outlineLevelRow="1" x14ac:dyDescent="0.25"/>
  <cols>
    <col min="1" max="1" width="22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58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5"/>
      <c r="C7" s="76"/>
      <c r="D7" s="76"/>
      <c r="E7" s="77"/>
      <c r="F7" s="78"/>
      <c r="G7" s="79"/>
      <c r="H7" s="79"/>
      <c r="I7" s="79"/>
      <c r="J7" s="80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61128</v>
      </c>
      <c r="G8" s="17">
        <f>H8*1.1</f>
        <v>56034.000000000007</v>
      </c>
      <c r="H8" s="17">
        <v>50940</v>
      </c>
      <c r="I8" s="17">
        <f>H8*0.75</f>
        <v>38205</v>
      </c>
      <c r="J8" s="17">
        <f>H8*0.5</f>
        <v>25470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104544</v>
      </c>
      <c r="G9" s="19">
        <f>H9*1.1</f>
        <v>95832.000000000015</v>
      </c>
      <c r="H9" s="19">
        <v>87120</v>
      </c>
      <c r="I9" s="19">
        <f>H9*0.75</f>
        <v>65340</v>
      </c>
      <c r="J9" s="19">
        <f>H9*0.5</f>
        <v>43560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87048</v>
      </c>
      <c r="G10" s="19">
        <f>H10*1.1</f>
        <v>79794</v>
      </c>
      <c r="H10" s="19">
        <v>72540</v>
      </c>
      <c r="I10" s="19">
        <f>H10*0.75</f>
        <v>54405</v>
      </c>
      <c r="J10" s="19">
        <f>H10*0.5</f>
        <v>36270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148608</v>
      </c>
      <c r="G11" s="21">
        <f>H11*1.1</f>
        <v>136224</v>
      </c>
      <c r="H11" s="21">
        <v>123840</v>
      </c>
      <c r="I11" s="21">
        <f>H11*0.75</f>
        <v>92880</v>
      </c>
      <c r="J11" s="21">
        <f>H11*0.5</f>
        <v>61920</v>
      </c>
    </row>
    <row r="12" spans="1:10" ht="24" customHeight="1" thickBot="1" x14ac:dyDescent="0.3">
      <c r="A12" s="8"/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13140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23040</v>
      </c>
      <c r="G14" s="149"/>
      <c r="H14" s="149"/>
      <c r="I14" s="149"/>
      <c r="J14" s="150"/>
    </row>
    <row r="15" spans="1:10" ht="24" customHeight="1" thickBot="1" x14ac:dyDescent="0.3">
      <c r="A15" s="8"/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1440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2448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2520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4320</v>
      </c>
      <c r="G19" s="149"/>
      <c r="H19" s="149"/>
      <c r="I19" s="149"/>
      <c r="J19" s="150"/>
    </row>
    <row r="20" spans="1:10" ht="24" customHeight="1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"&amp;MIN(F22:F121)&amp;" до "&amp;MAX(F22:F121)</f>
        <v>Цена от 13320 до 1332000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13320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26640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39960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53280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66600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79920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93240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106560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119880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133200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146520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159840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173160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186480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199800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213120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226440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239760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253080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266400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273</v>
      </c>
      <c r="C42" s="117"/>
      <c r="D42" s="117"/>
      <c r="E42" s="84"/>
      <c r="F42" s="85">
        <v>279720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274</v>
      </c>
      <c r="C43" s="117"/>
      <c r="D43" s="117"/>
      <c r="E43" s="84"/>
      <c r="F43" s="85">
        <v>293040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275</v>
      </c>
      <c r="C44" s="117"/>
      <c r="D44" s="117"/>
      <c r="E44" s="84"/>
      <c r="F44" s="85">
        <v>306360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276</v>
      </c>
      <c r="C45" s="117"/>
      <c r="D45" s="117"/>
      <c r="E45" s="84"/>
      <c r="F45" s="85">
        <v>319680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277</v>
      </c>
      <c r="C46" s="117"/>
      <c r="D46" s="117"/>
      <c r="E46" s="84"/>
      <c r="F46" s="85">
        <v>333000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278</v>
      </c>
      <c r="C47" s="117"/>
      <c r="D47" s="117"/>
      <c r="E47" s="84"/>
      <c r="F47" s="85">
        <v>346320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279</v>
      </c>
      <c r="C48" s="117"/>
      <c r="D48" s="117"/>
      <c r="E48" s="84"/>
      <c r="F48" s="85">
        <v>359640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280</v>
      </c>
      <c r="C49" s="117"/>
      <c r="D49" s="117"/>
      <c r="E49" s="84"/>
      <c r="F49" s="85">
        <v>372960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281</v>
      </c>
      <c r="C50" s="117"/>
      <c r="D50" s="117"/>
      <c r="E50" s="84"/>
      <c r="F50" s="85">
        <v>386280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282</v>
      </c>
      <c r="C51" s="117"/>
      <c r="D51" s="117"/>
      <c r="E51" s="84"/>
      <c r="F51" s="85">
        <v>399600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298</v>
      </c>
      <c r="C52" s="117"/>
      <c r="D52" s="117"/>
      <c r="E52" s="84"/>
      <c r="F52" s="85">
        <v>412920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299</v>
      </c>
      <c r="C53" s="117"/>
      <c r="D53" s="117"/>
      <c r="E53" s="84"/>
      <c r="F53" s="85">
        <v>426240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300</v>
      </c>
      <c r="C54" s="117"/>
      <c r="D54" s="117"/>
      <c r="E54" s="84"/>
      <c r="F54" s="85">
        <v>439560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301</v>
      </c>
      <c r="C55" s="117"/>
      <c r="D55" s="117"/>
      <c r="E55" s="84"/>
      <c r="F55" s="85">
        <v>452880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302</v>
      </c>
      <c r="C56" s="117"/>
      <c r="D56" s="117"/>
      <c r="E56" s="84"/>
      <c r="F56" s="85">
        <v>466200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303</v>
      </c>
      <c r="C57" s="117"/>
      <c r="D57" s="117"/>
      <c r="E57" s="84"/>
      <c r="F57" s="85">
        <v>479520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304</v>
      </c>
      <c r="C58" s="117"/>
      <c r="D58" s="117"/>
      <c r="E58" s="84"/>
      <c r="F58" s="85">
        <v>492840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305</v>
      </c>
      <c r="C59" s="117"/>
      <c r="D59" s="117"/>
      <c r="E59" s="84"/>
      <c r="F59" s="85">
        <v>506160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306</v>
      </c>
      <c r="C60" s="117"/>
      <c r="D60" s="117"/>
      <c r="E60" s="84"/>
      <c r="F60" s="85">
        <v>519480</v>
      </c>
      <c r="G60" s="86"/>
      <c r="H60" s="86"/>
      <c r="I60" s="86"/>
      <c r="J60" s="87"/>
    </row>
    <row r="61" spans="1:10" ht="36" customHeight="1" outlineLevel="1" x14ac:dyDescent="0.25">
      <c r="A61" s="8"/>
      <c r="B61" s="107" t="s">
        <v>307</v>
      </c>
      <c r="C61" s="117"/>
      <c r="D61" s="117"/>
      <c r="E61" s="84"/>
      <c r="F61" s="85">
        <v>532800</v>
      </c>
      <c r="G61" s="86"/>
      <c r="H61" s="86"/>
      <c r="I61" s="86"/>
      <c r="J61" s="87"/>
    </row>
    <row r="62" spans="1:10" ht="36" customHeight="1" outlineLevel="1" x14ac:dyDescent="0.25">
      <c r="A62" s="8"/>
      <c r="B62" s="107" t="s">
        <v>351</v>
      </c>
      <c r="C62" s="117"/>
      <c r="D62" s="117"/>
      <c r="E62" s="84"/>
      <c r="F62" s="85">
        <v>546120</v>
      </c>
      <c r="G62" s="86"/>
      <c r="H62" s="86"/>
      <c r="I62" s="86"/>
      <c r="J62" s="87"/>
    </row>
    <row r="63" spans="1:10" ht="36" customHeight="1" outlineLevel="1" x14ac:dyDescent="0.25">
      <c r="A63" s="8"/>
      <c r="B63" s="107" t="s">
        <v>352</v>
      </c>
      <c r="C63" s="117"/>
      <c r="D63" s="117"/>
      <c r="E63" s="84"/>
      <c r="F63" s="85">
        <v>559440</v>
      </c>
      <c r="G63" s="86"/>
      <c r="H63" s="86"/>
      <c r="I63" s="86"/>
      <c r="J63" s="87"/>
    </row>
    <row r="64" spans="1:10" ht="36" customHeight="1" outlineLevel="1" x14ac:dyDescent="0.25">
      <c r="A64" s="8"/>
      <c r="B64" s="107" t="s">
        <v>353</v>
      </c>
      <c r="C64" s="117"/>
      <c r="D64" s="117"/>
      <c r="E64" s="84"/>
      <c r="F64" s="85">
        <v>572760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354</v>
      </c>
      <c r="C65" s="117"/>
      <c r="D65" s="117"/>
      <c r="E65" s="84"/>
      <c r="F65" s="85">
        <v>586080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355</v>
      </c>
      <c r="C66" s="117"/>
      <c r="D66" s="117"/>
      <c r="E66" s="84"/>
      <c r="F66" s="85">
        <v>599400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356</v>
      </c>
      <c r="C67" s="117"/>
      <c r="D67" s="117"/>
      <c r="E67" s="84"/>
      <c r="F67" s="85">
        <v>612720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357</v>
      </c>
      <c r="C68" s="117"/>
      <c r="D68" s="117"/>
      <c r="E68" s="84"/>
      <c r="F68" s="85">
        <v>626040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358</v>
      </c>
      <c r="C69" s="117"/>
      <c r="D69" s="117"/>
      <c r="E69" s="84"/>
      <c r="F69" s="85">
        <v>639360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359</v>
      </c>
      <c r="C70" s="117"/>
      <c r="D70" s="117"/>
      <c r="E70" s="84"/>
      <c r="F70" s="85">
        <v>652680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360</v>
      </c>
      <c r="C71" s="117"/>
      <c r="D71" s="117"/>
      <c r="E71" s="84"/>
      <c r="F71" s="85">
        <v>666000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145</v>
      </c>
      <c r="C72" s="117"/>
      <c r="D72" s="117"/>
      <c r="E72" s="84"/>
      <c r="F72" s="85">
        <v>26640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146</v>
      </c>
      <c r="C73" s="117"/>
      <c r="D73" s="117"/>
      <c r="E73" s="84"/>
      <c r="F73" s="85">
        <v>53280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147</v>
      </c>
      <c r="C74" s="117"/>
      <c r="D74" s="117"/>
      <c r="E74" s="84"/>
      <c r="F74" s="85">
        <v>79920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148</v>
      </c>
      <c r="C75" s="117"/>
      <c r="D75" s="117"/>
      <c r="E75" s="84"/>
      <c r="F75" s="85">
        <v>106560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149</v>
      </c>
      <c r="C76" s="117"/>
      <c r="D76" s="117"/>
      <c r="E76" s="84"/>
      <c r="F76" s="85">
        <v>133200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150</v>
      </c>
      <c r="C77" s="117"/>
      <c r="D77" s="117"/>
      <c r="E77" s="84"/>
      <c r="F77" s="85">
        <v>159840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151</v>
      </c>
      <c r="C78" s="117"/>
      <c r="D78" s="117"/>
      <c r="E78" s="84"/>
      <c r="F78" s="85">
        <v>186480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152</v>
      </c>
      <c r="C79" s="117"/>
      <c r="D79" s="117"/>
      <c r="E79" s="84"/>
      <c r="F79" s="85">
        <v>213120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153</v>
      </c>
      <c r="C80" s="117"/>
      <c r="D80" s="117"/>
      <c r="E80" s="84"/>
      <c r="F80" s="85">
        <v>239760</v>
      </c>
      <c r="G80" s="86"/>
      <c r="H80" s="86"/>
      <c r="I80" s="86"/>
      <c r="J80" s="87"/>
    </row>
    <row r="81" spans="1:10" ht="36" customHeight="1" outlineLevel="1" x14ac:dyDescent="0.25">
      <c r="A81" s="8"/>
      <c r="B81" s="107" t="s">
        <v>154</v>
      </c>
      <c r="C81" s="117"/>
      <c r="D81" s="117"/>
      <c r="E81" s="84"/>
      <c r="F81" s="85">
        <v>266400</v>
      </c>
      <c r="G81" s="86"/>
      <c r="H81" s="86"/>
      <c r="I81" s="86"/>
      <c r="J81" s="87"/>
    </row>
    <row r="82" spans="1:10" ht="36" customHeight="1" outlineLevel="1" x14ac:dyDescent="0.25">
      <c r="A82" s="8"/>
      <c r="B82" s="107" t="s">
        <v>155</v>
      </c>
      <c r="C82" s="117"/>
      <c r="D82" s="117"/>
      <c r="E82" s="84"/>
      <c r="F82" s="85">
        <v>293040</v>
      </c>
      <c r="G82" s="86"/>
      <c r="H82" s="86"/>
      <c r="I82" s="86"/>
      <c r="J82" s="87"/>
    </row>
    <row r="83" spans="1:10" ht="36" customHeight="1" outlineLevel="1" x14ac:dyDescent="0.25">
      <c r="A83" s="8"/>
      <c r="B83" s="107" t="s">
        <v>156</v>
      </c>
      <c r="C83" s="117"/>
      <c r="D83" s="117"/>
      <c r="E83" s="84"/>
      <c r="F83" s="85">
        <v>319680</v>
      </c>
      <c r="G83" s="86"/>
      <c r="H83" s="86"/>
      <c r="I83" s="86"/>
      <c r="J83" s="87"/>
    </row>
    <row r="84" spans="1:10" ht="36" customHeight="1" outlineLevel="1" x14ac:dyDescent="0.25">
      <c r="A84" s="8"/>
      <c r="B84" s="107" t="s">
        <v>157</v>
      </c>
      <c r="C84" s="117"/>
      <c r="D84" s="117"/>
      <c r="E84" s="84"/>
      <c r="F84" s="85">
        <v>346320</v>
      </c>
      <c r="G84" s="86"/>
      <c r="H84" s="86"/>
      <c r="I84" s="86"/>
      <c r="J84" s="87"/>
    </row>
    <row r="85" spans="1:10" ht="36" customHeight="1" outlineLevel="1" x14ac:dyDescent="0.25">
      <c r="A85" s="8"/>
      <c r="B85" s="107" t="s">
        <v>158</v>
      </c>
      <c r="C85" s="117"/>
      <c r="D85" s="117"/>
      <c r="E85" s="84"/>
      <c r="F85" s="85">
        <v>372960</v>
      </c>
      <c r="G85" s="86"/>
      <c r="H85" s="86"/>
      <c r="I85" s="86"/>
      <c r="J85" s="87"/>
    </row>
    <row r="86" spans="1:10" ht="36" customHeight="1" outlineLevel="1" x14ac:dyDescent="0.25">
      <c r="A86" s="8"/>
      <c r="B86" s="107" t="s">
        <v>159</v>
      </c>
      <c r="C86" s="117"/>
      <c r="D86" s="117"/>
      <c r="E86" s="84"/>
      <c r="F86" s="85">
        <v>399600</v>
      </c>
      <c r="G86" s="86"/>
      <c r="H86" s="86"/>
      <c r="I86" s="86"/>
      <c r="J86" s="87"/>
    </row>
    <row r="87" spans="1:10" ht="36" customHeight="1" outlineLevel="1" x14ac:dyDescent="0.25">
      <c r="A87" s="8"/>
      <c r="B87" s="107" t="s">
        <v>160</v>
      </c>
      <c r="C87" s="117"/>
      <c r="D87" s="117"/>
      <c r="E87" s="84"/>
      <c r="F87" s="85">
        <v>426240</v>
      </c>
      <c r="G87" s="86"/>
      <c r="H87" s="86"/>
      <c r="I87" s="86"/>
      <c r="J87" s="87"/>
    </row>
    <row r="88" spans="1:10" ht="36" customHeight="1" outlineLevel="1" x14ac:dyDescent="0.25">
      <c r="A88" s="8"/>
      <c r="B88" s="107" t="s">
        <v>161</v>
      </c>
      <c r="C88" s="117"/>
      <c r="D88" s="117"/>
      <c r="E88" s="84"/>
      <c r="F88" s="85">
        <v>452880</v>
      </c>
      <c r="G88" s="86"/>
      <c r="H88" s="86"/>
      <c r="I88" s="86"/>
      <c r="J88" s="87"/>
    </row>
    <row r="89" spans="1:10" ht="36" customHeight="1" outlineLevel="1" x14ac:dyDescent="0.25">
      <c r="A89" s="8"/>
      <c r="B89" s="107" t="s">
        <v>162</v>
      </c>
      <c r="C89" s="117"/>
      <c r="D89" s="117"/>
      <c r="E89" s="84"/>
      <c r="F89" s="85">
        <v>479520</v>
      </c>
      <c r="G89" s="86"/>
      <c r="H89" s="86"/>
      <c r="I89" s="86"/>
      <c r="J89" s="87"/>
    </row>
    <row r="90" spans="1:10" ht="36" customHeight="1" outlineLevel="1" x14ac:dyDescent="0.25">
      <c r="A90" s="8"/>
      <c r="B90" s="107" t="s">
        <v>163</v>
      </c>
      <c r="C90" s="117"/>
      <c r="D90" s="117"/>
      <c r="E90" s="84"/>
      <c r="F90" s="85">
        <v>506160</v>
      </c>
      <c r="G90" s="86"/>
      <c r="H90" s="86"/>
      <c r="I90" s="86"/>
      <c r="J90" s="87"/>
    </row>
    <row r="91" spans="1:10" ht="36" customHeight="1" outlineLevel="1" x14ac:dyDescent="0.25">
      <c r="A91" s="8"/>
      <c r="B91" s="107" t="s">
        <v>164</v>
      </c>
      <c r="C91" s="117"/>
      <c r="D91" s="117"/>
      <c r="E91" s="84"/>
      <c r="F91" s="85">
        <v>532800</v>
      </c>
      <c r="G91" s="86"/>
      <c r="H91" s="86"/>
      <c r="I91" s="86"/>
      <c r="J91" s="87"/>
    </row>
    <row r="92" spans="1:10" ht="36" customHeight="1" outlineLevel="1" x14ac:dyDescent="0.25">
      <c r="A92" s="8"/>
      <c r="B92" s="107" t="s">
        <v>283</v>
      </c>
      <c r="C92" s="117"/>
      <c r="D92" s="117"/>
      <c r="E92" s="84"/>
      <c r="F92" s="85">
        <v>559440</v>
      </c>
      <c r="G92" s="86"/>
      <c r="H92" s="86"/>
      <c r="I92" s="86"/>
      <c r="J92" s="87"/>
    </row>
    <row r="93" spans="1:10" ht="36" customHeight="1" outlineLevel="1" x14ac:dyDescent="0.25">
      <c r="A93" s="8"/>
      <c r="B93" s="107" t="s">
        <v>284</v>
      </c>
      <c r="C93" s="117"/>
      <c r="D93" s="117"/>
      <c r="E93" s="84"/>
      <c r="F93" s="85">
        <v>586080</v>
      </c>
      <c r="G93" s="86"/>
      <c r="H93" s="86"/>
      <c r="I93" s="86"/>
      <c r="J93" s="87"/>
    </row>
    <row r="94" spans="1:10" ht="36" customHeight="1" outlineLevel="1" x14ac:dyDescent="0.25">
      <c r="A94" s="8"/>
      <c r="B94" s="107" t="s">
        <v>285</v>
      </c>
      <c r="C94" s="117"/>
      <c r="D94" s="117"/>
      <c r="E94" s="84"/>
      <c r="F94" s="85">
        <v>612720</v>
      </c>
      <c r="G94" s="86"/>
      <c r="H94" s="86"/>
      <c r="I94" s="86"/>
      <c r="J94" s="87"/>
    </row>
    <row r="95" spans="1:10" ht="36" customHeight="1" outlineLevel="1" x14ac:dyDescent="0.25">
      <c r="A95" s="8"/>
      <c r="B95" s="107" t="s">
        <v>286</v>
      </c>
      <c r="C95" s="117"/>
      <c r="D95" s="117"/>
      <c r="E95" s="84"/>
      <c r="F95" s="85">
        <v>639360</v>
      </c>
      <c r="G95" s="86"/>
      <c r="H95" s="86"/>
      <c r="I95" s="86"/>
      <c r="J95" s="87"/>
    </row>
    <row r="96" spans="1:10" ht="36" customHeight="1" outlineLevel="1" x14ac:dyDescent="0.25">
      <c r="A96" s="8"/>
      <c r="B96" s="107" t="s">
        <v>287</v>
      </c>
      <c r="C96" s="117"/>
      <c r="D96" s="117"/>
      <c r="E96" s="84"/>
      <c r="F96" s="85">
        <v>666000</v>
      </c>
      <c r="G96" s="86"/>
      <c r="H96" s="86"/>
      <c r="I96" s="86"/>
      <c r="J96" s="87"/>
    </row>
    <row r="97" spans="1:10" ht="36" customHeight="1" outlineLevel="1" x14ac:dyDescent="0.25">
      <c r="A97" s="8"/>
      <c r="B97" s="107" t="s">
        <v>288</v>
      </c>
      <c r="C97" s="117"/>
      <c r="D97" s="117"/>
      <c r="E97" s="84"/>
      <c r="F97" s="85">
        <v>692640</v>
      </c>
      <c r="G97" s="86"/>
      <c r="H97" s="86"/>
      <c r="I97" s="86"/>
      <c r="J97" s="87"/>
    </row>
    <row r="98" spans="1:10" ht="36" customHeight="1" outlineLevel="1" x14ac:dyDescent="0.25">
      <c r="A98" s="8"/>
      <c r="B98" s="107" t="s">
        <v>289</v>
      </c>
      <c r="C98" s="117"/>
      <c r="D98" s="117"/>
      <c r="E98" s="84"/>
      <c r="F98" s="85">
        <v>719280</v>
      </c>
      <c r="G98" s="86"/>
      <c r="H98" s="86"/>
      <c r="I98" s="86"/>
      <c r="J98" s="87"/>
    </row>
    <row r="99" spans="1:10" ht="36" customHeight="1" outlineLevel="1" x14ac:dyDescent="0.25">
      <c r="A99" s="8"/>
      <c r="B99" s="107" t="s">
        <v>290</v>
      </c>
      <c r="C99" s="117"/>
      <c r="D99" s="117"/>
      <c r="E99" s="84"/>
      <c r="F99" s="85">
        <v>745920</v>
      </c>
      <c r="G99" s="86"/>
      <c r="H99" s="86"/>
      <c r="I99" s="86"/>
      <c r="J99" s="87"/>
    </row>
    <row r="100" spans="1:10" ht="36" customHeight="1" outlineLevel="1" x14ac:dyDescent="0.25">
      <c r="A100" s="8"/>
      <c r="B100" s="107" t="s">
        <v>291</v>
      </c>
      <c r="C100" s="117"/>
      <c r="D100" s="117"/>
      <c r="E100" s="84"/>
      <c r="F100" s="85">
        <v>772560</v>
      </c>
      <c r="G100" s="86"/>
      <c r="H100" s="86"/>
      <c r="I100" s="86"/>
      <c r="J100" s="87"/>
    </row>
    <row r="101" spans="1:10" ht="36" customHeight="1" outlineLevel="1" x14ac:dyDescent="0.25">
      <c r="A101" s="8"/>
      <c r="B101" s="107" t="s">
        <v>292</v>
      </c>
      <c r="C101" s="117"/>
      <c r="D101" s="117"/>
      <c r="E101" s="84"/>
      <c r="F101" s="85">
        <v>799200</v>
      </c>
      <c r="G101" s="86"/>
      <c r="H101" s="86"/>
      <c r="I101" s="86"/>
      <c r="J101" s="87"/>
    </row>
    <row r="102" spans="1:10" ht="36" customHeight="1" outlineLevel="1" x14ac:dyDescent="0.25">
      <c r="A102" s="8"/>
      <c r="B102" s="107" t="s">
        <v>308</v>
      </c>
      <c r="C102" s="117"/>
      <c r="D102" s="117"/>
      <c r="E102" s="84"/>
      <c r="F102" s="85">
        <v>825840</v>
      </c>
      <c r="G102" s="86"/>
      <c r="H102" s="86"/>
      <c r="I102" s="86"/>
      <c r="J102" s="87"/>
    </row>
    <row r="103" spans="1:10" ht="36" customHeight="1" outlineLevel="1" x14ac:dyDescent="0.25">
      <c r="A103" s="8"/>
      <c r="B103" s="107" t="s">
        <v>309</v>
      </c>
      <c r="C103" s="117"/>
      <c r="D103" s="117"/>
      <c r="E103" s="84"/>
      <c r="F103" s="85">
        <v>852480</v>
      </c>
      <c r="G103" s="86"/>
      <c r="H103" s="86"/>
      <c r="I103" s="86"/>
      <c r="J103" s="87"/>
    </row>
    <row r="104" spans="1:10" ht="36" customHeight="1" outlineLevel="1" x14ac:dyDescent="0.25">
      <c r="A104" s="8"/>
      <c r="B104" s="107" t="s">
        <v>310</v>
      </c>
      <c r="C104" s="117"/>
      <c r="D104" s="117"/>
      <c r="E104" s="84"/>
      <c r="F104" s="85">
        <v>879120</v>
      </c>
      <c r="G104" s="86"/>
      <c r="H104" s="86"/>
      <c r="I104" s="86"/>
      <c r="J104" s="87"/>
    </row>
    <row r="105" spans="1:10" ht="36" customHeight="1" outlineLevel="1" x14ac:dyDescent="0.25">
      <c r="A105" s="8"/>
      <c r="B105" s="107" t="s">
        <v>311</v>
      </c>
      <c r="C105" s="117"/>
      <c r="D105" s="117"/>
      <c r="E105" s="84"/>
      <c r="F105" s="85">
        <v>905760</v>
      </c>
      <c r="G105" s="86"/>
      <c r="H105" s="86"/>
      <c r="I105" s="86"/>
      <c r="J105" s="87"/>
    </row>
    <row r="106" spans="1:10" ht="36" customHeight="1" outlineLevel="1" x14ac:dyDescent="0.25">
      <c r="A106" s="8"/>
      <c r="B106" s="107" t="s">
        <v>312</v>
      </c>
      <c r="C106" s="117"/>
      <c r="D106" s="117"/>
      <c r="E106" s="84"/>
      <c r="F106" s="85">
        <v>932400</v>
      </c>
      <c r="G106" s="86"/>
      <c r="H106" s="86"/>
      <c r="I106" s="86"/>
      <c r="J106" s="87"/>
    </row>
    <row r="107" spans="1:10" ht="36" customHeight="1" outlineLevel="1" x14ac:dyDescent="0.25">
      <c r="A107" s="8"/>
      <c r="B107" s="107" t="s">
        <v>313</v>
      </c>
      <c r="C107" s="117"/>
      <c r="D107" s="117"/>
      <c r="E107" s="84"/>
      <c r="F107" s="85">
        <v>959040</v>
      </c>
      <c r="G107" s="86"/>
      <c r="H107" s="86"/>
      <c r="I107" s="86"/>
      <c r="J107" s="87"/>
    </row>
    <row r="108" spans="1:10" ht="36" customHeight="1" outlineLevel="1" x14ac:dyDescent="0.25">
      <c r="A108" s="8"/>
      <c r="B108" s="107" t="s">
        <v>314</v>
      </c>
      <c r="C108" s="117"/>
      <c r="D108" s="117"/>
      <c r="E108" s="84"/>
      <c r="F108" s="85">
        <v>985680</v>
      </c>
      <c r="G108" s="86"/>
      <c r="H108" s="86"/>
      <c r="I108" s="86"/>
      <c r="J108" s="87"/>
    </row>
    <row r="109" spans="1:10" ht="36" customHeight="1" outlineLevel="1" x14ac:dyDescent="0.25">
      <c r="A109" s="8"/>
      <c r="B109" s="107" t="s">
        <v>315</v>
      </c>
      <c r="C109" s="117"/>
      <c r="D109" s="117"/>
      <c r="E109" s="84"/>
      <c r="F109" s="85">
        <v>1012320</v>
      </c>
      <c r="G109" s="86"/>
      <c r="H109" s="86"/>
      <c r="I109" s="86"/>
      <c r="J109" s="87"/>
    </row>
    <row r="110" spans="1:10" ht="36" customHeight="1" outlineLevel="1" x14ac:dyDescent="0.25">
      <c r="A110" s="8"/>
      <c r="B110" s="107" t="s">
        <v>316</v>
      </c>
      <c r="C110" s="117"/>
      <c r="D110" s="117"/>
      <c r="E110" s="84"/>
      <c r="F110" s="85">
        <v>1038960</v>
      </c>
      <c r="G110" s="86"/>
      <c r="H110" s="86"/>
      <c r="I110" s="86"/>
      <c r="J110" s="87"/>
    </row>
    <row r="111" spans="1:10" ht="36" customHeight="1" outlineLevel="1" x14ac:dyDescent="0.25">
      <c r="A111" s="8"/>
      <c r="B111" s="107" t="s">
        <v>317</v>
      </c>
      <c r="C111" s="117"/>
      <c r="D111" s="117"/>
      <c r="E111" s="84"/>
      <c r="F111" s="85">
        <v>1065600</v>
      </c>
      <c r="G111" s="86"/>
      <c r="H111" s="86"/>
      <c r="I111" s="86"/>
      <c r="J111" s="87"/>
    </row>
    <row r="112" spans="1:10" ht="36" customHeight="1" outlineLevel="1" x14ac:dyDescent="0.25">
      <c r="A112" s="8"/>
      <c r="B112" s="107" t="s">
        <v>361</v>
      </c>
      <c r="C112" s="117"/>
      <c r="D112" s="117"/>
      <c r="E112" s="84"/>
      <c r="F112" s="85">
        <v>1092240</v>
      </c>
      <c r="G112" s="86"/>
      <c r="H112" s="86"/>
      <c r="I112" s="86"/>
      <c r="J112" s="87"/>
    </row>
    <row r="113" spans="1:10" ht="36" customHeight="1" outlineLevel="1" x14ac:dyDescent="0.25">
      <c r="A113" s="8"/>
      <c r="B113" s="107" t="s">
        <v>362</v>
      </c>
      <c r="C113" s="117"/>
      <c r="D113" s="117"/>
      <c r="E113" s="84"/>
      <c r="F113" s="85">
        <v>1118880</v>
      </c>
      <c r="G113" s="86"/>
      <c r="H113" s="86"/>
      <c r="I113" s="86"/>
      <c r="J113" s="87"/>
    </row>
    <row r="114" spans="1:10" ht="36" customHeight="1" outlineLevel="1" x14ac:dyDescent="0.25">
      <c r="A114" s="8"/>
      <c r="B114" s="107" t="s">
        <v>363</v>
      </c>
      <c r="C114" s="117"/>
      <c r="D114" s="117"/>
      <c r="E114" s="84"/>
      <c r="F114" s="85">
        <v>1145520</v>
      </c>
      <c r="G114" s="86"/>
      <c r="H114" s="86"/>
      <c r="I114" s="86"/>
      <c r="J114" s="87"/>
    </row>
    <row r="115" spans="1:10" ht="36" customHeight="1" outlineLevel="1" x14ac:dyDescent="0.25">
      <c r="A115" s="8"/>
      <c r="B115" s="107" t="s">
        <v>364</v>
      </c>
      <c r="C115" s="117"/>
      <c r="D115" s="117"/>
      <c r="E115" s="84"/>
      <c r="F115" s="85">
        <v>1172160</v>
      </c>
      <c r="G115" s="86"/>
      <c r="H115" s="86"/>
      <c r="I115" s="86"/>
      <c r="J115" s="87"/>
    </row>
    <row r="116" spans="1:10" ht="36" customHeight="1" outlineLevel="1" x14ac:dyDescent="0.25">
      <c r="A116" s="8"/>
      <c r="B116" s="107" t="s">
        <v>365</v>
      </c>
      <c r="C116" s="117"/>
      <c r="D116" s="117"/>
      <c r="E116" s="84"/>
      <c r="F116" s="85">
        <v>1198800</v>
      </c>
      <c r="G116" s="86"/>
      <c r="H116" s="86"/>
      <c r="I116" s="86"/>
      <c r="J116" s="87"/>
    </row>
    <row r="117" spans="1:10" ht="36" customHeight="1" outlineLevel="1" x14ac:dyDescent="0.25">
      <c r="A117" s="8"/>
      <c r="B117" s="107" t="s">
        <v>366</v>
      </c>
      <c r="C117" s="117"/>
      <c r="D117" s="117"/>
      <c r="E117" s="84"/>
      <c r="F117" s="85">
        <v>1225440</v>
      </c>
      <c r="G117" s="86"/>
      <c r="H117" s="86"/>
      <c r="I117" s="86"/>
      <c r="J117" s="87"/>
    </row>
    <row r="118" spans="1:10" ht="36" customHeight="1" outlineLevel="1" x14ac:dyDescent="0.25">
      <c r="A118" s="8"/>
      <c r="B118" s="107" t="s">
        <v>367</v>
      </c>
      <c r="C118" s="117"/>
      <c r="D118" s="117"/>
      <c r="E118" s="84"/>
      <c r="F118" s="85">
        <v>1252080</v>
      </c>
      <c r="G118" s="86"/>
      <c r="H118" s="86"/>
      <c r="I118" s="86"/>
      <c r="J118" s="87"/>
    </row>
    <row r="119" spans="1:10" ht="36" customHeight="1" outlineLevel="1" x14ac:dyDescent="0.25">
      <c r="A119" s="8"/>
      <c r="B119" s="107" t="s">
        <v>368</v>
      </c>
      <c r="C119" s="117"/>
      <c r="D119" s="117"/>
      <c r="E119" s="84"/>
      <c r="F119" s="85">
        <v>1278720</v>
      </c>
      <c r="G119" s="86"/>
      <c r="H119" s="86"/>
      <c r="I119" s="86"/>
      <c r="J119" s="87"/>
    </row>
    <row r="120" spans="1:10" ht="36" customHeight="1" outlineLevel="1" x14ac:dyDescent="0.25">
      <c r="A120" s="8"/>
      <c r="B120" s="107" t="s">
        <v>369</v>
      </c>
      <c r="C120" s="117"/>
      <c r="D120" s="117"/>
      <c r="E120" s="84"/>
      <c r="F120" s="85">
        <v>1305360</v>
      </c>
      <c r="G120" s="86"/>
      <c r="H120" s="86"/>
      <c r="I120" s="86"/>
      <c r="J120" s="87"/>
    </row>
    <row r="121" spans="1:10" ht="36" customHeight="1" outlineLevel="1" thickBot="1" x14ac:dyDescent="0.3">
      <c r="A121" s="8"/>
      <c r="B121" s="107" t="s">
        <v>370</v>
      </c>
      <c r="C121" s="117"/>
      <c r="D121" s="117"/>
      <c r="E121" s="84"/>
      <c r="F121" s="85">
        <v>1332000</v>
      </c>
      <c r="G121" s="86"/>
      <c r="H121" s="86"/>
      <c r="I121" s="86"/>
      <c r="J121" s="87"/>
    </row>
    <row r="122" spans="1:10" ht="36" customHeight="1" thickBot="1" x14ac:dyDescent="0.3">
      <c r="A122" s="8"/>
      <c r="B122" s="118" t="s">
        <v>165</v>
      </c>
      <c r="C122" s="119"/>
      <c r="D122" s="119"/>
      <c r="E122" s="120"/>
      <c r="F122" s="121" t="str">
        <f>"Цена от "&amp;MIN(F123:F144)&amp;" до "&amp;MAX(F123:F144)</f>
        <v>Цена от 16740 до 286380</v>
      </c>
      <c r="G122" s="122"/>
      <c r="H122" s="122"/>
      <c r="I122" s="122"/>
      <c r="J122" s="123"/>
    </row>
    <row r="123" spans="1:10" ht="36" customHeight="1" outlineLevel="1" x14ac:dyDescent="0.25">
      <c r="A123" s="8"/>
      <c r="B123" s="124" t="s">
        <v>166</v>
      </c>
      <c r="C123" s="125"/>
      <c r="D123" s="125"/>
      <c r="E123" s="126"/>
      <c r="F123" s="127">
        <v>16740</v>
      </c>
      <c r="G123" s="128"/>
      <c r="H123" s="128"/>
      <c r="I123" s="128"/>
      <c r="J123" s="129"/>
    </row>
    <row r="124" spans="1:10" ht="36" customHeight="1" outlineLevel="1" x14ac:dyDescent="0.25">
      <c r="A124" s="8"/>
      <c r="B124" s="107" t="s">
        <v>167</v>
      </c>
      <c r="C124" s="117"/>
      <c r="D124" s="117"/>
      <c r="E124" s="84"/>
      <c r="F124" s="85">
        <v>23940</v>
      </c>
      <c r="G124" s="86"/>
      <c r="H124" s="86"/>
      <c r="I124" s="86"/>
      <c r="J124" s="87"/>
    </row>
    <row r="125" spans="1:10" ht="36" customHeight="1" outlineLevel="1" x14ac:dyDescent="0.25">
      <c r="A125" s="8"/>
      <c r="B125" s="107" t="s">
        <v>168</v>
      </c>
      <c r="C125" s="117"/>
      <c r="D125" s="117"/>
      <c r="E125" s="84"/>
      <c r="F125" s="85">
        <v>33300</v>
      </c>
      <c r="G125" s="86"/>
      <c r="H125" s="86"/>
      <c r="I125" s="86"/>
      <c r="J125" s="87"/>
    </row>
    <row r="126" spans="1:10" ht="36" customHeight="1" outlineLevel="1" x14ac:dyDescent="0.25">
      <c r="A126" s="8"/>
      <c r="B126" s="107" t="s">
        <v>169</v>
      </c>
      <c r="C126" s="117"/>
      <c r="D126" s="117"/>
      <c r="E126" s="84"/>
      <c r="F126" s="85">
        <v>46620</v>
      </c>
      <c r="G126" s="86"/>
      <c r="H126" s="86"/>
      <c r="I126" s="86"/>
      <c r="J126" s="87"/>
    </row>
    <row r="127" spans="1:10" ht="36" customHeight="1" outlineLevel="1" x14ac:dyDescent="0.25">
      <c r="A127" s="8"/>
      <c r="B127" s="107" t="s">
        <v>170</v>
      </c>
      <c r="C127" s="117"/>
      <c r="D127" s="117"/>
      <c r="E127" s="84"/>
      <c r="F127" s="85">
        <v>59940</v>
      </c>
      <c r="G127" s="86"/>
      <c r="H127" s="86"/>
      <c r="I127" s="86"/>
      <c r="J127" s="87"/>
    </row>
    <row r="128" spans="1:10" ht="36" customHeight="1" outlineLevel="1" x14ac:dyDescent="0.25">
      <c r="A128" s="8"/>
      <c r="B128" s="107" t="s">
        <v>171</v>
      </c>
      <c r="C128" s="117"/>
      <c r="D128" s="117"/>
      <c r="E128" s="84"/>
      <c r="F128" s="85">
        <v>73260</v>
      </c>
      <c r="G128" s="86"/>
      <c r="H128" s="86"/>
      <c r="I128" s="86"/>
      <c r="J128" s="87"/>
    </row>
    <row r="129" spans="1:10" ht="36" customHeight="1" outlineLevel="1" x14ac:dyDescent="0.25">
      <c r="A129" s="8"/>
      <c r="B129" s="107" t="s">
        <v>172</v>
      </c>
      <c r="C129" s="117"/>
      <c r="D129" s="117"/>
      <c r="E129" s="84"/>
      <c r="F129" s="85">
        <v>86580</v>
      </c>
      <c r="G129" s="86"/>
      <c r="H129" s="86"/>
      <c r="I129" s="86"/>
      <c r="J129" s="87"/>
    </row>
    <row r="130" spans="1:10" ht="36" customHeight="1" outlineLevel="1" x14ac:dyDescent="0.25">
      <c r="A130" s="8"/>
      <c r="B130" s="107" t="s">
        <v>173</v>
      </c>
      <c r="C130" s="117"/>
      <c r="D130" s="117"/>
      <c r="E130" s="84"/>
      <c r="F130" s="85">
        <v>99900</v>
      </c>
      <c r="G130" s="86"/>
      <c r="H130" s="86"/>
      <c r="I130" s="86"/>
      <c r="J130" s="87"/>
    </row>
    <row r="131" spans="1:10" ht="36" customHeight="1" outlineLevel="1" x14ac:dyDescent="0.25">
      <c r="A131" s="8"/>
      <c r="B131" s="107" t="s">
        <v>174</v>
      </c>
      <c r="C131" s="117"/>
      <c r="D131" s="117"/>
      <c r="E131" s="84"/>
      <c r="F131" s="85">
        <v>113220</v>
      </c>
      <c r="G131" s="86"/>
      <c r="H131" s="86"/>
      <c r="I131" s="86"/>
      <c r="J131" s="87"/>
    </row>
    <row r="132" spans="1:10" ht="36" customHeight="1" outlineLevel="1" x14ac:dyDescent="0.25">
      <c r="A132" s="8"/>
      <c r="B132" s="107" t="s">
        <v>175</v>
      </c>
      <c r="C132" s="117"/>
      <c r="D132" s="117"/>
      <c r="E132" s="84"/>
      <c r="F132" s="85">
        <v>126540</v>
      </c>
      <c r="G132" s="86"/>
      <c r="H132" s="86"/>
      <c r="I132" s="86"/>
      <c r="J132" s="87"/>
    </row>
    <row r="133" spans="1:10" ht="36" customHeight="1" outlineLevel="1" x14ac:dyDescent="0.25">
      <c r="A133" s="8"/>
      <c r="B133" s="107" t="s">
        <v>176</v>
      </c>
      <c r="C133" s="117"/>
      <c r="D133" s="117"/>
      <c r="E133" s="84"/>
      <c r="F133" s="85">
        <v>139860</v>
      </c>
      <c r="G133" s="86"/>
      <c r="H133" s="86"/>
      <c r="I133" s="86"/>
      <c r="J133" s="87"/>
    </row>
    <row r="134" spans="1:10" ht="36" customHeight="1" outlineLevel="1" x14ac:dyDescent="0.25">
      <c r="A134" s="8"/>
      <c r="B134" s="107" t="s">
        <v>177</v>
      </c>
      <c r="C134" s="117"/>
      <c r="D134" s="117"/>
      <c r="E134" s="84"/>
      <c r="F134" s="85">
        <v>153180</v>
      </c>
      <c r="G134" s="86"/>
      <c r="H134" s="86"/>
      <c r="I134" s="86"/>
      <c r="J134" s="87"/>
    </row>
    <row r="135" spans="1:10" ht="36" customHeight="1" outlineLevel="1" x14ac:dyDescent="0.25">
      <c r="A135" s="8"/>
      <c r="B135" s="107" t="s">
        <v>178</v>
      </c>
      <c r="C135" s="117"/>
      <c r="D135" s="117"/>
      <c r="E135" s="84"/>
      <c r="F135" s="85">
        <v>166500</v>
      </c>
      <c r="G135" s="86"/>
      <c r="H135" s="86"/>
      <c r="I135" s="86"/>
      <c r="J135" s="87"/>
    </row>
    <row r="136" spans="1:10" ht="36" customHeight="1" outlineLevel="1" x14ac:dyDescent="0.25">
      <c r="A136" s="8"/>
      <c r="B136" s="107" t="s">
        <v>179</v>
      </c>
      <c r="C136" s="117"/>
      <c r="D136" s="117"/>
      <c r="E136" s="84"/>
      <c r="F136" s="85">
        <v>179820</v>
      </c>
      <c r="G136" s="86"/>
      <c r="H136" s="86"/>
      <c r="I136" s="86"/>
      <c r="J136" s="87"/>
    </row>
    <row r="137" spans="1:10" ht="36" customHeight="1" outlineLevel="1" x14ac:dyDescent="0.25">
      <c r="A137" s="8"/>
      <c r="B137" s="107" t="s">
        <v>180</v>
      </c>
      <c r="C137" s="117"/>
      <c r="D137" s="117"/>
      <c r="E137" s="84"/>
      <c r="F137" s="85">
        <v>193140</v>
      </c>
      <c r="G137" s="86"/>
      <c r="H137" s="86"/>
      <c r="I137" s="86"/>
      <c r="J137" s="87"/>
    </row>
    <row r="138" spans="1:10" ht="36" customHeight="1" outlineLevel="1" x14ac:dyDescent="0.25">
      <c r="A138" s="8"/>
      <c r="B138" s="107" t="s">
        <v>181</v>
      </c>
      <c r="C138" s="117"/>
      <c r="D138" s="117"/>
      <c r="E138" s="84"/>
      <c r="F138" s="85">
        <v>206460</v>
      </c>
      <c r="G138" s="86"/>
      <c r="H138" s="86"/>
      <c r="I138" s="86"/>
      <c r="J138" s="87"/>
    </row>
    <row r="139" spans="1:10" ht="36" customHeight="1" outlineLevel="1" x14ac:dyDescent="0.25">
      <c r="A139" s="8"/>
      <c r="B139" s="107" t="s">
        <v>182</v>
      </c>
      <c r="C139" s="117"/>
      <c r="D139" s="117"/>
      <c r="E139" s="84"/>
      <c r="F139" s="85">
        <v>219780</v>
      </c>
      <c r="G139" s="86"/>
      <c r="H139" s="86"/>
      <c r="I139" s="86"/>
      <c r="J139" s="87"/>
    </row>
    <row r="140" spans="1:10" ht="36" customHeight="1" outlineLevel="1" x14ac:dyDescent="0.25">
      <c r="A140" s="8"/>
      <c r="B140" s="107" t="s">
        <v>183</v>
      </c>
      <c r="C140" s="117"/>
      <c r="D140" s="117"/>
      <c r="E140" s="84"/>
      <c r="F140" s="85">
        <v>233100</v>
      </c>
      <c r="G140" s="86"/>
      <c r="H140" s="86"/>
      <c r="I140" s="86"/>
      <c r="J140" s="87"/>
    </row>
    <row r="141" spans="1:10" ht="36" customHeight="1" outlineLevel="1" x14ac:dyDescent="0.25">
      <c r="A141" s="8"/>
      <c r="B141" s="107" t="s">
        <v>184</v>
      </c>
      <c r="C141" s="117"/>
      <c r="D141" s="117"/>
      <c r="E141" s="84"/>
      <c r="F141" s="85">
        <v>246420</v>
      </c>
      <c r="G141" s="86"/>
      <c r="H141" s="86"/>
      <c r="I141" s="86"/>
      <c r="J141" s="87"/>
    </row>
    <row r="142" spans="1:10" ht="36" customHeight="1" outlineLevel="1" x14ac:dyDescent="0.25">
      <c r="A142" s="8"/>
      <c r="B142" s="107" t="s">
        <v>185</v>
      </c>
      <c r="C142" s="117"/>
      <c r="D142" s="117"/>
      <c r="E142" s="84"/>
      <c r="F142" s="85">
        <v>259740</v>
      </c>
      <c r="G142" s="86"/>
      <c r="H142" s="86"/>
      <c r="I142" s="86"/>
      <c r="J142" s="87"/>
    </row>
    <row r="143" spans="1:10" ht="36" customHeight="1" outlineLevel="1" x14ac:dyDescent="0.25">
      <c r="A143" s="8"/>
      <c r="B143" s="107" t="s">
        <v>186</v>
      </c>
      <c r="C143" s="117"/>
      <c r="D143" s="117"/>
      <c r="E143" s="84"/>
      <c r="F143" s="85">
        <v>273060</v>
      </c>
      <c r="G143" s="86"/>
      <c r="H143" s="86"/>
      <c r="I143" s="86"/>
      <c r="J143" s="87"/>
    </row>
    <row r="144" spans="1:10" ht="36" customHeight="1" outlineLevel="1" thickBot="1" x14ac:dyDescent="0.3">
      <c r="A144" s="8"/>
      <c r="B144" s="107" t="s">
        <v>187</v>
      </c>
      <c r="C144" s="117"/>
      <c r="D144" s="117"/>
      <c r="E144" s="84"/>
      <c r="F144" s="85">
        <v>286380</v>
      </c>
      <c r="G144" s="86"/>
      <c r="H144" s="86"/>
      <c r="I144" s="86"/>
      <c r="J144" s="87"/>
    </row>
    <row r="145" spans="1:10" ht="36" customHeight="1" thickBot="1" x14ac:dyDescent="0.3">
      <c r="A145" s="8"/>
      <c r="B145" s="118" t="s">
        <v>188</v>
      </c>
      <c r="C145" s="119"/>
      <c r="D145" s="119"/>
      <c r="E145" s="120"/>
      <c r="F145" s="121" t="str">
        <f>"Цена от "&amp;MIN(F146:F156)&amp;" до "&amp;MAX(F146:F156)</f>
        <v>Цена от 1980 до 61740</v>
      </c>
      <c r="G145" s="122"/>
      <c r="H145" s="122"/>
      <c r="I145" s="122"/>
      <c r="J145" s="123"/>
    </row>
    <row r="146" spans="1:10" ht="36" customHeight="1" x14ac:dyDescent="0.25">
      <c r="A146" s="8"/>
      <c r="B146" s="82" t="s">
        <v>189</v>
      </c>
      <c r="C146" s="83"/>
      <c r="D146" s="83"/>
      <c r="E146" s="84"/>
      <c r="F146" s="85">
        <v>8280</v>
      </c>
      <c r="G146" s="86"/>
      <c r="H146" s="86"/>
      <c r="I146" s="86"/>
      <c r="J146" s="87"/>
    </row>
    <row r="147" spans="1:10" ht="36" customHeight="1" x14ac:dyDescent="0.25">
      <c r="A147" s="8"/>
      <c r="B147" s="82" t="s">
        <v>190</v>
      </c>
      <c r="C147" s="83"/>
      <c r="D147" s="83"/>
      <c r="E147" s="84"/>
      <c r="F147" s="85">
        <v>31140</v>
      </c>
      <c r="G147" s="86"/>
      <c r="H147" s="86"/>
      <c r="I147" s="86"/>
      <c r="J147" s="87"/>
    </row>
    <row r="148" spans="1:10" ht="36" customHeight="1" x14ac:dyDescent="0.25">
      <c r="A148" s="8"/>
      <c r="B148" s="82" t="s">
        <v>253</v>
      </c>
      <c r="C148" s="83"/>
      <c r="D148" s="83"/>
      <c r="E148" s="84"/>
      <c r="F148" s="85">
        <v>2700</v>
      </c>
      <c r="G148" s="86"/>
      <c r="H148" s="86"/>
      <c r="I148" s="86"/>
      <c r="J148" s="87"/>
    </row>
    <row r="149" spans="1:10" ht="36" customHeight="1" x14ac:dyDescent="0.25">
      <c r="A149" s="8"/>
      <c r="B149" s="94" t="s">
        <v>192</v>
      </c>
      <c r="C149" s="95"/>
      <c r="D149" s="95"/>
      <c r="E149" s="96"/>
      <c r="F149" s="97">
        <v>61740</v>
      </c>
      <c r="G149" s="98"/>
      <c r="H149" s="98"/>
      <c r="I149" s="98"/>
      <c r="J149" s="99"/>
    </row>
    <row r="150" spans="1:10" ht="36" customHeight="1" x14ac:dyDescent="0.25">
      <c r="A150" s="8"/>
      <c r="B150" s="82" t="s">
        <v>193</v>
      </c>
      <c r="C150" s="83"/>
      <c r="D150" s="83"/>
      <c r="E150" s="84"/>
      <c r="F150" s="85">
        <v>13140</v>
      </c>
      <c r="G150" s="86"/>
      <c r="H150" s="86"/>
      <c r="I150" s="86"/>
      <c r="J150" s="87"/>
    </row>
    <row r="151" spans="1:10" ht="36" customHeight="1" x14ac:dyDescent="0.25">
      <c r="A151" s="8"/>
      <c r="B151" s="82" t="s">
        <v>194</v>
      </c>
      <c r="C151" s="83"/>
      <c r="D151" s="83"/>
      <c r="E151" s="84"/>
      <c r="F151" s="85">
        <v>36540</v>
      </c>
      <c r="G151" s="86"/>
      <c r="H151" s="86"/>
      <c r="I151" s="86"/>
      <c r="J151" s="87"/>
    </row>
    <row r="152" spans="1:10" ht="36" customHeight="1" x14ac:dyDescent="0.25">
      <c r="A152" s="8"/>
      <c r="B152" s="82" t="s">
        <v>195</v>
      </c>
      <c r="C152" s="83"/>
      <c r="D152" s="83"/>
      <c r="E152" s="84"/>
      <c r="F152" s="85">
        <v>1980</v>
      </c>
      <c r="G152" s="86"/>
      <c r="H152" s="86"/>
      <c r="I152" s="86"/>
      <c r="J152" s="87"/>
    </row>
    <row r="153" spans="1:10" ht="36" customHeight="1" x14ac:dyDescent="0.25">
      <c r="A153" s="8"/>
      <c r="B153" s="82" t="s">
        <v>196</v>
      </c>
      <c r="C153" s="83"/>
      <c r="D153" s="83"/>
      <c r="E153" s="84"/>
      <c r="F153" s="85">
        <v>1980</v>
      </c>
      <c r="G153" s="86"/>
      <c r="H153" s="86"/>
      <c r="I153" s="86"/>
      <c r="J153" s="87"/>
    </row>
    <row r="154" spans="1:10" ht="36" customHeight="1" x14ac:dyDescent="0.25">
      <c r="A154" s="8"/>
      <c r="B154" s="82" t="s">
        <v>197</v>
      </c>
      <c r="C154" s="83"/>
      <c r="D154" s="83"/>
      <c r="E154" s="84"/>
      <c r="F154" s="85">
        <v>3960</v>
      </c>
      <c r="G154" s="86"/>
      <c r="H154" s="86"/>
      <c r="I154" s="86"/>
      <c r="J154" s="87"/>
    </row>
    <row r="155" spans="1:10" ht="36" customHeight="1" x14ac:dyDescent="0.25">
      <c r="A155" s="8"/>
      <c r="B155" s="82" t="s">
        <v>198</v>
      </c>
      <c r="C155" s="83"/>
      <c r="D155" s="83"/>
      <c r="E155" s="84"/>
      <c r="F155" s="85">
        <v>5940</v>
      </c>
      <c r="G155" s="86"/>
      <c r="H155" s="86"/>
      <c r="I155" s="86"/>
      <c r="J155" s="87"/>
    </row>
    <row r="156" spans="1:10" ht="36" customHeight="1" thickBot="1" x14ac:dyDescent="0.3">
      <c r="A156" s="8"/>
      <c r="B156" s="82" t="s">
        <v>199</v>
      </c>
      <c r="C156" s="83"/>
      <c r="D156" s="83"/>
      <c r="E156" s="84"/>
      <c r="F156" s="85">
        <v>41940</v>
      </c>
      <c r="G156" s="86"/>
      <c r="H156" s="86"/>
      <c r="I156" s="86"/>
      <c r="J156" s="87"/>
    </row>
    <row r="157" spans="1:10" ht="54" customHeight="1" thickBot="1" x14ac:dyDescent="0.3">
      <c r="A157" s="8"/>
      <c r="B157" s="207" t="s">
        <v>254</v>
      </c>
      <c r="C157" s="208"/>
      <c r="D157" s="208"/>
      <c r="E157" s="209"/>
      <c r="F157" s="232" t="str">
        <f>"Цена от "&amp;MIN(F159,F163:F178)&amp;" до "&amp;MAX(F159,F163:F178)</f>
        <v>Цена от 3240 до 787140</v>
      </c>
      <c r="G157" s="233"/>
      <c r="H157" s="233"/>
      <c r="I157" s="233"/>
      <c r="J157" s="234"/>
    </row>
    <row r="158" spans="1:10" ht="24" customHeight="1" thickBot="1" x14ac:dyDescent="0.3">
      <c r="A158" s="8"/>
      <c r="B158" s="75"/>
      <c r="C158" s="76"/>
      <c r="D158" s="76"/>
      <c r="E158" s="77"/>
      <c r="F158" s="78"/>
      <c r="G158" s="79"/>
      <c r="H158" s="79"/>
      <c r="I158" s="79"/>
      <c r="J158" s="80"/>
    </row>
    <row r="159" spans="1:10" ht="36" customHeight="1" x14ac:dyDescent="0.25">
      <c r="A159" s="8"/>
      <c r="B159" s="82" t="s">
        <v>201</v>
      </c>
      <c r="C159" s="83"/>
      <c r="D159" s="83"/>
      <c r="E159" s="84"/>
      <c r="F159" s="85">
        <v>75600</v>
      </c>
      <c r="G159" s="86"/>
      <c r="H159" s="86"/>
      <c r="I159" s="86"/>
      <c r="J159" s="87"/>
    </row>
    <row r="160" spans="1:10" ht="36" customHeight="1" x14ac:dyDescent="0.25">
      <c r="A160" s="8"/>
      <c r="B160" s="82" t="s">
        <v>202</v>
      </c>
      <c r="C160" s="83"/>
      <c r="D160" s="83"/>
      <c r="E160" s="84"/>
      <c r="F160" s="85">
        <v>7560</v>
      </c>
      <c r="G160" s="86"/>
      <c r="H160" s="86"/>
      <c r="I160" s="86"/>
      <c r="J160" s="87"/>
    </row>
    <row r="161" spans="1:10" ht="36" customHeight="1" thickBot="1" x14ac:dyDescent="0.3">
      <c r="A161" s="8"/>
      <c r="B161" s="82" t="s">
        <v>203</v>
      </c>
      <c r="C161" s="83"/>
      <c r="D161" s="83"/>
      <c r="E161" s="84"/>
      <c r="F161" s="85">
        <v>18900</v>
      </c>
      <c r="G161" s="86"/>
      <c r="H161" s="86"/>
      <c r="I161" s="86"/>
      <c r="J161" s="87"/>
    </row>
    <row r="162" spans="1:10" ht="24" customHeight="1" thickBot="1" x14ac:dyDescent="0.3">
      <c r="A162" s="8"/>
      <c r="B162" s="75"/>
      <c r="C162" s="76"/>
      <c r="D162" s="76"/>
      <c r="E162" s="77"/>
      <c r="F162" s="78"/>
      <c r="G162" s="79"/>
      <c r="H162" s="79"/>
      <c r="I162" s="79"/>
      <c r="J162" s="80"/>
    </row>
    <row r="163" spans="1:10" ht="36" customHeight="1" x14ac:dyDescent="0.25">
      <c r="A163" s="8" t="s">
        <v>112</v>
      </c>
      <c r="B163" s="82" t="s">
        <v>204</v>
      </c>
      <c r="C163" s="83"/>
      <c r="D163" s="83"/>
      <c r="E163" s="84"/>
      <c r="F163" s="85">
        <v>115740</v>
      </c>
      <c r="G163" s="86"/>
      <c r="H163" s="86"/>
      <c r="I163" s="86"/>
      <c r="J163" s="87"/>
    </row>
    <row r="164" spans="1:10" ht="36" customHeight="1" x14ac:dyDescent="0.25">
      <c r="A164" s="8" t="s">
        <v>112</v>
      </c>
      <c r="B164" s="107" t="s">
        <v>205</v>
      </c>
      <c r="C164" s="108"/>
      <c r="D164" s="108"/>
      <c r="E164" s="109"/>
      <c r="F164" s="85">
        <v>83340</v>
      </c>
      <c r="G164" s="86"/>
      <c r="H164" s="86"/>
      <c r="I164" s="86"/>
      <c r="J164" s="87"/>
    </row>
    <row r="165" spans="1:10" ht="36" customHeight="1" x14ac:dyDescent="0.25">
      <c r="A165" s="8" t="s">
        <v>112</v>
      </c>
      <c r="B165" s="82" t="s">
        <v>294</v>
      </c>
      <c r="C165" s="83"/>
      <c r="D165" s="83"/>
      <c r="E165" s="84"/>
      <c r="F165" s="85">
        <v>34560</v>
      </c>
      <c r="G165" s="86"/>
      <c r="H165" s="86"/>
      <c r="I165" s="86"/>
      <c r="J165" s="87"/>
    </row>
    <row r="166" spans="1:10" ht="36" customHeight="1" x14ac:dyDescent="0.25">
      <c r="A166" s="8" t="s">
        <v>112</v>
      </c>
      <c r="B166" s="82" t="s">
        <v>319</v>
      </c>
      <c r="C166" s="83"/>
      <c r="D166" s="83"/>
      <c r="E166" s="84"/>
      <c r="F166" s="85">
        <v>34560</v>
      </c>
      <c r="G166" s="86"/>
      <c r="H166" s="86"/>
      <c r="I166" s="86"/>
      <c r="J166" s="87"/>
    </row>
    <row r="167" spans="1:10" ht="36" customHeight="1" x14ac:dyDescent="0.25">
      <c r="A167" s="8"/>
      <c r="B167" s="82" t="s">
        <v>320</v>
      </c>
      <c r="C167" s="83"/>
      <c r="D167" s="83"/>
      <c r="E167" s="84"/>
      <c r="F167" s="85">
        <v>787140</v>
      </c>
      <c r="G167" s="86"/>
      <c r="H167" s="86"/>
      <c r="I167" s="86"/>
      <c r="J167" s="87"/>
    </row>
    <row r="168" spans="1:10" ht="36" customHeight="1" x14ac:dyDescent="0.25">
      <c r="A168" s="8" t="s">
        <v>112</v>
      </c>
      <c r="B168" s="82" t="s">
        <v>209</v>
      </c>
      <c r="C168" s="83"/>
      <c r="D168" s="83"/>
      <c r="E168" s="84"/>
      <c r="F168" s="85">
        <v>256140</v>
      </c>
      <c r="G168" s="86"/>
      <c r="H168" s="86"/>
      <c r="I168" s="86"/>
      <c r="J168" s="87"/>
    </row>
    <row r="169" spans="1:10" ht="36" customHeight="1" x14ac:dyDescent="0.25">
      <c r="A169" s="8" t="s">
        <v>112</v>
      </c>
      <c r="B169" s="82" t="s">
        <v>210</v>
      </c>
      <c r="C169" s="83"/>
      <c r="D169" s="83"/>
      <c r="E169" s="84"/>
      <c r="F169" s="85">
        <v>67140</v>
      </c>
      <c r="G169" s="86"/>
      <c r="H169" s="86"/>
      <c r="I169" s="86"/>
      <c r="J169" s="87"/>
    </row>
    <row r="170" spans="1:10" ht="36" customHeight="1" x14ac:dyDescent="0.25">
      <c r="A170" s="8" t="s">
        <v>112</v>
      </c>
      <c r="B170" s="82" t="s">
        <v>211</v>
      </c>
      <c r="C170" s="83"/>
      <c r="D170" s="83"/>
      <c r="E170" s="84"/>
      <c r="F170" s="85">
        <v>80568</v>
      </c>
      <c r="G170" s="86"/>
      <c r="H170" s="86"/>
      <c r="I170" s="86"/>
      <c r="J170" s="87"/>
    </row>
    <row r="171" spans="1:10" ht="36" customHeight="1" x14ac:dyDescent="0.25">
      <c r="A171" s="8" t="s">
        <v>112</v>
      </c>
      <c r="B171" s="82" t="s">
        <v>212</v>
      </c>
      <c r="C171" s="83"/>
      <c r="D171" s="83"/>
      <c r="E171" s="84"/>
      <c r="F171" s="85">
        <v>122940</v>
      </c>
      <c r="G171" s="86"/>
      <c r="H171" s="86"/>
      <c r="I171" s="86"/>
      <c r="J171" s="87"/>
    </row>
    <row r="172" spans="1:10" ht="36" customHeight="1" x14ac:dyDescent="0.25">
      <c r="A172" s="8" t="s">
        <v>112</v>
      </c>
      <c r="B172" s="82" t="s">
        <v>213</v>
      </c>
      <c r="C172" s="83"/>
      <c r="D172" s="83"/>
      <c r="E172" s="84"/>
      <c r="F172" s="85">
        <v>164340</v>
      </c>
      <c r="G172" s="86"/>
      <c r="H172" s="86"/>
      <c r="I172" s="86"/>
      <c r="J172" s="87"/>
    </row>
    <row r="173" spans="1:10" ht="36" customHeight="1" x14ac:dyDescent="0.25">
      <c r="A173" s="8" t="s">
        <v>112</v>
      </c>
      <c r="B173" s="82" t="s">
        <v>214</v>
      </c>
      <c r="C173" s="83"/>
      <c r="D173" s="83"/>
      <c r="E173" s="84"/>
      <c r="F173" s="85">
        <v>268740</v>
      </c>
      <c r="G173" s="86"/>
      <c r="H173" s="86"/>
      <c r="I173" s="86"/>
      <c r="J173" s="87"/>
    </row>
    <row r="174" spans="1:10" ht="36" customHeight="1" x14ac:dyDescent="0.25">
      <c r="A174" s="8"/>
      <c r="B174" s="82" t="s">
        <v>215</v>
      </c>
      <c r="C174" s="83"/>
      <c r="D174" s="83"/>
      <c r="E174" s="84"/>
      <c r="F174" s="85">
        <v>115560</v>
      </c>
      <c r="G174" s="86"/>
      <c r="H174" s="86"/>
      <c r="I174" s="86"/>
      <c r="J174" s="87"/>
    </row>
    <row r="175" spans="1:10" ht="36" customHeight="1" x14ac:dyDescent="0.25">
      <c r="A175" s="8" t="s">
        <v>112</v>
      </c>
      <c r="B175" s="94" t="s">
        <v>216</v>
      </c>
      <c r="C175" s="95"/>
      <c r="D175" s="95"/>
      <c r="E175" s="96"/>
      <c r="F175" s="85">
        <v>3240</v>
      </c>
      <c r="G175" s="86"/>
      <c r="H175" s="86"/>
      <c r="I175" s="86"/>
      <c r="J175" s="87"/>
    </row>
    <row r="176" spans="1:10" ht="36" customHeight="1" x14ac:dyDescent="0.25">
      <c r="A176" s="8"/>
      <c r="B176" s="82" t="s">
        <v>217</v>
      </c>
      <c r="C176" s="83"/>
      <c r="D176" s="83"/>
      <c r="E176" s="84"/>
      <c r="F176" s="85">
        <v>54540</v>
      </c>
      <c r="G176" s="86"/>
      <c r="H176" s="86"/>
      <c r="I176" s="86"/>
      <c r="J176" s="87"/>
    </row>
    <row r="177" spans="1:10" ht="36" customHeight="1" x14ac:dyDescent="0.25">
      <c r="B177" s="82" t="s">
        <v>218</v>
      </c>
      <c r="C177" s="83"/>
      <c r="D177" s="83"/>
      <c r="E177" s="84"/>
      <c r="F177" s="85">
        <v>45540</v>
      </c>
      <c r="G177" s="86"/>
      <c r="H177" s="86"/>
      <c r="I177" s="86"/>
      <c r="J177" s="87"/>
    </row>
    <row r="178" spans="1:10" ht="36" customHeight="1" x14ac:dyDescent="0.25">
      <c r="A178" s="8" t="s">
        <v>112</v>
      </c>
      <c r="B178" s="82" t="s">
        <v>220</v>
      </c>
      <c r="C178" s="83"/>
      <c r="D178" s="83"/>
      <c r="E178" s="84"/>
      <c r="F178" s="85">
        <v>59940</v>
      </c>
      <c r="G178" s="86"/>
      <c r="H178" s="86"/>
      <c r="I178" s="86"/>
      <c r="J178" s="87"/>
    </row>
    <row r="179" spans="1:10" ht="36" customHeight="1" x14ac:dyDescent="0.25">
      <c r="A179" s="8" t="s">
        <v>114</v>
      </c>
      <c r="B179" s="82" t="s">
        <v>221</v>
      </c>
      <c r="C179" s="83"/>
      <c r="D179" s="83"/>
      <c r="E179" s="84"/>
      <c r="F179" s="85">
        <v>197280</v>
      </c>
      <c r="G179" s="86"/>
      <c r="H179" s="86"/>
      <c r="I179" s="86"/>
      <c r="J179" s="87"/>
    </row>
    <row r="180" spans="1:10" ht="36" customHeight="1" x14ac:dyDescent="0.25">
      <c r="A180" s="8" t="s">
        <v>114</v>
      </c>
      <c r="B180" s="82" t="s">
        <v>222</v>
      </c>
      <c r="C180" s="83"/>
      <c r="D180" s="83"/>
      <c r="E180" s="84"/>
      <c r="F180" s="85">
        <v>141840</v>
      </c>
      <c r="G180" s="86"/>
      <c r="H180" s="86"/>
      <c r="I180" s="86"/>
      <c r="J180" s="87"/>
    </row>
    <row r="181" spans="1:10" ht="36" customHeight="1" x14ac:dyDescent="0.25">
      <c r="A181" s="8" t="s">
        <v>114</v>
      </c>
      <c r="B181" s="82" t="s">
        <v>321</v>
      </c>
      <c r="C181" s="83"/>
      <c r="D181" s="83"/>
      <c r="E181" s="84"/>
      <c r="F181" s="85">
        <v>59040</v>
      </c>
      <c r="G181" s="86"/>
      <c r="H181" s="86"/>
      <c r="I181" s="86"/>
      <c r="J181" s="87"/>
    </row>
    <row r="182" spans="1:10" ht="36" customHeight="1" x14ac:dyDescent="0.25">
      <c r="A182" s="8" t="s">
        <v>114</v>
      </c>
      <c r="B182" s="82" t="s">
        <v>322</v>
      </c>
      <c r="C182" s="83"/>
      <c r="D182" s="83"/>
      <c r="E182" s="84"/>
      <c r="F182" s="85">
        <v>59040</v>
      </c>
      <c r="G182" s="86"/>
      <c r="H182" s="86"/>
      <c r="I182" s="86"/>
      <c r="J182" s="87"/>
    </row>
    <row r="183" spans="1:10" ht="36" customHeight="1" x14ac:dyDescent="0.25">
      <c r="A183" s="8" t="s">
        <v>114</v>
      </c>
      <c r="B183" s="82" t="s">
        <v>226</v>
      </c>
      <c r="C183" s="83"/>
      <c r="D183" s="83"/>
      <c r="E183" s="84"/>
      <c r="F183" s="85">
        <v>435600</v>
      </c>
      <c r="G183" s="86"/>
      <c r="H183" s="86"/>
      <c r="I183" s="86"/>
      <c r="J183" s="87"/>
    </row>
    <row r="184" spans="1:10" ht="36" customHeight="1" x14ac:dyDescent="0.25">
      <c r="A184" s="8" t="s">
        <v>114</v>
      </c>
      <c r="B184" s="82" t="s">
        <v>227</v>
      </c>
      <c r="C184" s="83"/>
      <c r="D184" s="83"/>
      <c r="E184" s="84"/>
      <c r="F184" s="85">
        <v>114480</v>
      </c>
      <c r="G184" s="86"/>
      <c r="H184" s="86"/>
      <c r="I184" s="86"/>
      <c r="J184" s="87"/>
    </row>
    <row r="185" spans="1:10" ht="36" customHeight="1" x14ac:dyDescent="0.25">
      <c r="A185" s="8" t="s">
        <v>114</v>
      </c>
      <c r="B185" s="100" t="s">
        <v>228</v>
      </c>
      <c r="C185" s="101"/>
      <c r="D185" s="101"/>
      <c r="E185" s="102"/>
      <c r="F185" s="85">
        <v>137376</v>
      </c>
      <c r="G185" s="86"/>
      <c r="H185" s="86"/>
      <c r="I185" s="86"/>
      <c r="J185" s="87"/>
    </row>
    <row r="186" spans="1:10" ht="36" customHeight="1" x14ac:dyDescent="0.25">
      <c r="A186" s="8" t="s">
        <v>114</v>
      </c>
      <c r="B186" s="82" t="s">
        <v>229</v>
      </c>
      <c r="C186" s="83"/>
      <c r="D186" s="83"/>
      <c r="E186" s="84"/>
      <c r="F186" s="85">
        <v>209520</v>
      </c>
      <c r="G186" s="86"/>
      <c r="H186" s="86"/>
      <c r="I186" s="86"/>
      <c r="J186" s="87"/>
    </row>
    <row r="187" spans="1:10" ht="36" customHeight="1" x14ac:dyDescent="0.25">
      <c r="A187" s="8" t="s">
        <v>114</v>
      </c>
      <c r="B187" s="82" t="s">
        <v>230</v>
      </c>
      <c r="C187" s="83"/>
      <c r="D187" s="83"/>
      <c r="E187" s="84"/>
      <c r="F187" s="85">
        <v>280080</v>
      </c>
      <c r="G187" s="86"/>
      <c r="H187" s="86"/>
      <c r="I187" s="86"/>
      <c r="J187" s="87"/>
    </row>
    <row r="188" spans="1:10" ht="36" customHeight="1" x14ac:dyDescent="0.25">
      <c r="A188" s="8" t="s">
        <v>114</v>
      </c>
      <c r="B188" s="82" t="s">
        <v>231</v>
      </c>
      <c r="C188" s="83"/>
      <c r="D188" s="83"/>
      <c r="E188" s="84"/>
      <c r="F188" s="85">
        <v>457200</v>
      </c>
      <c r="G188" s="86"/>
      <c r="H188" s="86"/>
      <c r="I188" s="86"/>
      <c r="J188" s="87"/>
    </row>
    <row r="189" spans="1:10" ht="36" customHeight="1" x14ac:dyDescent="0.25">
      <c r="A189" s="8" t="s">
        <v>114</v>
      </c>
      <c r="B189" s="94" t="s">
        <v>232</v>
      </c>
      <c r="C189" s="95"/>
      <c r="D189" s="95"/>
      <c r="E189" s="96"/>
      <c r="F189" s="85">
        <v>5760</v>
      </c>
      <c r="G189" s="86"/>
      <c r="H189" s="86"/>
      <c r="I189" s="86"/>
      <c r="J189" s="87"/>
    </row>
    <row r="190" spans="1:10" ht="36" customHeight="1" thickBot="1" x14ac:dyDescent="0.3">
      <c r="A190" s="8" t="s">
        <v>114</v>
      </c>
      <c r="B190" s="82" t="s">
        <v>234</v>
      </c>
      <c r="C190" s="83"/>
      <c r="D190" s="83"/>
      <c r="E190" s="84"/>
      <c r="F190" s="85">
        <v>102240</v>
      </c>
      <c r="G190" s="86"/>
      <c r="H190" s="86"/>
      <c r="I190" s="86"/>
      <c r="J190" s="87"/>
    </row>
    <row r="191" spans="1:10" ht="22.5" customHeight="1" x14ac:dyDescent="0.25">
      <c r="A191" s="8" t="s">
        <v>112</v>
      </c>
      <c r="B191" s="299" t="s">
        <v>323</v>
      </c>
      <c r="C191" s="300"/>
      <c r="D191" s="300"/>
      <c r="E191" s="300"/>
      <c r="F191" s="300"/>
      <c r="G191" s="300"/>
      <c r="H191" s="300"/>
      <c r="I191" s="300"/>
      <c r="J191" s="301"/>
    </row>
    <row r="192" spans="1:10" ht="36" customHeight="1" thickBot="1" x14ac:dyDescent="0.3">
      <c r="A192" s="8"/>
      <c r="B192" s="107" t="s">
        <v>219</v>
      </c>
      <c r="C192" s="108"/>
      <c r="D192" s="108"/>
      <c r="E192" s="109"/>
      <c r="F192" s="85">
        <v>40</v>
      </c>
      <c r="G192" s="86"/>
      <c r="H192" s="86"/>
      <c r="I192" s="86"/>
      <c r="J192" s="87"/>
    </row>
    <row r="193" spans="1:10" ht="36" customHeight="1" thickBot="1" x14ac:dyDescent="0.3">
      <c r="A193" s="8"/>
      <c r="B193" s="42" t="s">
        <v>324</v>
      </c>
      <c r="C193" s="43"/>
      <c r="D193" s="43"/>
      <c r="E193" s="44"/>
      <c r="F193" s="154"/>
      <c r="G193" s="155"/>
      <c r="H193" s="155"/>
      <c r="I193" s="155"/>
      <c r="J193" s="156"/>
    </row>
    <row r="194" spans="1:10" ht="36" customHeight="1" thickBot="1" x14ac:dyDescent="0.3">
      <c r="A194" s="8"/>
      <c r="B194" s="296" t="s">
        <v>323</v>
      </c>
      <c r="C194" s="297"/>
      <c r="D194" s="297"/>
      <c r="E194" s="297"/>
      <c r="F194" s="297"/>
      <c r="G194" s="297"/>
      <c r="H194" s="297"/>
      <c r="I194" s="297"/>
      <c r="J194" s="298"/>
    </row>
    <row r="195" spans="1:10" ht="36" customHeight="1" x14ac:dyDescent="0.25">
      <c r="A195" s="8"/>
      <c r="B195" s="124" t="s">
        <v>325</v>
      </c>
      <c r="C195" s="302"/>
      <c r="D195" s="302"/>
      <c r="E195" s="303"/>
      <c r="F195" s="85">
        <v>60</v>
      </c>
      <c r="G195" s="86"/>
      <c r="H195" s="86"/>
      <c r="I195" s="86"/>
      <c r="J195" s="87"/>
    </row>
    <row r="196" spans="1:10" ht="36" customHeight="1" x14ac:dyDescent="0.25">
      <c r="A196" s="8"/>
      <c r="B196" s="82" t="s">
        <v>326</v>
      </c>
      <c r="C196" s="83"/>
      <c r="D196" s="83"/>
      <c r="E196" s="84"/>
      <c r="F196" s="85">
        <v>99</v>
      </c>
      <c r="G196" s="86"/>
      <c r="H196" s="86"/>
      <c r="I196" s="86"/>
      <c r="J196" s="87"/>
    </row>
    <row r="197" spans="1:10" ht="36" customHeight="1" thickBot="1" x14ac:dyDescent="0.3">
      <c r="A197" s="8"/>
      <c r="B197" s="82" t="s">
        <v>327</v>
      </c>
      <c r="C197" s="83"/>
      <c r="D197" s="83"/>
      <c r="E197" s="84"/>
      <c r="F197" s="85">
        <v>150</v>
      </c>
      <c r="G197" s="86"/>
      <c r="H197" s="86"/>
      <c r="I197" s="86"/>
      <c r="J197" s="87"/>
    </row>
    <row r="198" spans="1:10" ht="54" customHeight="1" thickBot="1" x14ac:dyDescent="0.3">
      <c r="A198" s="8"/>
      <c r="B198" s="151" t="s">
        <v>235</v>
      </c>
      <c r="C198" s="152"/>
      <c r="D198" s="152"/>
      <c r="E198" s="153"/>
      <c r="F198" s="154"/>
      <c r="G198" s="155"/>
      <c r="H198" s="155"/>
      <c r="I198" s="155"/>
      <c r="J198" s="156"/>
    </row>
    <row r="199" spans="1:10" ht="36" customHeight="1" x14ac:dyDescent="0.25">
      <c r="A199" s="8"/>
      <c r="B199" s="82" t="s">
        <v>236</v>
      </c>
      <c r="C199" s="83"/>
      <c r="D199" s="83"/>
      <c r="E199" s="84"/>
      <c r="F199" s="85">
        <v>45540</v>
      </c>
      <c r="G199" s="86"/>
      <c r="H199" s="86"/>
      <c r="I199" s="86"/>
      <c r="J199" s="87"/>
    </row>
    <row r="200" spans="1:10" ht="36" customHeight="1" x14ac:dyDescent="0.25">
      <c r="A200" s="8"/>
      <c r="B200" s="82" t="s">
        <v>237</v>
      </c>
      <c r="C200" s="83"/>
      <c r="D200" s="83"/>
      <c r="E200" s="84"/>
      <c r="F200" s="85">
        <v>92340</v>
      </c>
      <c r="G200" s="86"/>
      <c r="H200" s="86"/>
      <c r="I200" s="86"/>
      <c r="J200" s="87"/>
    </row>
    <row r="201" spans="1:10" ht="36" customHeight="1" x14ac:dyDescent="0.25">
      <c r="A201" s="8"/>
      <c r="B201" s="82" t="s">
        <v>238</v>
      </c>
      <c r="C201" s="83"/>
      <c r="D201" s="83"/>
      <c r="E201" s="84"/>
      <c r="F201" s="85">
        <v>110340</v>
      </c>
      <c r="G201" s="86"/>
      <c r="H201" s="86"/>
      <c r="I201" s="86"/>
      <c r="J201" s="87"/>
    </row>
    <row r="202" spans="1:10" ht="36" customHeight="1" x14ac:dyDescent="0.25">
      <c r="A202" s="8"/>
      <c r="B202" s="82" t="s">
        <v>239</v>
      </c>
      <c r="C202" s="83"/>
      <c r="D202" s="83"/>
      <c r="E202" s="84"/>
      <c r="F202" s="85">
        <v>1080</v>
      </c>
      <c r="G202" s="86"/>
      <c r="H202" s="86"/>
      <c r="I202" s="86"/>
      <c r="J202" s="87"/>
    </row>
    <row r="203" spans="1:10" ht="36" customHeight="1" x14ac:dyDescent="0.25">
      <c r="A203" s="8"/>
      <c r="B203" s="82" t="s">
        <v>240</v>
      </c>
      <c r="C203" s="83"/>
      <c r="D203" s="83"/>
      <c r="E203" s="84"/>
      <c r="F203" s="85">
        <v>63540</v>
      </c>
      <c r="G203" s="86"/>
      <c r="H203" s="86"/>
      <c r="I203" s="86"/>
      <c r="J203" s="87"/>
    </row>
    <row r="204" spans="1:10" ht="36" customHeight="1" x14ac:dyDescent="0.25">
      <c r="A204" s="8"/>
      <c r="B204" s="82" t="s">
        <v>241</v>
      </c>
      <c r="C204" s="83"/>
      <c r="D204" s="83"/>
      <c r="E204" s="84"/>
      <c r="F204" s="85">
        <v>131940</v>
      </c>
      <c r="G204" s="86"/>
      <c r="H204" s="86"/>
      <c r="I204" s="86"/>
      <c r="J204" s="87"/>
    </row>
    <row r="205" spans="1:10" ht="36" customHeight="1" x14ac:dyDescent="0.25">
      <c r="A205" s="8"/>
      <c r="B205" s="82" t="s">
        <v>242</v>
      </c>
      <c r="C205" s="83"/>
      <c r="D205" s="83"/>
      <c r="E205" s="84"/>
      <c r="F205" s="85">
        <v>158940</v>
      </c>
      <c r="G205" s="86"/>
      <c r="H205" s="86"/>
      <c r="I205" s="86"/>
      <c r="J205" s="87"/>
    </row>
    <row r="206" spans="1:10" ht="36" customHeight="1" thickBot="1" x14ac:dyDescent="0.3">
      <c r="A206" s="8"/>
      <c r="B206" s="82" t="s">
        <v>243</v>
      </c>
      <c r="C206" s="83"/>
      <c r="D206" s="83"/>
      <c r="E206" s="84"/>
      <c r="F206" s="85">
        <v>1800</v>
      </c>
      <c r="G206" s="86"/>
      <c r="H206" s="86"/>
      <c r="I206" s="86"/>
      <c r="J206" s="87"/>
    </row>
    <row r="207" spans="1:10" ht="24" customHeight="1" thickBot="1" x14ac:dyDescent="0.3">
      <c r="A207" s="8" t="s">
        <v>112</v>
      </c>
      <c r="B207" s="75"/>
      <c r="C207" s="76"/>
      <c r="D207" s="76"/>
      <c r="E207" s="77"/>
      <c r="F207" s="78"/>
      <c r="G207" s="79"/>
      <c r="H207" s="79"/>
      <c r="I207" s="79"/>
      <c r="J207" s="80"/>
    </row>
    <row r="208" spans="1:10" ht="18" customHeight="1" x14ac:dyDescent="0.25">
      <c r="A208" s="8"/>
      <c r="B208" s="26"/>
      <c r="C208" s="27"/>
      <c r="D208" s="27"/>
      <c r="E208" s="27"/>
      <c r="F208" s="28"/>
      <c r="G208" s="28"/>
      <c r="H208" s="28"/>
      <c r="I208" s="28"/>
      <c r="J208" s="28"/>
    </row>
    <row r="209" spans="1:10" ht="67.5" customHeight="1" x14ac:dyDescent="0.25">
      <c r="A209" s="8"/>
      <c r="B209" s="81" t="s">
        <v>383</v>
      </c>
      <c r="C209" s="81"/>
      <c r="D209" s="81"/>
      <c r="E209" s="81"/>
      <c r="F209" s="81"/>
      <c r="G209" s="81"/>
      <c r="H209" s="81"/>
      <c r="I209" s="81"/>
      <c r="J209" s="81"/>
    </row>
    <row r="210" spans="1:10" ht="27" customHeight="1" x14ac:dyDescent="0.25">
      <c r="A210" s="8" t="s">
        <v>114</v>
      </c>
      <c r="B210" s="67" t="s">
        <v>246</v>
      </c>
      <c r="C210" s="67"/>
      <c r="D210" s="67"/>
      <c r="E210" s="67"/>
      <c r="F210" s="67"/>
      <c r="G210" s="67"/>
      <c r="H210" s="67"/>
      <c r="I210" s="67"/>
      <c r="J210" s="67"/>
    </row>
    <row r="211" spans="1:10" s="36" customFormat="1" ht="20.100000000000001" customHeight="1" x14ac:dyDescent="0.25">
      <c r="B211" s="54"/>
      <c r="F211" s="55"/>
      <c r="G211" s="55"/>
      <c r="H211" s="55"/>
      <c r="I211" s="55"/>
      <c r="J211" s="55"/>
    </row>
    <row r="212" spans="1:10" s="47" customFormat="1" ht="36" customHeight="1" thickBot="1" x14ac:dyDescent="0.3">
      <c r="B212" s="273" t="s">
        <v>335</v>
      </c>
      <c r="C212" s="273"/>
      <c r="D212" s="273"/>
      <c r="E212" s="273"/>
      <c r="F212" s="273"/>
      <c r="G212" s="273"/>
      <c r="H212" s="273"/>
      <c r="I212" s="273"/>
    </row>
    <row r="213" spans="1:10" s="31" customFormat="1" ht="36" customHeight="1" thickBot="1" x14ac:dyDescent="0.3">
      <c r="B213" s="274" t="s">
        <v>336</v>
      </c>
      <c r="C213" s="275"/>
      <c r="D213" s="275"/>
      <c r="E213" s="275"/>
      <c r="F213" s="275"/>
      <c r="G213" s="275"/>
      <c r="H213" s="275"/>
      <c r="I213" s="276"/>
    </row>
    <row r="214" spans="1:10" ht="81" customHeight="1" thickBot="1" x14ac:dyDescent="0.3">
      <c r="B214" s="360" t="s">
        <v>337</v>
      </c>
      <c r="C214" s="361"/>
      <c r="D214" s="362" t="s">
        <v>338</v>
      </c>
      <c r="E214" s="363"/>
      <c r="F214" s="364"/>
      <c r="G214" s="280" t="s">
        <v>339</v>
      </c>
      <c r="H214" s="280"/>
      <c r="I214" s="281"/>
      <c r="J214" s="9"/>
    </row>
    <row r="215" spans="1:10" ht="36" customHeight="1" x14ac:dyDescent="0.25">
      <c r="B215" s="282" t="s">
        <v>340</v>
      </c>
      <c r="C215" s="283"/>
      <c r="D215" s="284" t="s">
        <v>341</v>
      </c>
      <c r="E215" s="284"/>
      <c r="F215" s="284"/>
      <c r="G215" s="285">
        <v>2190</v>
      </c>
      <c r="H215" s="284"/>
      <c r="I215" s="286"/>
      <c r="J215" s="9"/>
    </row>
    <row r="216" spans="1:10" ht="36" customHeight="1" x14ac:dyDescent="0.25">
      <c r="B216" s="268" t="s">
        <v>342</v>
      </c>
      <c r="C216" s="269"/>
      <c r="D216" s="271"/>
      <c r="E216" s="271"/>
      <c r="F216" s="271"/>
      <c r="G216" s="270">
        <v>1590</v>
      </c>
      <c r="H216" s="271"/>
      <c r="I216" s="272"/>
      <c r="J216" s="9"/>
    </row>
    <row r="217" spans="1:10" ht="36" customHeight="1" x14ac:dyDescent="0.25">
      <c r="B217" s="268" t="s">
        <v>343</v>
      </c>
      <c r="C217" s="269"/>
      <c r="D217" s="271"/>
      <c r="E217" s="271"/>
      <c r="F217" s="271"/>
      <c r="G217" s="270">
        <v>1440</v>
      </c>
      <c r="H217" s="271"/>
      <c r="I217" s="272"/>
      <c r="J217" s="9"/>
    </row>
    <row r="218" spans="1:10" ht="54" customHeight="1" x14ac:dyDescent="0.25">
      <c r="B218" s="268" t="s">
        <v>344</v>
      </c>
      <c r="C218" s="269"/>
      <c r="D218" s="271"/>
      <c r="E218" s="271"/>
      <c r="F218" s="271"/>
      <c r="G218" s="270">
        <v>1290</v>
      </c>
      <c r="H218" s="271"/>
      <c r="I218" s="272"/>
      <c r="J218" s="9"/>
    </row>
    <row r="219" spans="1:10" ht="25.5" customHeight="1" x14ac:dyDescent="0.25">
      <c r="B219" s="48"/>
      <c r="C219" s="48"/>
      <c r="D219" s="49"/>
      <c r="E219" s="49"/>
      <c r="F219" s="49"/>
      <c r="G219" s="50"/>
      <c r="H219" s="49"/>
      <c r="I219" s="49"/>
      <c r="J219" s="9"/>
    </row>
    <row r="220" spans="1:10" ht="40.5" customHeight="1" x14ac:dyDescent="0.25">
      <c r="A220" s="8"/>
      <c r="B220" s="68" t="s">
        <v>247</v>
      </c>
      <c r="C220" s="68"/>
      <c r="D220" s="68"/>
      <c r="E220" s="68"/>
      <c r="F220" s="68"/>
      <c r="G220" s="68"/>
      <c r="H220" s="68"/>
      <c r="I220" s="68"/>
      <c r="J220" s="68"/>
    </row>
    <row r="221" spans="1:10" ht="18" customHeight="1" x14ac:dyDescent="0.25">
      <c r="A221" s="8"/>
    </row>
  </sheetData>
  <sheetProtection selectLockedCells="1" selectUnlockedCells="1"/>
  <mergeCells count="419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F193:J193"/>
    <mergeCell ref="B194:J194"/>
    <mergeCell ref="B195:E195"/>
    <mergeCell ref="F195:J195"/>
    <mergeCell ref="B196:E196"/>
    <mergeCell ref="F196:J196"/>
    <mergeCell ref="B189:E189"/>
    <mergeCell ref="F189:J189"/>
    <mergeCell ref="B190:E190"/>
    <mergeCell ref="F190:J190"/>
    <mergeCell ref="B191:J191"/>
    <mergeCell ref="B192:E192"/>
    <mergeCell ref="F192:J192"/>
    <mergeCell ref="B200:E200"/>
    <mergeCell ref="F200:J200"/>
    <mergeCell ref="B201:E201"/>
    <mergeCell ref="F201:J201"/>
    <mergeCell ref="B202:E202"/>
    <mergeCell ref="F202:J202"/>
    <mergeCell ref="B197:E197"/>
    <mergeCell ref="F197:J197"/>
    <mergeCell ref="B198:E198"/>
    <mergeCell ref="F198:J198"/>
    <mergeCell ref="B199:E199"/>
    <mergeCell ref="F199:J199"/>
    <mergeCell ref="B206:E206"/>
    <mergeCell ref="F206:J206"/>
    <mergeCell ref="B207:E207"/>
    <mergeCell ref="F207:J207"/>
    <mergeCell ref="B209:J209"/>
    <mergeCell ref="B210:J210"/>
    <mergeCell ref="B203:E203"/>
    <mergeCell ref="F203:J203"/>
    <mergeCell ref="B204:E204"/>
    <mergeCell ref="F204:J204"/>
    <mergeCell ref="B205:E205"/>
    <mergeCell ref="F205:J205"/>
    <mergeCell ref="B217:C217"/>
    <mergeCell ref="G217:I217"/>
    <mergeCell ref="B218:C218"/>
    <mergeCell ref="G218:I218"/>
    <mergeCell ref="B220:J220"/>
    <mergeCell ref="B212:I212"/>
    <mergeCell ref="B213:I213"/>
    <mergeCell ref="B214:C214"/>
    <mergeCell ref="D214:F214"/>
    <mergeCell ref="G214:I214"/>
    <mergeCell ref="B215:C215"/>
    <mergeCell ref="D215:F218"/>
    <mergeCell ref="G215:I215"/>
    <mergeCell ref="B216:C216"/>
    <mergeCell ref="G216:I21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94" activePane="bottomLeft" state="frozen"/>
      <selection activeCell="A198" sqref="A198:XFD198"/>
      <selection pane="bottomLeft" activeCell="F101" sqref="F101:J101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59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90"/>
      <c r="C7" s="191"/>
      <c r="D7" s="191"/>
      <c r="E7" s="192"/>
      <c r="F7" s="193"/>
      <c r="G7" s="194"/>
      <c r="H7" s="194"/>
      <c r="I7" s="194"/>
      <c r="J7" s="195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24192</v>
      </c>
      <c r="G8" s="17">
        <f>H8*1.1</f>
        <v>22176</v>
      </c>
      <c r="H8" s="17">
        <v>20160</v>
      </c>
      <c r="I8" s="17">
        <f>H8*0.75</f>
        <v>15120</v>
      </c>
      <c r="J8" s="17">
        <f>H8*0.5</f>
        <v>10080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34560</v>
      </c>
      <c r="G9" s="19">
        <f>H9*1.1</f>
        <v>31680.000000000004</v>
      </c>
      <c r="H9" s="19">
        <v>28800</v>
      </c>
      <c r="I9" s="19">
        <f>H9*0.75</f>
        <v>21600</v>
      </c>
      <c r="J9" s="19">
        <f>H9*0.5</f>
        <v>14400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50112</v>
      </c>
      <c r="G10" s="19">
        <f>H10*1.1</f>
        <v>45936.000000000007</v>
      </c>
      <c r="H10" s="19">
        <v>41760</v>
      </c>
      <c r="I10" s="19">
        <f>H10*0.75</f>
        <v>31320</v>
      </c>
      <c r="J10" s="19">
        <f>H10*0.5</f>
        <v>20880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70848</v>
      </c>
      <c r="G11" s="21">
        <f>H11*1.1</f>
        <v>64944.000000000007</v>
      </c>
      <c r="H11" s="21">
        <v>59040</v>
      </c>
      <c r="I11" s="21">
        <f>H11*0.75</f>
        <v>44280</v>
      </c>
      <c r="J11" s="21">
        <f>H11*0.5</f>
        <v>29520</v>
      </c>
    </row>
    <row r="12" spans="1:10" ht="24" thickBot="1" x14ac:dyDescent="0.3">
      <c r="A12" s="8"/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8172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11520</v>
      </c>
      <c r="G14" s="149"/>
      <c r="H14" s="149"/>
      <c r="I14" s="149"/>
      <c r="J14" s="150"/>
    </row>
    <row r="15" spans="1:10" ht="24" thickBot="1" x14ac:dyDescent="0.3">
      <c r="A15" s="8"/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576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864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1188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1728</v>
      </c>
      <c r="G19" s="149"/>
      <c r="H19" s="149"/>
      <c r="I19" s="149"/>
      <c r="J19" s="150"/>
    </row>
    <row r="20" spans="1:10" ht="24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"&amp;MIN($F$22:F61)&amp;" до "&amp;MAX($F$22:F61)</f>
        <v>Цена от 7920 до 316800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7920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15840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23760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31680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39600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47520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55440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63360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71280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79200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87120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95040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102960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110880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118800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126720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134640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142560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150480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158400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145</v>
      </c>
      <c r="C42" s="117"/>
      <c r="D42" s="117"/>
      <c r="E42" s="84"/>
      <c r="F42" s="85">
        <v>15840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146</v>
      </c>
      <c r="C43" s="117"/>
      <c r="D43" s="117"/>
      <c r="E43" s="84"/>
      <c r="F43" s="85">
        <v>31680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147</v>
      </c>
      <c r="C44" s="117"/>
      <c r="D44" s="117"/>
      <c r="E44" s="84"/>
      <c r="F44" s="85">
        <v>47520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148</v>
      </c>
      <c r="C45" s="117"/>
      <c r="D45" s="117"/>
      <c r="E45" s="84"/>
      <c r="F45" s="85">
        <v>63360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149</v>
      </c>
      <c r="C46" s="117"/>
      <c r="D46" s="117"/>
      <c r="E46" s="84"/>
      <c r="F46" s="85">
        <v>79200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150</v>
      </c>
      <c r="C47" s="117"/>
      <c r="D47" s="117"/>
      <c r="E47" s="84"/>
      <c r="F47" s="85">
        <v>95040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151</v>
      </c>
      <c r="C48" s="117"/>
      <c r="D48" s="117"/>
      <c r="E48" s="84"/>
      <c r="F48" s="85">
        <v>110880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152</v>
      </c>
      <c r="C49" s="117"/>
      <c r="D49" s="117"/>
      <c r="E49" s="84"/>
      <c r="F49" s="85">
        <v>126720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153</v>
      </c>
      <c r="C50" s="117"/>
      <c r="D50" s="117"/>
      <c r="E50" s="84"/>
      <c r="F50" s="85">
        <v>142560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154</v>
      </c>
      <c r="C51" s="117"/>
      <c r="D51" s="117"/>
      <c r="E51" s="84"/>
      <c r="F51" s="85">
        <v>158400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155</v>
      </c>
      <c r="C52" s="117"/>
      <c r="D52" s="117"/>
      <c r="E52" s="84"/>
      <c r="F52" s="85">
        <v>174240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156</v>
      </c>
      <c r="C53" s="117"/>
      <c r="D53" s="117"/>
      <c r="E53" s="84"/>
      <c r="F53" s="85">
        <v>190080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157</v>
      </c>
      <c r="C54" s="117"/>
      <c r="D54" s="117"/>
      <c r="E54" s="84"/>
      <c r="F54" s="85">
        <v>205920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158</v>
      </c>
      <c r="C55" s="117"/>
      <c r="D55" s="117"/>
      <c r="E55" s="84"/>
      <c r="F55" s="85">
        <v>221760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159</v>
      </c>
      <c r="C56" s="117"/>
      <c r="D56" s="117"/>
      <c r="E56" s="84"/>
      <c r="F56" s="85">
        <v>237600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160</v>
      </c>
      <c r="C57" s="117"/>
      <c r="D57" s="117"/>
      <c r="E57" s="84"/>
      <c r="F57" s="85">
        <v>253440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161</v>
      </c>
      <c r="C58" s="117"/>
      <c r="D58" s="117"/>
      <c r="E58" s="84"/>
      <c r="F58" s="85">
        <v>269280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162</v>
      </c>
      <c r="C59" s="117"/>
      <c r="D59" s="117"/>
      <c r="E59" s="84"/>
      <c r="F59" s="85">
        <v>285120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163</v>
      </c>
      <c r="C60" s="117"/>
      <c r="D60" s="117"/>
      <c r="E60" s="84"/>
      <c r="F60" s="85">
        <v>300960</v>
      </c>
      <c r="G60" s="86"/>
      <c r="H60" s="86"/>
      <c r="I60" s="86"/>
      <c r="J60" s="87"/>
    </row>
    <row r="61" spans="1:10" ht="36" customHeight="1" outlineLevel="1" thickBot="1" x14ac:dyDescent="0.3">
      <c r="A61" s="8"/>
      <c r="B61" s="107" t="s">
        <v>164</v>
      </c>
      <c r="C61" s="117"/>
      <c r="D61" s="117"/>
      <c r="E61" s="84"/>
      <c r="F61" s="85">
        <v>316800</v>
      </c>
      <c r="G61" s="86"/>
      <c r="H61" s="86"/>
      <c r="I61" s="86"/>
      <c r="J61" s="87"/>
    </row>
    <row r="62" spans="1:10" ht="36" customHeight="1" thickBot="1" x14ac:dyDescent="0.3">
      <c r="A62" s="8"/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5832 до 170280</v>
      </c>
      <c r="G62" s="122"/>
      <c r="H62" s="122"/>
      <c r="I62" s="122"/>
      <c r="J62" s="123"/>
    </row>
    <row r="63" spans="1:10" ht="36" customHeight="1" outlineLevel="1" x14ac:dyDescent="0.25">
      <c r="A63" s="8"/>
      <c r="B63" s="124" t="s">
        <v>166</v>
      </c>
      <c r="C63" s="125"/>
      <c r="D63" s="125"/>
      <c r="E63" s="126"/>
      <c r="F63" s="127">
        <v>5832</v>
      </c>
      <c r="G63" s="128"/>
      <c r="H63" s="128"/>
      <c r="I63" s="128"/>
      <c r="J63" s="129"/>
    </row>
    <row r="64" spans="1:10" ht="36" customHeight="1" outlineLevel="1" x14ac:dyDescent="0.25">
      <c r="A64" s="8"/>
      <c r="B64" s="107" t="s">
        <v>167</v>
      </c>
      <c r="C64" s="117"/>
      <c r="D64" s="117"/>
      <c r="E64" s="84"/>
      <c r="F64" s="85">
        <v>8964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168</v>
      </c>
      <c r="C65" s="117"/>
      <c r="D65" s="117"/>
      <c r="E65" s="84"/>
      <c r="F65" s="85">
        <v>19800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169</v>
      </c>
      <c r="C66" s="117"/>
      <c r="D66" s="117"/>
      <c r="E66" s="84"/>
      <c r="F66" s="85">
        <v>27720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170</v>
      </c>
      <c r="C67" s="117"/>
      <c r="D67" s="117"/>
      <c r="E67" s="84"/>
      <c r="F67" s="85">
        <v>35640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171</v>
      </c>
      <c r="C68" s="117"/>
      <c r="D68" s="117"/>
      <c r="E68" s="84"/>
      <c r="F68" s="85">
        <v>43560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172</v>
      </c>
      <c r="C69" s="117"/>
      <c r="D69" s="117"/>
      <c r="E69" s="84"/>
      <c r="F69" s="85">
        <v>51480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173</v>
      </c>
      <c r="C70" s="117"/>
      <c r="D70" s="117"/>
      <c r="E70" s="84"/>
      <c r="F70" s="85">
        <v>59400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174</v>
      </c>
      <c r="C71" s="117"/>
      <c r="D71" s="117"/>
      <c r="E71" s="84"/>
      <c r="F71" s="85">
        <v>67320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175</v>
      </c>
      <c r="C72" s="117"/>
      <c r="D72" s="117"/>
      <c r="E72" s="84"/>
      <c r="F72" s="85">
        <v>75240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176</v>
      </c>
      <c r="C73" s="117"/>
      <c r="D73" s="117"/>
      <c r="E73" s="84"/>
      <c r="F73" s="85">
        <v>83160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177</v>
      </c>
      <c r="C74" s="117"/>
      <c r="D74" s="117"/>
      <c r="E74" s="84"/>
      <c r="F74" s="85">
        <v>91080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178</v>
      </c>
      <c r="C75" s="117"/>
      <c r="D75" s="117"/>
      <c r="E75" s="84"/>
      <c r="F75" s="85">
        <v>99000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179</v>
      </c>
      <c r="C76" s="117"/>
      <c r="D76" s="117"/>
      <c r="E76" s="84"/>
      <c r="F76" s="85">
        <v>106920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180</v>
      </c>
      <c r="C77" s="117"/>
      <c r="D77" s="117"/>
      <c r="E77" s="84"/>
      <c r="F77" s="85">
        <v>114840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181</v>
      </c>
      <c r="C78" s="117"/>
      <c r="D78" s="117"/>
      <c r="E78" s="84"/>
      <c r="F78" s="85">
        <v>122760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182</v>
      </c>
      <c r="C79" s="117"/>
      <c r="D79" s="117"/>
      <c r="E79" s="84"/>
      <c r="F79" s="85">
        <v>130680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183</v>
      </c>
      <c r="C80" s="117"/>
      <c r="D80" s="117"/>
      <c r="E80" s="84"/>
      <c r="F80" s="85">
        <v>138600</v>
      </c>
      <c r="G80" s="86"/>
      <c r="H80" s="86"/>
      <c r="I80" s="86"/>
      <c r="J80" s="87"/>
    </row>
    <row r="81" spans="1:10" ht="36" customHeight="1" outlineLevel="1" x14ac:dyDescent="0.25">
      <c r="A81" s="8"/>
      <c r="B81" s="107" t="s">
        <v>184</v>
      </c>
      <c r="C81" s="117"/>
      <c r="D81" s="117"/>
      <c r="E81" s="84"/>
      <c r="F81" s="85">
        <v>146520</v>
      </c>
      <c r="G81" s="86"/>
      <c r="H81" s="86"/>
      <c r="I81" s="86"/>
      <c r="J81" s="87"/>
    </row>
    <row r="82" spans="1:10" ht="36" customHeight="1" outlineLevel="1" x14ac:dyDescent="0.25">
      <c r="A82" s="8"/>
      <c r="B82" s="107" t="s">
        <v>185</v>
      </c>
      <c r="C82" s="117"/>
      <c r="D82" s="117"/>
      <c r="E82" s="84"/>
      <c r="F82" s="85">
        <v>154440</v>
      </c>
      <c r="G82" s="86"/>
      <c r="H82" s="86"/>
      <c r="I82" s="86"/>
      <c r="J82" s="87"/>
    </row>
    <row r="83" spans="1:10" ht="36" customHeight="1" outlineLevel="1" x14ac:dyDescent="0.25">
      <c r="A83" s="8"/>
      <c r="B83" s="107" t="s">
        <v>186</v>
      </c>
      <c r="C83" s="117"/>
      <c r="D83" s="117"/>
      <c r="E83" s="84"/>
      <c r="F83" s="85">
        <v>162360</v>
      </c>
      <c r="G83" s="86"/>
      <c r="H83" s="86"/>
      <c r="I83" s="86"/>
      <c r="J83" s="87"/>
    </row>
    <row r="84" spans="1:10" ht="36" customHeight="1" outlineLevel="1" thickBot="1" x14ac:dyDescent="0.3">
      <c r="A84" s="8"/>
      <c r="B84" s="107" t="s">
        <v>187</v>
      </c>
      <c r="C84" s="117"/>
      <c r="D84" s="117"/>
      <c r="E84" s="84"/>
      <c r="F84" s="85">
        <v>170280</v>
      </c>
      <c r="G84" s="86"/>
      <c r="H84" s="86"/>
      <c r="I84" s="86"/>
      <c r="J84" s="87"/>
    </row>
    <row r="85" spans="1:10" ht="36" customHeight="1" thickBot="1" x14ac:dyDescent="0.3">
      <c r="A85" s="8"/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792 до 26928</v>
      </c>
      <c r="G85" s="122"/>
      <c r="H85" s="122"/>
      <c r="I85" s="122"/>
      <c r="J85" s="123"/>
    </row>
    <row r="86" spans="1:10" ht="36" customHeight="1" x14ac:dyDescent="0.25">
      <c r="A86" s="8"/>
      <c r="B86" s="82" t="s">
        <v>189</v>
      </c>
      <c r="C86" s="83"/>
      <c r="D86" s="83"/>
      <c r="E86" s="84"/>
      <c r="F86" s="85">
        <v>3312</v>
      </c>
      <c r="G86" s="86"/>
      <c r="H86" s="86"/>
      <c r="I86" s="86"/>
      <c r="J86" s="87"/>
    </row>
    <row r="87" spans="1:10" ht="36" customHeight="1" x14ac:dyDescent="0.25">
      <c r="A87" s="8"/>
      <c r="B87" s="82" t="s">
        <v>190</v>
      </c>
      <c r="C87" s="83"/>
      <c r="D87" s="83"/>
      <c r="E87" s="84"/>
      <c r="F87" s="85">
        <v>5472</v>
      </c>
      <c r="G87" s="86"/>
      <c r="H87" s="86"/>
      <c r="I87" s="86"/>
      <c r="J87" s="87"/>
    </row>
    <row r="88" spans="1:10" ht="36" customHeight="1" x14ac:dyDescent="0.25">
      <c r="A88" s="8"/>
      <c r="B88" s="82" t="s">
        <v>253</v>
      </c>
      <c r="C88" s="83"/>
      <c r="D88" s="83"/>
      <c r="E88" s="84"/>
      <c r="F88" s="85">
        <v>792</v>
      </c>
      <c r="G88" s="86"/>
      <c r="H88" s="86"/>
      <c r="I88" s="86"/>
      <c r="J88" s="87"/>
    </row>
    <row r="89" spans="1:10" ht="36" customHeight="1" x14ac:dyDescent="0.25">
      <c r="A89" s="8"/>
      <c r="B89" s="94" t="s">
        <v>192</v>
      </c>
      <c r="C89" s="95"/>
      <c r="D89" s="95"/>
      <c r="E89" s="96"/>
      <c r="F89" s="97">
        <v>10296</v>
      </c>
      <c r="G89" s="98"/>
      <c r="H89" s="98"/>
      <c r="I89" s="98"/>
      <c r="J89" s="99"/>
    </row>
    <row r="90" spans="1:10" ht="36" customHeight="1" x14ac:dyDescent="0.25">
      <c r="A90" s="8"/>
      <c r="B90" s="82" t="s">
        <v>193</v>
      </c>
      <c r="C90" s="83"/>
      <c r="D90" s="83"/>
      <c r="E90" s="84"/>
      <c r="F90" s="85">
        <v>3564</v>
      </c>
      <c r="G90" s="86"/>
      <c r="H90" s="86"/>
      <c r="I90" s="86"/>
      <c r="J90" s="87"/>
    </row>
    <row r="91" spans="1:10" ht="36" customHeight="1" x14ac:dyDescent="0.25">
      <c r="A91" s="8"/>
      <c r="B91" s="82" t="s">
        <v>194</v>
      </c>
      <c r="C91" s="83"/>
      <c r="D91" s="83"/>
      <c r="E91" s="84"/>
      <c r="F91" s="85">
        <v>7092</v>
      </c>
      <c r="G91" s="86"/>
      <c r="H91" s="86"/>
      <c r="I91" s="86"/>
      <c r="J91" s="87"/>
    </row>
    <row r="92" spans="1:10" ht="36" customHeight="1" x14ac:dyDescent="0.25">
      <c r="A92" s="8"/>
      <c r="B92" s="82" t="s">
        <v>195</v>
      </c>
      <c r="C92" s="83"/>
      <c r="D92" s="83"/>
      <c r="E92" s="84"/>
      <c r="F92" s="85">
        <v>1548</v>
      </c>
      <c r="G92" s="86"/>
      <c r="H92" s="86"/>
      <c r="I92" s="86"/>
      <c r="J92" s="87"/>
    </row>
    <row r="93" spans="1:10" ht="36" customHeight="1" x14ac:dyDescent="0.25">
      <c r="A93" s="8"/>
      <c r="B93" s="82" t="s">
        <v>196</v>
      </c>
      <c r="C93" s="83"/>
      <c r="D93" s="83"/>
      <c r="E93" s="84"/>
      <c r="F93" s="85">
        <v>1548</v>
      </c>
      <c r="G93" s="86"/>
      <c r="H93" s="86"/>
      <c r="I93" s="86"/>
      <c r="J93" s="87"/>
    </row>
    <row r="94" spans="1:10" ht="36" customHeight="1" x14ac:dyDescent="0.25">
      <c r="A94" s="8"/>
      <c r="B94" s="82" t="s">
        <v>197</v>
      </c>
      <c r="C94" s="83"/>
      <c r="D94" s="83"/>
      <c r="E94" s="84"/>
      <c r="F94" s="85">
        <v>3096</v>
      </c>
      <c r="G94" s="86"/>
      <c r="H94" s="86"/>
      <c r="I94" s="86"/>
      <c r="J94" s="87"/>
    </row>
    <row r="95" spans="1:10" ht="36" customHeight="1" x14ac:dyDescent="0.25">
      <c r="A95" s="8"/>
      <c r="B95" s="82" t="s">
        <v>198</v>
      </c>
      <c r="C95" s="83"/>
      <c r="D95" s="83"/>
      <c r="E95" s="84"/>
      <c r="F95" s="85">
        <v>4644</v>
      </c>
      <c r="G95" s="86"/>
      <c r="H95" s="86"/>
      <c r="I95" s="86"/>
      <c r="J95" s="87"/>
    </row>
    <row r="96" spans="1:10" ht="36" customHeight="1" thickBot="1" x14ac:dyDescent="0.3">
      <c r="A96" s="8"/>
      <c r="B96" s="82" t="s">
        <v>199</v>
      </c>
      <c r="C96" s="83"/>
      <c r="D96" s="83"/>
      <c r="E96" s="84"/>
      <c r="F96" s="85">
        <v>26928</v>
      </c>
      <c r="G96" s="86"/>
      <c r="H96" s="86"/>
      <c r="I96" s="86"/>
      <c r="J96" s="87"/>
    </row>
    <row r="97" spans="1:10" ht="54" customHeight="1" thickBot="1" x14ac:dyDescent="0.3">
      <c r="A97" s="8"/>
      <c r="B97" s="207" t="s">
        <v>254</v>
      </c>
      <c r="C97" s="208"/>
      <c r="D97" s="208"/>
      <c r="E97" s="209"/>
      <c r="F97" s="232" t="str">
        <f>"Цена от "&amp;MIN(F99,F103:J104,H105,F106:J119)&amp;" до "&amp;MAX(F99,F103:J104,H105,F106:J119)</f>
        <v>Цена от 3312 до 90000</v>
      </c>
      <c r="G97" s="233"/>
      <c r="H97" s="233"/>
      <c r="I97" s="233"/>
      <c r="J97" s="234"/>
    </row>
    <row r="98" spans="1:10" ht="24" thickBot="1" x14ac:dyDescent="0.3">
      <c r="A98" s="8"/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A99" s="8"/>
      <c r="B99" s="82" t="s">
        <v>201</v>
      </c>
      <c r="C99" s="83"/>
      <c r="D99" s="83"/>
      <c r="E99" s="84"/>
      <c r="F99" s="85">
        <v>6840</v>
      </c>
      <c r="G99" s="86"/>
      <c r="H99" s="86"/>
      <c r="I99" s="86"/>
      <c r="J99" s="87"/>
    </row>
    <row r="100" spans="1:10" ht="36" customHeight="1" x14ac:dyDescent="0.25">
      <c r="A100" s="8"/>
      <c r="B100" s="100" t="s">
        <v>202</v>
      </c>
      <c r="C100" s="101"/>
      <c r="D100" s="101"/>
      <c r="E100" s="102"/>
      <c r="F100" s="103">
        <v>684</v>
      </c>
      <c r="G100" s="104"/>
      <c r="H100" s="104"/>
      <c r="I100" s="104"/>
      <c r="J100" s="105"/>
    </row>
    <row r="101" spans="1:10" ht="36" customHeight="1" thickBot="1" x14ac:dyDescent="0.3">
      <c r="A101" s="8"/>
      <c r="B101" s="100" t="s">
        <v>203</v>
      </c>
      <c r="C101" s="101"/>
      <c r="D101" s="101"/>
      <c r="E101" s="102"/>
      <c r="F101" s="103">
        <v>1710</v>
      </c>
      <c r="G101" s="104"/>
      <c r="H101" s="104"/>
      <c r="I101" s="104"/>
      <c r="J101" s="105"/>
    </row>
    <row r="102" spans="1:10" ht="24" thickBot="1" x14ac:dyDescent="0.3">
      <c r="A102" s="8"/>
      <c r="B102" s="75"/>
      <c r="C102" s="76"/>
      <c r="D102" s="76"/>
      <c r="E102" s="77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94" t="s">
        <v>204</v>
      </c>
      <c r="C103" s="95"/>
      <c r="D103" s="95"/>
      <c r="E103" s="96"/>
      <c r="F103" s="97">
        <v>19080</v>
      </c>
      <c r="G103" s="98"/>
      <c r="H103" s="98"/>
      <c r="I103" s="98"/>
      <c r="J103" s="99"/>
    </row>
    <row r="104" spans="1:10" ht="36" customHeight="1" x14ac:dyDescent="0.25">
      <c r="A104" s="8" t="s">
        <v>112</v>
      </c>
      <c r="B104" s="107" t="s">
        <v>205</v>
      </c>
      <c r="C104" s="108"/>
      <c r="D104" s="108"/>
      <c r="E104" s="109"/>
      <c r="F104" s="85">
        <v>12744</v>
      </c>
      <c r="G104" s="86"/>
      <c r="H104" s="86"/>
      <c r="I104" s="86"/>
      <c r="J104" s="87"/>
    </row>
    <row r="105" spans="1:10" ht="36" customHeight="1" x14ac:dyDescent="0.25">
      <c r="A105" s="8" t="s">
        <v>112</v>
      </c>
      <c r="B105" s="82" t="s">
        <v>206</v>
      </c>
      <c r="C105" s="83"/>
      <c r="D105" s="83"/>
      <c r="E105" s="84"/>
      <c r="F105" s="37">
        <f>H105*1.2</f>
        <v>24192</v>
      </c>
      <c r="G105" s="38">
        <f>H105*1.1</f>
        <v>22176</v>
      </c>
      <c r="H105" s="38">
        <v>20160</v>
      </c>
      <c r="I105" s="38">
        <f>H105*0.75</f>
        <v>15120</v>
      </c>
      <c r="J105" s="39">
        <f>H105*0.5</f>
        <v>10080</v>
      </c>
    </row>
    <row r="106" spans="1:10" ht="36" customHeight="1" x14ac:dyDescent="0.25">
      <c r="A106" s="8" t="s">
        <v>112</v>
      </c>
      <c r="B106" s="82" t="s">
        <v>207</v>
      </c>
      <c r="C106" s="83"/>
      <c r="D106" s="83"/>
      <c r="E106" s="84"/>
      <c r="F106" s="85">
        <v>17136</v>
      </c>
      <c r="G106" s="86"/>
      <c r="H106" s="86"/>
      <c r="I106" s="86"/>
      <c r="J106" s="87"/>
    </row>
    <row r="107" spans="1:10" ht="36" customHeight="1" x14ac:dyDescent="0.25">
      <c r="A107" s="8" t="s">
        <v>112</v>
      </c>
      <c r="B107" s="82" t="s">
        <v>208</v>
      </c>
      <c r="C107" s="83"/>
      <c r="D107" s="83"/>
      <c r="E107" s="84"/>
      <c r="F107" s="85">
        <v>6372</v>
      </c>
      <c r="G107" s="86"/>
      <c r="H107" s="86"/>
      <c r="I107" s="86"/>
      <c r="J107" s="87"/>
    </row>
    <row r="108" spans="1:10" ht="36" customHeight="1" x14ac:dyDescent="0.25">
      <c r="A108" s="8" t="s">
        <v>112</v>
      </c>
      <c r="B108" s="82" t="s">
        <v>209</v>
      </c>
      <c r="C108" s="83"/>
      <c r="D108" s="83"/>
      <c r="E108" s="84"/>
      <c r="F108" s="85">
        <v>34704</v>
      </c>
      <c r="G108" s="86"/>
      <c r="H108" s="86"/>
      <c r="I108" s="86"/>
      <c r="J108" s="87"/>
    </row>
    <row r="109" spans="1:10" ht="36" customHeight="1" x14ac:dyDescent="0.25">
      <c r="A109" s="8" t="s">
        <v>112</v>
      </c>
      <c r="B109" s="82" t="s">
        <v>210</v>
      </c>
      <c r="C109" s="83"/>
      <c r="D109" s="83"/>
      <c r="E109" s="84"/>
      <c r="F109" s="85">
        <v>38160</v>
      </c>
      <c r="G109" s="86"/>
      <c r="H109" s="86"/>
      <c r="I109" s="86"/>
      <c r="J109" s="87"/>
    </row>
    <row r="110" spans="1:10" ht="36" customHeight="1" x14ac:dyDescent="0.25">
      <c r="A110" s="8" t="s">
        <v>112</v>
      </c>
      <c r="B110" s="82" t="s">
        <v>211</v>
      </c>
      <c r="C110" s="83"/>
      <c r="D110" s="83"/>
      <c r="E110" s="84"/>
      <c r="F110" s="85">
        <v>45792</v>
      </c>
      <c r="G110" s="86"/>
      <c r="H110" s="86"/>
      <c r="I110" s="86"/>
      <c r="J110" s="87"/>
    </row>
    <row r="111" spans="1:10" ht="36" customHeight="1" x14ac:dyDescent="0.25">
      <c r="A111" s="8" t="s">
        <v>112</v>
      </c>
      <c r="B111" s="82" t="s">
        <v>212</v>
      </c>
      <c r="C111" s="83"/>
      <c r="D111" s="83"/>
      <c r="E111" s="84"/>
      <c r="F111" s="85">
        <v>14580</v>
      </c>
      <c r="G111" s="86"/>
      <c r="H111" s="86"/>
      <c r="I111" s="86"/>
      <c r="J111" s="87"/>
    </row>
    <row r="112" spans="1:10" ht="36" customHeight="1" x14ac:dyDescent="0.25">
      <c r="A112" s="8" t="s">
        <v>112</v>
      </c>
      <c r="B112" s="82" t="s">
        <v>213</v>
      </c>
      <c r="C112" s="83"/>
      <c r="D112" s="83"/>
      <c r="E112" s="84"/>
      <c r="F112" s="85">
        <v>12744</v>
      </c>
      <c r="G112" s="86"/>
      <c r="H112" s="86"/>
      <c r="I112" s="86"/>
      <c r="J112" s="87"/>
    </row>
    <row r="113" spans="1:10" ht="36" customHeight="1" x14ac:dyDescent="0.25">
      <c r="A113" s="8" t="s">
        <v>112</v>
      </c>
      <c r="B113" s="82" t="s">
        <v>214</v>
      </c>
      <c r="C113" s="83"/>
      <c r="D113" s="83"/>
      <c r="E113" s="84"/>
      <c r="F113" s="85">
        <v>63720</v>
      </c>
      <c r="G113" s="86"/>
      <c r="H113" s="86"/>
      <c r="I113" s="86"/>
      <c r="J113" s="87"/>
    </row>
    <row r="114" spans="1:10" ht="36" customHeight="1" x14ac:dyDescent="0.25">
      <c r="A114" s="8"/>
      <c r="B114" s="82" t="s">
        <v>215</v>
      </c>
      <c r="C114" s="83"/>
      <c r="D114" s="83"/>
      <c r="E114" s="84"/>
      <c r="F114" s="85">
        <v>23400</v>
      </c>
      <c r="G114" s="86"/>
      <c r="H114" s="86"/>
      <c r="I114" s="86"/>
      <c r="J114" s="87"/>
    </row>
    <row r="115" spans="1:10" ht="36" customHeight="1" x14ac:dyDescent="0.25">
      <c r="A115" s="8" t="s">
        <v>112</v>
      </c>
      <c r="B115" s="94" t="s">
        <v>216</v>
      </c>
      <c r="C115" s="95"/>
      <c r="D115" s="95"/>
      <c r="E115" s="96"/>
      <c r="F115" s="85">
        <v>3312</v>
      </c>
      <c r="G115" s="86"/>
      <c r="H115" s="86"/>
      <c r="I115" s="86"/>
      <c r="J115" s="87"/>
    </row>
    <row r="116" spans="1:10" ht="36" customHeight="1" x14ac:dyDescent="0.25">
      <c r="A116" s="8"/>
      <c r="B116" s="107" t="s">
        <v>217</v>
      </c>
      <c r="C116" s="108"/>
      <c r="D116" s="108"/>
      <c r="E116" s="109"/>
      <c r="F116" s="85">
        <v>11700</v>
      </c>
      <c r="G116" s="86"/>
      <c r="H116" s="86"/>
      <c r="I116" s="86"/>
      <c r="J116" s="87"/>
    </row>
    <row r="117" spans="1:10" ht="36" customHeight="1" x14ac:dyDescent="0.25">
      <c r="A117" s="8"/>
      <c r="B117" s="107" t="s">
        <v>218</v>
      </c>
      <c r="C117" s="108"/>
      <c r="D117" s="108"/>
      <c r="E117" s="109"/>
      <c r="F117" s="85">
        <v>7920</v>
      </c>
      <c r="G117" s="86"/>
      <c r="H117" s="86"/>
      <c r="I117" s="86"/>
      <c r="J117" s="87"/>
    </row>
    <row r="118" spans="1:10" ht="36" customHeight="1" x14ac:dyDescent="0.25">
      <c r="A118" s="8" t="s">
        <v>112</v>
      </c>
      <c r="B118" s="107" t="s">
        <v>219</v>
      </c>
      <c r="C118" s="108"/>
      <c r="D118" s="108"/>
      <c r="E118" s="109"/>
      <c r="F118" s="85">
        <v>90000</v>
      </c>
      <c r="G118" s="86"/>
      <c r="H118" s="86"/>
      <c r="I118" s="86"/>
      <c r="J118" s="87"/>
    </row>
    <row r="119" spans="1:10" ht="36" customHeight="1" x14ac:dyDescent="0.25">
      <c r="A119" s="8" t="s">
        <v>112</v>
      </c>
      <c r="B119" s="82" t="s">
        <v>220</v>
      </c>
      <c r="C119" s="83"/>
      <c r="D119" s="83"/>
      <c r="E119" s="84"/>
      <c r="F119" s="85">
        <v>12744</v>
      </c>
      <c r="G119" s="86"/>
      <c r="H119" s="86"/>
      <c r="I119" s="86"/>
      <c r="J119" s="87"/>
    </row>
    <row r="120" spans="1:10" ht="36" customHeight="1" x14ac:dyDescent="0.25">
      <c r="A120" s="8" t="s">
        <v>114</v>
      </c>
      <c r="B120" s="82" t="s">
        <v>221</v>
      </c>
      <c r="C120" s="83"/>
      <c r="D120" s="83"/>
      <c r="E120" s="84"/>
      <c r="F120" s="85">
        <v>27360</v>
      </c>
      <c r="G120" s="86"/>
      <c r="H120" s="86"/>
      <c r="I120" s="86"/>
      <c r="J120" s="87"/>
    </row>
    <row r="121" spans="1:10" ht="36" customHeight="1" x14ac:dyDescent="0.25">
      <c r="A121" s="8" t="s">
        <v>114</v>
      </c>
      <c r="B121" s="82" t="s">
        <v>222</v>
      </c>
      <c r="C121" s="83"/>
      <c r="D121" s="83"/>
      <c r="E121" s="84"/>
      <c r="F121" s="85">
        <v>18000</v>
      </c>
      <c r="G121" s="86"/>
      <c r="H121" s="86"/>
      <c r="I121" s="86"/>
      <c r="J121" s="87"/>
    </row>
    <row r="122" spans="1:10" ht="36" customHeight="1" x14ac:dyDescent="0.25">
      <c r="A122" s="8" t="s">
        <v>114</v>
      </c>
      <c r="B122" s="82" t="s">
        <v>223</v>
      </c>
      <c r="C122" s="83"/>
      <c r="D122" s="83"/>
      <c r="E122" s="84"/>
      <c r="F122" s="37">
        <f>H122*1.2</f>
        <v>34560</v>
      </c>
      <c r="G122" s="38">
        <f>H122*1.1</f>
        <v>31680.000000000004</v>
      </c>
      <c r="H122" s="38">
        <v>28800</v>
      </c>
      <c r="I122" s="38">
        <f>H122*0.75</f>
        <v>21600</v>
      </c>
      <c r="J122" s="39">
        <f>H122*0.5</f>
        <v>14400</v>
      </c>
    </row>
    <row r="123" spans="1:10" ht="36" customHeight="1" x14ac:dyDescent="0.25">
      <c r="A123" s="8" t="s">
        <v>114</v>
      </c>
      <c r="B123" s="82" t="s">
        <v>224</v>
      </c>
      <c r="C123" s="83"/>
      <c r="D123" s="83"/>
      <c r="E123" s="84"/>
      <c r="F123" s="85">
        <v>24480</v>
      </c>
      <c r="G123" s="86"/>
      <c r="H123" s="86"/>
      <c r="I123" s="86"/>
      <c r="J123" s="87"/>
    </row>
    <row r="124" spans="1:10" ht="36" customHeight="1" x14ac:dyDescent="0.25">
      <c r="A124" s="8" t="s">
        <v>114</v>
      </c>
      <c r="B124" s="82" t="s">
        <v>225</v>
      </c>
      <c r="C124" s="83"/>
      <c r="D124" s="83"/>
      <c r="E124" s="84"/>
      <c r="F124" s="85">
        <v>9360</v>
      </c>
      <c r="G124" s="86"/>
      <c r="H124" s="86"/>
      <c r="I124" s="86"/>
      <c r="J124" s="87"/>
    </row>
    <row r="125" spans="1:10" ht="36" customHeight="1" x14ac:dyDescent="0.25">
      <c r="A125" s="8" t="s">
        <v>114</v>
      </c>
      <c r="B125" s="82" t="s">
        <v>226</v>
      </c>
      <c r="C125" s="83"/>
      <c r="D125" s="83"/>
      <c r="E125" s="84"/>
      <c r="F125" s="85">
        <v>48960</v>
      </c>
      <c r="G125" s="86"/>
      <c r="H125" s="86"/>
      <c r="I125" s="86"/>
      <c r="J125" s="87"/>
    </row>
    <row r="126" spans="1:10" ht="36" customHeight="1" x14ac:dyDescent="0.25">
      <c r="A126" s="8" t="s">
        <v>114</v>
      </c>
      <c r="B126" s="82" t="s">
        <v>227</v>
      </c>
      <c r="C126" s="83"/>
      <c r="D126" s="83"/>
      <c r="E126" s="84"/>
      <c r="F126" s="85">
        <v>54000</v>
      </c>
      <c r="G126" s="86"/>
      <c r="H126" s="86"/>
      <c r="I126" s="86"/>
      <c r="J126" s="87"/>
    </row>
    <row r="127" spans="1:10" ht="36" customHeight="1" x14ac:dyDescent="0.25">
      <c r="A127" s="8" t="s">
        <v>114</v>
      </c>
      <c r="B127" s="100" t="s">
        <v>228</v>
      </c>
      <c r="C127" s="101"/>
      <c r="D127" s="101"/>
      <c r="E127" s="102"/>
      <c r="F127" s="103">
        <v>64800</v>
      </c>
      <c r="G127" s="104"/>
      <c r="H127" s="104"/>
      <c r="I127" s="104"/>
      <c r="J127" s="105"/>
    </row>
    <row r="128" spans="1:10" ht="36" customHeight="1" x14ac:dyDescent="0.25">
      <c r="A128" s="8" t="s">
        <v>114</v>
      </c>
      <c r="B128" s="82" t="s">
        <v>229</v>
      </c>
      <c r="C128" s="83"/>
      <c r="D128" s="83"/>
      <c r="E128" s="84"/>
      <c r="F128" s="85">
        <v>20880</v>
      </c>
      <c r="G128" s="86"/>
      <c r="H128" s="86"/>
      <c r="I128" s="86"/>
      <c r="J128" s="87"/>
    </row>
    <row r="129" spans="1:10" ht="36" customHeight="1" x14ac:dyDescent="0.25">
      <c r="A129" s="8" t="s">
        <v>114</v>
      </c>
      <c r="B129" s="82" t="s">
        <v>230</v>
      </c>
      <c r="C129" s="83"/>
      <c r="D129" s="83"/>
      <c r="E129" s="84"/>
      <c r="F129" s="85">
        <v>18000</v>
      </c>
      <c r="G129" s="86"/>
      <c r="H129" s="86"/>
      <c r="I129" s="86"/>
      <c r="J129" s="87"/>
    </row>
    <row r="130" spans="1:10" ht="36" customHeight="1" x14ac:dyDescent="0.25">
      <c r="A130" s="8" t="s">
        <v>114</v>
      </c>
      <c r="B130" s="82" t="s">
        <v>231</v>
      </c>
      <c r="C130" s="83"/>
      <c r="D130" s="83"/>
      <c r="E130" s="84"/>
      <c r="F130" s="85">
        <v>89280</v>
      </c>
      <c r="G130" s="86"/>
      <c r="H130" s="86"/>
      <c r="I130" s="86"/>
      <c r="J130" s="87"/>
    </row>
    <row r="131" spans="1:10" ht="36" customHeight="1" x14ac:dyDescent="0.25">
      <c r="A131" s="8" t="s">
        <v>114</v>
      </c>
      <c r="B131" s="82" t="s">
        <v>232</v>
      </c>
      <c r="C131" s="83"/>
      <c r="D131" s="83"/>
      <c r="E131" s="84"/>
      <c r="F131" s="85">
        <v>5040</v>
      </c>
      <c r="G131" s="86"/>
      <c r="H131" s="86"/>
      <c r="I131" s="86"/>
      <c r="J131" s="87"/>
    </row>
    <row r="132" spans="1:10" ht="36" customHeight="1" x14ac:dyDescent="0.25">
      <c r="A132" s="8" t="s">
        <v>114</v>
      </c>
      <c r="B132" s="82" t="s">
        <v>233</v>
      </c>
      <c r="C132" s="83"/>
      <c r="D132" s="83"/>
      <c r="E132" s="84"/>
      <c r="F132" s="85">
        <v>126000</v>
      </c>
      <c r="G132" s="86"/>
      <c r="H132" s="86"/>
      <c r="I132" s="86"/>
      <c r="J132" s="87"/>
    </row>
    <row r="133" spans="1:10" ht="36" customHeight="1" thickBot="1" x14ac:dyDescent="0.3">
      <c r="A133" s="8" t="s">
        <v>114</v>
      </c>
      <c r="B133" s="82" t="s">
        <v>234</v>
      </c>
      <c r="C133" s="83"/>
      <c r="D133" s="83"/>
      <c r="E133" s="84"/>
      <c r="F133" s="85">
        <v>18000</v>
      </c>
      <c r="G133" s="86"/>
      <c r="H133" s="86"/>
      <c r="I133" s="86"/>
      <c r="J133" s="87"/>
    </row>
    <row r="134" spans="1:10" ht="54" customHeight="1" thickBot="1" x14ac:dyDescent="0.3">
      <c r="A134" s="8"/>
      <c r="B134" s="88" t="s">
        <v>235</v>
      </c>
      <c r="C134" s="89"/>
      <c r="D134" s="89"/>
      <c r="E134" s="90"/>
      <c r="F134" s="91"/>
      <c r="G134" s="92"/>
      <c r="H134" s="92"/>
      <c r="I134" s="92"/>
      <c r="J134" s="93"/>
    </row>
    <row r="135" spans="1:10" ht="36" customHeight="1" x14ac:dyDescent="0.25">
      <c r="A135" s="8"/>
      <c r="B135" s="94" t="s">
        <v>236</v>
      </c>
      <c r="C135" s="95"/>
      <c r="D135" s="95"/>
      <c r="E135" s="96"/>
      <c r="F135" s="97">
        <v>27252</v>
      </c>
      <c r="G135" s="98"/>
      <c r="H135" s="98"/>
      <c r="I135" s="98"/>
      <c r="J135" s="99"/>
    </row>
    <row r="136" spans="1:10" ht="36" customHeight="1" x14ac:dyDescent="0.25">
      <c r="A136" s="8"/>
      <c r="B136" s="82" t="s">
        <v>237</v>
      </c>
      <c r="C136" s="83"/>
      <c r="D136" s="83"/>
      <c r="E136" s="84"/>
      <c r="F136" s="85">
        <v>54504</v>
      </c>
      <c r="G136" s="86"/>
      <c r="H136" s="86"/>
      <c r="I136" s="86"/>
      <c r="J136" s="87"/>
    </row>
    <row r="137" spans="1:10" ht="36" customHeight="1" x14ac:dyDescent="0.25">
      <c r="A137" s="8"/>
      <c r="B137" s="82" t="s">
        <v>238</v>
      </c>
      <c r="C137" s="83"/>
      <c r="D137" s="83"/>
      <c r="E137" s="84"/>
      <c r="F137" s="85">
        <v>68220</v>
      </c>
      <c r="G137" s="86"/>
      <c r="H137" s="86"/>
      <c r="I137" s="86"/>
      <c r="J137" s="87"/>
    </row>
    <row r="138" spans="1:10" ht="36" customHeight="1" x14ac:dyDescent="0.25">
      <c r="A138" s="8"/>
      <c r="B138" s="82" t="s">
        <v>239</v>
      </c>
      <c r="C138" s="83"/>
      <c r="D138" s="83"/>
      <c r="E138" s="84"/>
      <c r="F138" s="85">
        <v>792</v>
      </c>
      <c r="G138" s="86"/>
      <c r="H138" s="86"/>
      <c r="I138" s="86"/>
      <c r="J138" s="87"/>
    </row>
    <row r="139" spans="1:10" ht="36" customHeight="1" x14ac:dyDescent="0.25">
      <c r="A139" s="8"/>
      <c r="B139" s="82" t="s">
        <v>240</v>
      </c>
      <c r="C139" s="83"/>
      <c r="D139" s="83"/>
      <c r="E139" s="84"/>
      <c r="F139" s="85">
        <v>40896</v>
      </c>
      <c r="G139" s="86"/>
      <c r="H139" s="86"/>
      <c r="I139" s="86"/>
      <c r="J139" s="87"/>
    </row>
    <row r="140" spans="1:10" ht="36" customHeight="1" x14ac:dyDescent="0.25">
      <c r="A140" s="8"/>
      <c r="B140" s="82" t="s">
        <v>241</v>
      </c>
      <c r="C140" s="83"/>
      <c r="D140" s="83"/>
      <c r="E140" s="84"/>
      <c r="F140" s="85">
        <v>81792</v>
      </c>
      <c r="G140" s="86"/>
      <c r="H140" s="86"/>
      <c r="I140" s="86"/>
      <c r="J140" s="87"/>
    </row>
    <row r="141" spans="1:10" ht="36" customHeight="1" x14ac:dyDescent="0.25">
      <c r="A141" s="8"/>
      <c r="B141" s="82" t="s">
        <v>242</v>
      </c>
      <c r="C141" s="83"/>
      <c r="D141" s="83"/>
      <c r="E141" s="84"/>
      <c r="F141" s="85">
        <v>102420</v>
      </c>
      <c r="G141" s="86"/>
      <c r="H141" s="86"/>
      <c r="I141" s="86"/>
      <c r="J141" s="87"/>
    </row>
    <row r="142" spans="1:10" ht="36" customHeight="1" thickBot="1" x14ac:dyDescent="0.3">
      <c r="A142" s="8"/>
      <c r="B142" s="69" t="s">
        <v>243</v>
      </c>
      <c r="C142" s="70"/>
      <c r="D142" s="70"/>
      <c r="E142" s="71"/>
      <c r="F142" s="72">
        <v>1548</v>
      </c>
      <c r="G142" s="73"/>
      <c r="H142" s="73"/>
      <c r="I142" s="73"/>
      <c r="J142" s="74"/>
    </row>
    <row r="143" spans="1:10" ht="24" thickBot="1" x14ac:dyDescent="0.3">
      <c r="A143" s="8"/>
      <c r="B143" s="75"/>
      <c r="C143" s="76"/>
      <c r="D143" s="76"/>
      <c r="E143" s="77"/>
      <c r="F143" s="78"/>
      <c r="G143" s="79"/>
      <c r="H143" s="79"/>
      <c r="I143" s="79"/>
      <c r="J143" s="80"/>
    </row>
    <row r="144" spans="1:10" ht="21" customHeight="1" x14ac:dyDescent="0.25">
      <c r="A144" s="8"/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ht="56.25" customHeight="1" x14ac:dyDescent="0.25">
      <c r="A145" s="8"/>
      <c r="B145" s="81" t="s">
        <v>293</v>
      </c>
      <c r="C145" s="81"/>
      <c r="D145" s="81"/>
      <c r="E145" s="81"/>
      <c r="F145" s="81"/>
      <c r="G145" s="81"/>
      <c r="H145" s="81"/>
      <c r="I145" s="81"/>
      <c r="J145" s="81"/>
    </row>
    <row r="146" spans="1:10" ht="41.25" customHeight="1" x14ac:dyDescent="0.25">
      <c r="A146" s="8"/>
      <c r="B146" s="81" t="s">
        <v>245</v>
      </c>
      <c r="C146" s="81"/>
      <c r="D146" s="81"/>
      <c r="E146" s="81"/>
      <c r="F146" s="81"/>
      <c r="G146" s="81"/>
      <c r="H146" s="81"/>
      <c r="I146" s="81"/>
      <c r="J146" s="81"/>
    </row>
    <row r="147" spans="1:10" ht="21" x14ac:dyDescent="0.25">
      <c r="A147" s="8" t="s">
        <v>114</v>
      </c>
      <c r="B147" s="67" t="s">
        <v>297</v>
      </c>
      <c r="C147" s="67"/>
      <c r="D147" s="67"/>
      <c r="E147" s="67"/>
      <c r="F147" s="67"/>
      <c r="G147" s="67"/>
      <c r="H147" s="67"/>
      <c r="I147" s="67"/>
      <c r="J147" s="67"/>
    </row>
    <row r="148" spans="1:10" ht="42" customHeight="1" x14ac:dyDescent="0.25">
      <c r="A148" s="8"/>
      <c r="B148" s="68" t="s">
        <v>247</v>
      </c>
      <c r="C148" s="68"/>
      <c r="D148" s="68"/>
      <c r="E148" s="68"/>
      <c r="F148" s="68"/>
      <c r="G148" s="68"/>
      <c r="H148" s="68"/>
      <c r="I148" s="68"/>
      <c r="J148" s="68"/>
    </row>
    <row r="149" spans="1:10" ht="21" x14ac:dyDescent="0.25">
      <c r="A149" s="8"/>
    </row>
  </sheetData>
  <sheetProtection selectLockedCells="1" selectUnlockedCells="1"/>
  <mergeCells count="27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94" activePane="bottomLeft" state="frozen"/>
      <selection activeCell="A198" sqref="A198:XFD198"/>
      <selection pane="bottomLeft" activeCell="F101" sqref="F101:J101"/>
    </sheetView>
  </sheetViews>
  <sheetFormatPr defaultColWidth="9.140625" defaultRowHeight="12.75" outlineLevelRow="1" x14ac:dyDescent="0.25"/>
  <cols>
    <col min="1" max="1" width="33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60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90"/>
      <c r="C7" s="191"/>
      <c r="D7" s="191"/>
      <c r="E7" s="192"/>
      <c r="F7" s="193"/>
      <c r="G7" s="194"/>
      <c r="H7" s="194"/>
      <c r="I7" s="194"/>
      <c r="J7" s="195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40089.599999999999</v>
      </c>
      <c r="G8" s="17">
        <f>H8*1.1</f>
        <v>36748.800000000003</v>
      </c>
      <c r="H8" s="17">
        <v>33408</v>
      </c>
      <c r="I8" s="17">
        <f>H8*0.75</f>
        <v>25056</v>
      </c>
      <c r="J8" s="17">
        <f>H8*0.5</f>
        <v>16704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56160</v>
      </c>
      <c r="G9" s="19">
        <f>H9*1.1</f>
        <v>51480.000000000007</v>
      </c>
      <c r="H9" s="19">
        <v>46800</v>
      </c>
      <c r="I9" s="19">
        <f>H9*0.75</f>
        <v>35100</v>
      </c>
      <c r="J9" s="19">
        <f>H9*0.5</f>
        <v>23400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46483.199999999997</v>
      </c>
      <c r="G10" s="19">
        <f>H10*1.1</f>
        <v>42609.600000000006</v>
      </c>
      <c r="H10" s="19">
        <v>38736</v>
      </c>
      <c r="I10" s="19">
        <f>H10*0.75</f>
        <v>29052</v>
      </c>
      <c r="J10" s="19">
        <f>H10*0.5</f>
        <v>19368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65664</v>
      </c>
      <c r="G11" s="21">
        <f>H11*1.1</f>
        <v>60192.000000000007</v>
      </c>
      <c r="H11" s="21">
        <v>54720</v>
      </c>
      <c r="I11" s="21">
        <f>H11*0.75</f>
        <v>41040</v>
      </c>
      <c r="J11" s="21">
        <f>H11*0.5</f>
        <v>27360</v>
      </c>
    </row>
    <row r="12" spans="1:10" ht="24" thickBot="1" x14ac:dyDescent="0.3">
      <c r="A12" s="8"/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7560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10800</v>
      </c>
      <c r="G14" s="149"/>
      <c r="H14" s="149"/>
      <c r="I14" s="149"/>
      <c r="J14" s="150"/>
    </row>
    <row r="15" spans="1:10" ht="24" thickBot="1" x14ac:dyDescent="0.3">
      <c r="A15" s="8"/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1296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1872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2088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2952</v>
      </c>
      <c r="G19" s="149"/>
      <c r="H19" s="149"/>
      <c r="I19" s="149"/>
      <c r="J19" s="150"/>
    </row>
    <row r="20" spans="1:10" ht="24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"&amp;MIN($F$22:F61)&amp;" до "&amp;MAX($F$22:F61)</f>
        <v>Цена от 9792 до 391680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9792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19584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29376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39168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48960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58752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68544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78336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88128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97920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107712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117504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127296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137088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146880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156672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166464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176256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186048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195840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145</v>
      </c>
      <c r="C42" s="117"/>
      <c r="D42" s="117"/>
      <c r="E42" s="84"/>
      <c r="F42" s="85">
        <v>19584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146</v>
      </c>
      <c r="C43" s="117"/>
      <c r="D43" s="117"/>
      <c r="E43" s="84"/>
      <c r="F43" s="85">
        <v>39168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147</v>
      </c>
      <c r="C44" s="117"/>
      <c r="D44" s="117"/>
      <c r="E44" s="84"/>
      <c r="F44" s="85">
        <v>58752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148</v>
      </c>
      <c r="C45" s="117"/>
      <c r="D45" s="117"/>
      <c r="E45" s="84"/>
      <c r="F45" s="85">
        <v>78336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149</v>
      </c>
      <c r="C46" s="117"/>
      <c r="D46" s="117"/>
      <c r="E46" s="84"/>
      <c r="F46" s="85">
        <v>97920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150</v>
      </c>
      <c r="C47" s="117"/>
      <c r="D47" s="117"/>
      <c r="E47" s="84"/>
      <c r="F47" s="85">
        <v>117504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151</v>
      </c>
      <c r="C48" s="117"/>
      <c r="D48" s="117"/>
      <c r="E48" s="84"/>
      <c r="F48" s="85">
        <v>137088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152</v>
      </c>
      <c r="C49" s="117"/>
      <c r="D49" s="117"/>
      <c r="E49" s="84"/>
      <c r="F49" s="85">
        <v>156672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153</v>
      </c>
      <c r="C50" s="117"/>
      <c r="D50" s="117"/>
      <c r="E50" s="84"/>
      <c r="F50" s="85">
        <v>176256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154</v>
      </c>
      <c r="C51" s="117"/>
      <c r="D51" s="117"/>
      <c r="E51" s="84"/>
      <c r="F51" s="85">
        <v>195840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155</v>
      </c>
      <c r="C52" s="117"/>
      <c r="D52" s="117"/>
      <c r="E52" s="84"/>
      <c r="F52" s="85">
        <v>215424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156</v>
      </c>
      <c r="C53" s="117"/>
      <c r="D53" s="117"/>
      <c r="E53" s="84"/>
      <c r="F53" s="85">
        <v>235008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157</v>
      </c>
      <c r="C54" s="117"/>
      <c r="D54" s="117"/>
      <c r="E54" s="84"/>
      <c r="F54" s="85">
        <v>254592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158</v>
      </c>
      <c r="C55" s="117"/>
      <c r="D55" s="117"/>
      <c r="E55" s="84"/>
      <c r="F55" s="85">
        <v>274176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159</v>
      </c>
      <c r="C56" s="117"/>
      <c r="D56" s="117"/>
      <c r="E56" s="84"/>
      <c r="F56" s="85">
        <v>293760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160</v>
      </c>
      <c r="C57" s="117"/>
      <c r="D57" s="117"/>
      <c r="E57" s="84"/>
      <c r="F57" s="85">
        <v>313344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161</v>
      </c>
      <c r="C58" s="117"/>
      <c r="D58" s="117"/>
      <c r="E58" s="84"/>
      <c r="F58" s="85">
        <v>332928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162</v>
      </c>
      <c r="C59" s="117"/>
      <c r="D59" s="117"/>
      <c r="E59" s="84"/>
      <c r="F59" s="85">
        <v>352512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163</v>
      </c>
      <c r="C60" s="117"/>
      <c r="D60" s="117"/>
      <c r="E60" s="84"/>
      <c r="F60" s="85">
        <v>372096</v>
      </c>
      <c r="G60" s="86"/>
      <c r="H60" s="86"/>
      <c r="I60" s="86"/>
      <c r="J60" s="87"/>
    </row>
    <row r="61" spans="1:10" ht="36" customHeight="1" outlineLevel="1" thickBot="1" x14ac:dyDescent="0.3">
      <c r="A61" s="8"/>
      <c r="B61" s="107" t="s">
        <v>164</v>
      </c>
      <c r="C61" s="117"/>
      <c r="D61" s="117"/>
      <c r="E61" s="84"/>
      <c r="F61" s="85">
        <v>391680</v>
      </c>
      <c r="G61" s="86"/>
      <c r="H61" s="86"/>
      <c r="I61" s="86"/>
      <c r="J61" s="87"/>
    </row>
    <row r="62" spans="1:10" ht="36" customHeight="1" thickBot="1" x14ac:dyDescent="0.3">
      <c r="A62" s="8"/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9000 до 210528</v>
      </c>
      <c r="G62" s="122"/>
      <c r="H62" s="122"/>
      <c r="I62" s="122"/>
      <c r="J62" s="123"/>
    </row>
    <row r="63" spans="1:10" ht="36" customHeight="1" outlineLevel="1" x14ac:dyDescent="0.25">
      <c r="A63" s="8"/>
      <c r="B63" s="124" t="s">
        <v>166</v>
      </c>
      <c r="C63" s="125"/>
      <c r="D63" s="125"/>
      <c r="E63" s="126"/>
      <c r="F63" s="127">
        <v>9000</v>
      </c>
      <c r="G63" s="128"/>
      <c r="H63" s="128"/>
      <c r="I63" s="128"/>
      <c r="J63" s="129"/>
    </row>
    <row r="64" spans="1:10" ht="36" customHeight="1" outlineLevel="1" x14ac:dyDescent="0.25">
      <c r="A64" s="8"/>
      <c r="B64" s="107" t="s">
        <v>167</v>
      </c>
      <c r="C64" s="117"/>
      <c r="D64" s="117"/>
      <c r="E64" s="84"/>
      <c r="F64" s="85">
        <v>13680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168</v>
      </c>
      <c r="C65" s="117"/>
      <c r="D65" s="117"/>
      <c r="E65" s="84"/>
      <c r="F65" s="85">
        <v>24480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169</v>
      </c>
      <c r="C66" s="117"/>
      <c r="D66" s="117"/>
      <c r="E66" s="84"/>
      <c r="F66" s="85">
        <v>34272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170</v>
      </c>
      <c r="C67" s="117"/>
      <c r="D67" s="117"/>
      <c r="E67" s="84"/>
      <c r="F67" s="85">
        <v>44064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171</v>
      </c>
      <c r="C68" s="117"/>
      <c r="D68" s="117"/>
      <c r="E68" s="84"/>
      <c r="F68" s="85">
        <v>53856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172</v>
      </c>
      <c r="C69" s="117"/>
      <c r="D69" s="117"/>
      <c r="E69" s="84"/>
      <c r="F69" s="85">
        <v>63648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173</v>
      </c>
      <c r="C70" s="117"/>
      <c r="D70" s="117"/>
      <c r="E70" s="84"/>
      <c r="F70" s="85">
        <v>73440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174</v>
      </c>
      <c r="C71" s="117"/>
      <c r="D71" s="117"/>
      <c r="E71" s="84"/>
      <c r="F71" s="85">
        <v>83232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175</v>
      </c>
      <c r="C72" s="117"/>
      <c r="D72" s="117"/>
      <c r="E72" s="84"/>
      <c r="F72" s="85">
        <v>93024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176</v>
      </c>
      <c r="C73" s="117"/>
      <c r="D73" s="117"/>
      <c r="E73" s="84"/>
      <c r="F73" s="85">
        <v>102816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177</v>
      </c>
      <c r="C74" s="117"/>
      <c r="D74" s="117"/>
      <c r="E74" s="84"/>
      <c r="F74" s="85">
        <v>112608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178</v>
      </c>
      <c r="C75" s="117"/>
      <c r="D75" s="117"/>
      <c r="E75" s="84"/>
      <c r="F75" s="85">
        <v>122400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179</v>
      </c>
      <c r="C76" s="117"/>
      <c r="D76" s="117"/>
      <c r="E76" s="84"/>
      <c r="F76" s="85">
        <v>132192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180</v>
      </c>
      <c r="C77" s="117"/>
      <c r="D77" s="117"/>
      <c r="E77" s="84"/>
      <c r="F77" s="85">
        <v>141984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181</v>
      </c>
      <c r="C78" s="117"/>
      <c r="D78" s="117"/>
      <c r="E78" s="84"/>
      <c r="F78" s="85">
        <v>151776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182</v>
      </c>
      <c r="C79" s="117"/>
      <c r="D79" s="117"/>
      <c r="E79" s="84"/>
      <c r="F79" s="85">
        <v>161568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183</v>
      </c>
      <c r="C80" s="117"/>
      <c r="D80" s="117"/>
      <c r="E80" s="84"/>
      <c r="F80" s="85">
        <v>171360</v>
      </c>
      <c r="G80" s="86"/>
      <c r="H80" s="86"/>
      <c r="I80" s="86"/>
      <c r="J80" s="87"/>
    </row>
    <row r="81" spans="1:10" ht="36" customHeight="1" outlineLevel="1" x14ac:dyDescent="0.25">
      <c r="A81" s="8"/>
      <c r="B81" s="107" t="s">
        <v>184</v>
      </c>
      <c r="C81" s="117"/>
      <c r="D81" s="117"/>
      <c r="E81" s="84"/>
      <c r="F81" s="85">
        <v>181152</v>
      </c>
      <c r="G81" s="86"/>
      <c r="H81" s="86"/>
      <c r="I81" s="86"/>
      <c r="J81" s="87"/>
    </row>
    <row r="82" spans="1:10" ht="36" customHeight="1" outlineLevel="1" x14ac:dyDescent="0.25">
      <c r="A82" s="8"/>
      <c r="B82" s="107" t="s">
        <v>185</v>
      </c>
      <c r="C82" s="117"/>
      <c r="D82" s="117"/>
      <c r="E82" s="84"/>
      <c r="F82" s="85">
        <v>190944</v>
      </c>
      <c r="G82" s="86"/>
      <c r="H82" s="86"/>
      <c r="I82" s="86"/>
      <c r="J82" s="87"/>
    </row>
    <row r="83" spans="1:10" ht="36" customHeight="1" outlineLevel="1" x14ac:dyDescent="0.25">
      <c r="A83" s="8"/>
      <c r="B83" s="107" t="s">
        <v>186</v>
      </c>
      <c r="C83" s="117"/>
      <c r="D83" s="117"/>
      <c r="E83" s="84"/>
      <c r="F83" s="85">
        <v>200736</v>
      </c>
      <c r="G83" s="86"/>
      <c r="H83" s="86"/>
      <c r="I83" s="86"/>
      <c r="J83" s="87"/>
    </row>
    <row r="84" spans="1:10" ht="36" customHeight="1" outlineLevel="1" thickBot="1" x14ac:dyDescent="0.3">
      <c r="A84" s="8"/>
      <c r="B84" s="107" t="s">
        <v>187</v>
      </c>
      <c r="C84" s="117"/>
      <c r="D84" s="117"/>
      <c r="E84" s="84"/>
      <c r="F84" s="85">
        <v>210528</v>
      </c>
      <c r="G84" s="86"/>
      <c r="H84" s="86"/>
      <c r="I84" s="86"/>
      <c r="J84" s="87"/>
    </row>
    <row r="85" spans="1:10" ht="36" customHeight="1" thickBot="1" x14ac:dyDescent="0.3">
      <c r="A85" s="8"/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2160 до 42840</v>
      </c>
      <c r="G85" s="122"/>
      <c r="H85" s="122"/>
      <c r="I85" s="122"/>
      <c r="J85" s="123"/>
    </row>
    <row r="86" spans="1:10" ht="36" customHeight="1" x14ac:dyDescent="0.25">
      <c r="A86" s="8"/>
      <c r="B86" s="82" t="s">
        <v>189</v>
      </c>
      <c r="C86" s="83"/>
      <c r="D86" s="83"/>
      <c r="E86" s="84"/>
      <c r="F86" s="85">
        <v>6480</v>
      </c>
      <c r="G86" s="86"/>
      <c r="H86" s="86"/>
      <c r="I86" s="86"/>
      <c r="J86" s="87"/>
    </row>
    <row r="87" spans="1:10" ht="36" customHeight="1" x14ac:dyDescent="0.25">
      <c r="A87" s="8"/>
      <c r="B87" s="82" t="s">
        <v>190</v>
      </c>
      <c r="C87" s="83"/>
      <c r="D87" s="83"/>
      <c r="E87" s="84"/>
      <c r="F87" s="85">
        <v>9720</v>
      </c>
      <c r="G87" s="86"/>
      <c r="H87" s="86"/>
      <c r="I87" s="86"/>
      <c r="J87" s="87"/>
    </row>
    <row r="88" spans="1:10" ht="36" customHeight="1" x14ac:dyDescent="0.25">
      <c r="A88" s="8"/>
      <c r="B88" s="82" t="s">
        <v>253</v>
      </c>
      <c r="C88" s="83"/>
      <c r="D88" s="83"/>
      <c r="E88" s="84"/>
      <c r="F88" s="85">
        <v>2880</v>
      </c>
      <c r="G88" s="86"/>
      <c r="H88" s="86"/>
      <c r="I88" s="86"/>
      <c r="J88" s="87"/>
    </row>
    <row r="89" spans="1:10" ht="36" customHeight="1" x14ac:dyDescent="0.25">
      <c r="A89" s="8"/>
      <c r="B89" s="94" t="s">
        <v>192</v>
      </c>
      <c r="C89" s="95"/>
      <c r="D89" s="95"/>
      <c r="E89" s="96"/>
      <c r="F89" s="97">
        <v>42840</v>
      </c>
      <c r="G89" s="98"/>
      <c r="H89" s="98"/>
      <c r="I89" s="98"/>
      <c r="J89" s="99"/>
    </row>
    <row r="90" spans="1:10" ht="36" customHeight="1" x14ac:dyDescent="0.25">
      <c r="A90" s="8"/>
      <c r="B90" s="82" t="s">
        <v>193</v>
      </c>
      <c r="C90" s="83"/>
      <c r="D90" s="83"/>
      <c r="E90" s="84"/>
      <c r="F90" s="85">
        <v>8640</v>
      </c>
      <c r="G90" s="86"/>
      <c r="H90" s="86"/>
      <c r="I90" s="86"/>
      <c r="J90" s="87"/>
    </row>
    <row r="91" spans="1:10" ht="36" customHeight="1" x14ac:dyDescent="0.25">
      <c r="A91" s="8"/>
      <c r="B91" s="82" t="s">
        <v>194</v>
      </c>
      <c r="C91" s="83"/>
      <c r="D91" s="83"/>
      <c r="E91" s="84"/>
      <c r="F91" s="85">
        <v>25560</v>
      </c>
      <c r="G91" s="86"/>
      <c r="H91" s="86"/>
      <c r="I91" s="86"/>
      <c r="J91" s="87"/>
    </row>
    <row r="92" spans="1:10" ht="36" customHeight="1" x14ac:dyDescent="0.25">
      <c r="A92" s="8"/>
      <c r="B92" s="82" t="s">
        <v>195</v>
      </c>
      <c r="C92" s="83"/>
      <c r="D92" s="83"/>
      <c r="E92" s="84"/>
      <c r="F92" s="85">
        <v>2160</v>
      </c>
      <c r="G92" s="86"/>
      <c r="H92" s="86"/>
      <c r="I92" s="86"/>
      <c r="J92" s="87"/>
    </row>
    <row r="93" spans="1:10" ht="36" customHeight="1" x14ac:dyDescent="0.25">
      <c r="A93" s="8"/>
      <c r="B93" s="82" t="s">
        <v>196</v>
      </c>
      <c r="C93" s="83"/>
      <c r="D93" s="83"/>
      <c r="E93" s="84"/>
      <c r="F93" s="85">
        <v>2160</v>
      </c>
      <c r="G93" s="86"/>
      <c r="H93" s="86"/>
      <c r="I93" s="86"/>
      <c r="J93" s="87"/>
    </row>
    <row r="94" spans="1:10" ht="36" customHeight="1" x14ac:dyDescent="0.25">
      <c r="A94" s="8"/>
      <c r="B94" s="82" t="s">
        <v>197</v>
      </c>
      <c r="C94" s="83"/>
      <c r="D94" s="83"/>
      <c r="E94" s="84"/>
      <c r="F94" s="85">
        <v>4320</v>
      </c>
      <c r="G94" s="86"/>
      <c r="H94" s="86"/>
      <c r="I94" s="86"/>
      <c r="J94" s="87"/>
    </row>
    <row r="95" spans="1:10" ht="36" customHeight="1" x14ac:dyDescent="0.25">
      <c r="A95" s="8"/>
      <c r="B95" s="82" t="s">
        <v>198</v>
      </c>
      <c r="C95" s="83"/>
      <c r="D95" s="83"/>
      <c r="E95" s="84"/>
      <c r="F95" s="85">
        <v>6480</v>
      </c>
      <c r="G95" s="86"/>
      <c r="H95" s="86"/>
      <c r="I95" s="86"/>
      <c r="J95" s="87"/>
    </row>
    <row r="96" spans="1:10" ht="36" customHeight="1" thickBot="1" x14ac:dyDescent="0.3">
      <c r="A96" s="8"/>
      <c r="B96" s="82" t="s">
        <v>199</v>
      </c>
      <c r="C96" s="83"/>
      <c r="D96" s="83"/>
      <c r="E96" s="84"/>
      <c r="F96" s="85">
        <v>29880</v>
      </c>
      <c r="G96" s="86"/>
      <c r="H96" s="86"/>
      <c r="I96" s="86"/>
      <c r="J96" s="87"/>
    </row>
    <row r="97" spans="1:10" ht="54" customHeight="1" thickBot="1" x14ac:dyDescent="0.3">
      <c r="A97" s="8"/>
      <c r="B97" s="207" t="s">
        <v>254</v>
      </c>
      <c r="C97" s="208"/>
      <c r="D97" s="208"/>
      <c r="E97" s="209"/>
      <c r="F97" s="232" t="str">
        <f>"Цена от "&amp;MIN(F99,F103:J104,H105,F106:J119)&amp;" до "&amp;MAX(F99,F103:J104,H105,F106:J119)</f>
        <v>Цена от 3600 до 60120</v>
      </c>
      <c r="G97" s="233"/>
      <c r="H97" s="233"/>
      <c r="I97" s="233"/>
      <c r="J97" s="234"/>
    </row>
    <row r="98" spans="1:10" ht="24" thickBot="1" x14ac:dyDescent="0.3">
      <c r="A98" s="8"/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A99" s="8"/>
      <c r="B99" s="82" t="s">
        <v>201</v>
      </c>
      <c r="C99" s="83"/>
      <c r="D99" s="83"/>
      <c r="E99" s="84"/>
      <c r="F99" s="85">
        <v>7920</v>
      </c>
      <c r="G99" s="86"/>
      <c r="H99" s="86"/>
      <c r="I99" s="86"/>
      <c r="J99" s="87"/>
    </row>
    <row r="100" spans="1:10" ht="36" customHeight="1" x14ac:dyDescent="0.25">
      <c r="A100" s="8"/>
      <c r="B100" s="100" t="s">
        <v>202</v>
      </c>
      <c r="C100" s="101"/>
      <c r="D100" s="101"/>
      <c r="E100" s="102"/>
      <c r="F100" s="103">
        <v>792</v>
      </c>
      <c r="G100" s="104"/>
      <c r="H100" s="104"/>
      <c r="I100" s="104"/>
      <c r="J100" s="105"/>
    </row>
    <row r="101" spans="1:10" ht="36" customHeight="1" thickBot="1" x14ac:dyDescent="0.3">
      <c r="A101" s="8"/>
      <c r="B101" s="100" t="s">
        <v>203</v>
      </c>
      <c r="C101" s="101"/>
      <c r="D101" s="101"/>
      <c r="E101" s="102"/>
      <c r="F101" s="103">
        <v>1980</v>
      </c>
      <c r="G101" s="104"/>
      <c r="H101" s="104"/>
      <c r="I101" s="104"/>
      <c r="J101" s="105"/>
    </row>
    <row r="102" spans="1:10" ht="24" thickBot="1" x14ac:dyDescent="0.3">
      <c r="A102" s="8"/>
      <c r="B102" s="75"/>
      <c r="C102" s="76"/>
      <c r="D102" s="76"/>
      <c r="E102" s="77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94" t="s">
        <v>204</v>
      </c>
      <c r="C103" s="95"/>
      <c r="D103" s="95"/>
      <c r="E103" s="96"/>
      <c r="F103" s="97">
        <v>26496</v>
      </c>
      <c r="G103" s="98"/>
      <c r="H103" s="98"/>
      <c r="I103" s="98"/>
      <c r="J103" s="99"/>
    </row>
    <row r="104" spans="1:10" ht="36" customHeight="1" x14ac:dyDescent="0.25">
      <c r="A104" s="8" t="s">
        <v>112</v>
      </c>
      <c r="B104" s="107" t="s">
        <v>205</v>
      </c>
      <c r="C104" s="108"/>
      <c r="D104" s="108"/>
      <c r="E104" s="109"/>
      <c r="F104" s="85">
        <v>48960</v>
      </c>
      <c r="G104" s="86"/>
      <c r="H104" s="86"/>
      <c r="I104" s="86"/>
      <c r="J104" s="87"/>
    </row>
    <row r="105" spans="1:10" ht="36" customHeight="1" x14ac:dyDescent="0.25">
      <c r="A105" s="8" t="s">
        <v>112</v>
      </c>
      <c r="B105" s="82" t="s">
        <v>206</v>
      </c>
      <c r="C105" s="83"/>
      <c r="D105" s="83"/>
      <c r="E105" s="84"/>
      <c r="F105" s="37">
        <f>H105*1.2</f>
        <v>26784</v>
      </c>
      <c r="G105" s="38">
        <f>H105*1.1</f>
        <v>24552.000000000004</v>
      </c>
      <c r="H105" s="38">
        <v>22320</v>
      </c>
      <c r="I105" s="38">
        <f>H105*0.75</f>
        <v>16740</v>
      </c>
      <c r="J105" s="39">
        <f>H105*0.5</f>
        <v>11160</v>
      </c>
    </row>
    <row r="106" spans="1:10" ht="36" customHeight="1" x14ac:dyDescent="0.25">
      <c r="A106" s="8" t="s">
        <v>112</v>
      </c>
      <c r="B106" s="82" t="s">
        <v>207</v>
      </c>
      <c r="C106" s="83"/>
      <c r="D106" s="83"/>
      <c r="E106" s="84"/>
      <c r="F106" s="85">
        <v>17640</v>
      </c>
      <c r="G106" s="86"/>
      <c r="H106" s="86"/>
      <c r="I106" s="86"/>
      <c r="J106" s="87"/>
    </row>
    <row r="107" spans="1:10" ht="36" customHeight="1" x14ac:dyDescent="0.25">
      <c r="A107" s="8" t="s">
        <v>112</v>
      </c>
      <c r="B107" s="82" t="s">
        <v>208</v>
      </c>
      <c r="C107" s="83"/>
      <c r="D107" s="83"/>
      <c r="E107" s="84"/>
      <c r="F107" s="85">
        <v>28800</v>
      </c>
      <c r="G107" s="86"/>
      <c r="H107" s="86"/>
      <c r="I107" s="86"/>
      <c r="J107" s="87"/>
    </row>
    <row r="108" spans="1:10" ht="36" customHeight="1" x14ac:dyDescent="0.25">
      <c r="A108" s="8" t="s">
        <v>112</v>
      </c>
      <c r="B108" s="82" t="s">
        <v>209</v>
      </c>
      <c r="C108" s="83"/>
      <c r="D108" s="83"/>
      <c r="E108" s="84"/>
      <c r="F108" s="85">
        <v>57600</v>
      </c>
      <c r="G108" s="86"/>
      <c r="H108" s="86"/>
      <c r="I108" s="86"/>
      <c r="J108" s="87"/>
    </row>
    <row r="109" spans="1:10" ht="36" customHeight="1" x14ac:dyDescent="0.25">
      <c r="A109" s="8" t="s">
        <v>112</v>
      </c>
      <c r="B109" s="82" t="s">
        <v>210</v>
      </c>
      <c r="C109" s="83"/>
      <c r="D109" s="83"/>
      <c r="E109" s="84"/>
      <c r="F109" s="85">
        <v>47520</v>
      </c>
      <c r="G109" s="86"/>
      <c r="H109" s="86"/>
      <c r="I109" s="86"/>
      <c r="J109" s="87"/>
    </row>
    <row r="110" spans="1:10" ht="36" customHeight="1" x14ac:dyDescent="0.25">
      <c r="A110" s="8" t="s">
        <v>112</v>
      </c>
      <c r="B110" s="82" t="s">
        <v>211</v>
      </c>
      <c r="C110" s="83"/>
      <c r="D110" s="83"/>
      <c r="E110" s="84"/>
      <c r="F110" s="85">
        <v>57024</v>
      </c>
      <c r="G110" s="86"/>
      <c r="H110" s="86"/>
      <c r="I110" s="86"/>
      <c r="J110" s="87"/>
    </row>
    <row r="111" spans="1:10" ht="36" customHeight="1" x14ac:dyDescent="0.25">
      <c r="A111" s="8" t="s">
        <v>112</v>
      </c>
      <c r="B111" s="82" t="s">
        <v>212</v>
      </c>
      <c r="C111" s="83"/>
      <c r="D111" s="83"/>
      <c r="E111" s="84"/>
      <c r="F111" s="85">
        <v>34560</v>
      </c>
      <c r="G111" s="86"/>
      <c r="H111" s="86"/>
      <c r="I111" s="86"/>
      <c r="J111" s="87"/>
    </row>
    <row r="112" spans="1:10" ht="36" customHeight="1" x14ac:dyDescent="0.25">
      <c r="A112" s="8" t="s">
        <v>112</v>
      </c>
      <c r="B112" s="82" t="s">
        <v>213</v>
      </c>
      <c r="C112" s="83"/>
      <c r="D112" s="83"/>
      <c r="E112" s="84"/>
      <c r="F112" s="85">
        <v>48240</v>
      </c>
      <c r="G112" s="86"/>
      <c r="H112" s="86"/>
      <c r="I112" s="86"/>
      <c r="J112" s="87"/>
    </row>
    <row r="113" spans="1:10" ht="36" customHeight="1" x14ac:dyDescent="0.25">
      <c r="A113" s="8" t="s">
        <v>112</v>
      </c>
      <c r="B113" s="82" t="s">
        <v>214</v>
      </c>
      <c r="C113" s="83"/>
      <c r="D113" s="83"/>
      <c r="E113" s="84"/>
      <c r="F113" s="85">
        <v>43200</v>
      </c>
      <c r="G113" s="86"/>
      <c r="H113" s="86"/>
      <c r="I113" s="86"/>
      <c r="J113" s="87"/>
    </row>
    <row r="114" spans="1:10" ht="36" customHeight="1" x14ac:dyDescent="0.25">
      <c r="A114" s="8"/>
      <c r="B114" s="82" t="s">
        <v>215</v>
      </c>
      <c r="C114" s="83"/>
      <c r="D114" s="83"/>
      <c r="E114" s="84"/>
      <c r="F114" s="85">
        <v>54000</v>
      </c>
      <c r="G114" s="86"/>
      <c r="H114" s="86"/>
      <c r="I114" s="86"/>
      <c r="J114" s="87"/>
    </row>
    <row r="115" spans="1:10" ht="36" customHeight="1" x14ac:dyDescent="0.25">
      <c r="A115" s="8" t="s">
        <v>112</v>
      </c>
      <c r="B115" s="94" t="s">
        <v>216</v>
      </c>
      <c r="C115" s="95"/>
      <c r="D115" s="95"/>
      <c r="E115" s="96"/>
      <c r="F115" s="85">
        <v>3600</v>
      </c>
      <c r="G115" s="86"/>
      <c r="H115" s="86"/>
      <c r="I115" s="86"/>
      <c r="J115" s="87"/>
    </row>
    <row r="116" spans="1:10" ht="36" customHeight="1" x14ac:dyDescent="0.25">
      <c r="A116" s="8"/>
      <c r="B116" s="107" t="s">
        <v>217</v>
      </c>
      <c r="C116" s="108"/>
      <c r="D116" s="108"/>
      <c r="E116" s="109"/>
      <c r="F116" s="85">
        <v>12240</v>
      </c>
      <c r="G116" s="86"/>
      <c r="H116" s="86"/>
      <c r="I116" s="86"/>
      <c r="J116" s="87"/>
    </row>
    <row r="117" spans="1:10" ht="36" customHeight="1" x14ac:dyDescent="0.25">
      <c r="A117" s="8"/>
      <c r="B117" s="107" t="s">
        <v>218</v>
      </c>
      <c r="C117" s="108"/>
      <c r="D117" s="108"/>
      <c r="E117" s="109"/>
      <c r="F117" s="85">
        <v>10440</v>
      </c>
      <c r="G117" s="86"/>
      <c r="H117" s="86"/>
      <c r="I117" s="86"/>
      <c r="J117" s="87"/>
    </row>
    <row r="118" spans="1:10" ht="36" customHeight="1" x14ac:dyDescent="0.25">
      <c r="A118" s="8" t="s">
        <v>112</v>
      </c>
      <c r="B118" s="107" t="s">
        <v>219</v>
      </c>
      <c r="C118" s="108"/>
      <c r="D118" s="108"/>
      <c r="E118" s="109"/>
      <c r="F118" s="85">
        <v>60120</v>
      </c>
      <c r="G118" s="86"/>
      <c r="H118" s="86"/>
      <c r="I118" s="86"/>
      <c r="J118" s="87"/>
    </row>
    <row r="119" spans="1:10" ht="36" customHeight="1" x14ac:dyDescent="0.25">
      <c r="A119" s="8" t="s">
        <v>112</v>
      </c>
      <c r="B119" s="82" t="s">
        <v>220</v>
      </c>
      <c r="C119" s="83"/>
      <c r="D119" s="83"/>
      <c r="E119" s="84"/>
      <c r="F119" s="85">
        <v>22680</v>
      </c>
      <c r="G119" s="86"/>
      <c r="H119" s="86"/>
      <c r="I119" s="86"/>
      <c r="J119" s="87"/>
    </row>
    <row r="120" spans="1:10" ht="36" customHeight="1" x14ac:dyDescent="0.25">
      <c r="A120" s="8" t="s">
        <v>114</v>
      </c>
      <c r="B120" s="82" t="s">
        <v>221</v>
      </c>
      <c r="C120" s="83"/>
      <c r="D120" s="83"/>
      <c r="E120" s="84"/>
      <c r="F120" s="85">
        <v>37440</v>
      </c>
      <c r="G120" s="86"/>
      <c r="H120" s="86"/>
      <c r="I120" s="86"/>
      <c r="J120" s="87"/>
    </row>
    <row r="121" spans="1:10" ht="36" customHeight="1" x14ac:dyDescent="0.25">
      <c r="A121" s="8" t="s">
        <v>114</v>
      </c>
      <c r="B121" s="82" t="s">
        <v>222</v>
      </c>
      <c r="C121" s="83"/>
      <c r="D121" s="83"/>
      <c r="E121" s="84"/>
      <c r="F121" s="85">
        <v>69120</v>
      </c>
      <c r="G121" s="86"/>
      <c r="H121" s="86"/>
      <c r="I121" s="86"/>
      <c r="J121" s="87"/>
    </row>
    <row r="122" spans="1:10" ht="36" customHeight="1" x14ac:dyDescent="0.25">
      <c r="A122" s="8" t="s">
        <v>114</v>
      </c>
      <c r="B122" s="82" t="s">
        <v>223</v>
      </c>
      <c r="C122" s="83"/>
      <c r="D122" s="83"/>
      <c r="E122" s="84"/>
      <c r="F122" s="37">
        <f>H122*1.2</f>
        <v>38016</v>
      </c>
      <c r="G122" s="38">
        <f>H122*1.1</f>
        <v>34848</v>
      </c>
      <c r="H122" s="38">
        <v>31680</v>
      </c>
      <c r="I122" s="38">
        <f>H122*0.75</f>
        <v>23760</v>
      </c>
      <c r="J122" s="39">
        <f>H122*0.5</f>
        <v>15840</v>
      </c>
    </row>
    <row r="123" spans="1:10" ht="36" customHeight="1" x14ac:dyDescent="0.25">
      <c r="A123" s="8" t="s">
        <v>114</v>
      </c>
      <c r="B123" s="82" t="s">
        <v>224</v>
      </c>
      <c r="C123" s="83"/>
      <c r="D123" s="83"/>
      <c r="E123" s="84"/>
      <c r="F123" s="85">
        <v>25200</v>
      </c>
      <c r="G123" s="86"/>
      <c r="H123" s="86"/>
      <c r="I123" s="86"/>
      <c r="J123" s="87"/>
    </row>
    <row r="124" spans="1:10" ht="36" customHeight="1" x14ac:dyDescent="0.25">
      <c r="A124" s="8" t="s">
        <v>114</v>
      </c>
      <c r="B124" s="82" t="s">
        <v>225</v>
      </c>
      <c r="C124" s="83"/>
      <c r="D124" s="83"/>
      <c r="E124" s="84"/>
      <c r="F124" s="85">
        <v>40320</v>
      </c>
      <c r="G124" s="86"/>
      <c r="H124" s="86"/>
      <c r="I124" s="86"/>
      <c r="J124" s="87"/>
    </row>
    <row r="125" spans="1:10" ht="36" customHeight="1" x14ac:dyDescent="0.25">
      <c r="A125" s="8" t="s">
        <v>114</v>
      </c>
      <c r="B125" s="82" t="s">
        <v>226</v>
      </c>
      <c r="C125" s="83"/>
      <c r="D125" s="83"/>
      <c r="E125" s="84"/>
      <c r="F125" s="85">
        <v>80640</v>
      </c>
      <c r="G125" s="86"/>
      <c r="H125" s="86"/>
      <c r="I125" s="86"/>
      <c r="J125" s="87"/>
    </row>
    <row r="126" spans="1:10" ht="36" customHeight="1" x14ac:dyDescent="0.25">
      <c r="A126" s="8" t="s">
        <v>114</v>
      </c>
      <c r="B126" s="82" t="s">
        <v>227</v>
      </c>
      <c r="C126" s="83"/>
      <c r="D126" s="83"/>
      <c r="E126" s="84"/>
      <c r="F126" s="85">
        <v>66960</v>
      </c>
      <c r="G126" s="86"/>
      <c r="H126" s="86"/>
      <c r="I126" s="86"/>
      <c r="J126" s="87"/>
    </row>
    <row r="127" spans="1:10" ht="36" customHeight="1" x14ac:dyDescent="0.25">
      <c r="A127" s="8" t="s">
        <v>114</v>
      </c>
      <c r="B127" s="100" t="s">
        <v>228</v>
      </c>
      <c r="C127" s="101"/>
      <c r="D127" s="101"/>
      <c r="E127" s="102"/>
      <c r="F127" s="103">
        <v>80352</v>
      </c>
      <c r="G127" s="104"/>
      <c r="H127" s="104"/>
      <c r="I127" s="104"/>
      <c r="J127" s="105"/>
    </row>
    <row r="128" spans="1:10" ht="36" customHeight="1" x14ac:dyDescent="0.25">
      <c r="A128" s="8" t="s">
        <v>114</v>
      </c>
      <c r="B128" s="82" t="s">
        <v>229</v>
      </c>
      <c r="C128" s="83"/>
      <c r="D128" s="83"/>
      <c r="E128" s="84"/>
      <c r="F128" s="85">
        <v>48960</v>
      </c>
      <c r="G128" s="86"/>
      <c r="H128" s="86"/>
      <c r="I128" s="86"/>
      <c r="J128" s="87"/>
    </row>
    <row r="129" spans="1:10" ht="36" customHeight="1" x14ac:dyDescent="0.25">
      <c r="A129" s="8" t="s">
        <v>114</v>
      </c>
      <c r="B129" s="82" t="s">
        <v>230</v>
      </c>
      <c r="C129" s="83"/>
      <c r="D129" s="83"/>
      <c r="E129" s="84"/>
      <c r="F129" s="85">
        <v>67680</v>
      </c>
      <c r="G129" s="86"/>
      <c r="H129" s="86"/>
      <c r="I129" s="86"/>
      <c r="J129" s="87"/>
    </row>
    <row r="130" spans="1:10" ht="36" customHeight="1" x14ac:dyDescent="0.25">
      <c r="A130" s="8" t="s">
        <v>114</v>
      </c>
      <c r="B130" s="82" t="s">
        <v>231</v>
      </c>
      <c r="C130" s="83"/>
      <c r="D130" s="83"/>
      <c r="E130" s="84"/>
      <c r="F130" s="85">
        <v>60480</v>
      </c>
      <c r="G130" s="86"/>
      <c r="H130" s="86"/>
      <c r="I130" s="86"/>
      <c r="J130" s="87"/>
    </row>
    <row r="131" spans="1:10" ht="36" customHeight="1" x14ac:dyDescent="0.25">
      <c r="A131" s="8" t="s">
        <v>114</v>
      </c>
      <c r="B131" s="82" t="s">
        <v>232</v>
      </c>
      <c r="C131" s="83"/>
      <c r="D131" s="83"/>
      <c r="E131" s="84"/>
      <c r="F131" s="85">
        <v>5040</v>
      </c>
      <c r="G131" s="86"/>
      <c r="H131" s="86"/>
      <c r="I131" s="86"/>
      <c r="J131" s="87"/>
    </row>
    <row r="132" spans="1:10" ht="36" customHeight="1" x14ac:dyDescent="0.25">
      <c r="A132" s="8" t="s">
        <v>114</v>
      </c>
      <c r="B132" s="82" t="s">
        <v>233</v>
      </c>
      <c r="C132" s="83"/>
      <c r="D132" s="83"/>
      <c r="E132" s="84"/>
      <c r="F132" s="85">
        <v>84240</v>
      </c>
      <c r="G132" s="86"/>
      <c r="H132" s="86"/>
      <c r="I132" s="86"/>
      <c r="J132" s="87"/>
    </row>
    <row r="133" spans="1:10" ht="36" customHeight="1" thickBot="1" x14ac:dyDescent="0.3">
      <c r="A133" s="8" t="s">
        <v>114</v>
      </c>
      <c r="B133" s="82" t="s">
        <v>234</v>
      </c>
      <c r="C133" s="83"/>
      <c r="D133" s="83"/>
      <c r="E133" s="84"/>
      <c r="F133" s="85">
        <v>32400</v>
      </c>
      <c r="G133" s="86"/>
      <c r="H133" s="86"/>
      <c r="I133" s="86"/>
      <c r="J133" s="87"/>
    </row>
    <row r="134" spans="1:10" ht="54" customHeight="1" thickBot="1" x14ac:dyDescent="0.3">
      <c r="A134" s="8"/>
      <c r="B134" s="88" t="s">
        <v>235</v>
      </c>
      <c r="C134" s="89"/>
      <c r="D134" s="89"/>
      <c r="E134" s="90"/>
      <c r="F134" s="91"/>
      <c r="G134" s="92"/>
      <c r="H134" s="92"/>
      <c r="I134" s="92"/>
      <c r="J134" s="93"/>
    </row>
    <row r="135" spans="1:10" ht="36" customHeight="1" x14ac:dyDescent="0.25">
      <c r="A135" s="8"/>
      <c r="B135" s="94" t="s">
        <v>236</v>
      </c>
      <c r="C135" s="95"/>
      <c r="D135" s="95"/>
      <c r="E135" s="96"/>
      <c r="F135" s="97">
        <v>18000</v>
      </c>
      <c r="G135" s="98"/>
      <c r="H135" s="98"/>
      <c r="I135" s="98"/>
      <c r="J135" s="99"/>
    </row>
    <row r="136" spans="1:10" ht="36" customHeight="1" x14ac:dyDescent="0.25">
      <c r="A136" s="8"/>
      <c r="B136" s="82" t="s">
        <v>237</v>
      </c>
      <c r="C136" s="83"/>
      <c r="D136" s="83"/>
      <c r="E136" s="84"/>
      <c r="F136" s="85">
        <v>35640</v>
      </c>
      <c r="G136" s="86"/>
      <c r="H136" s="86"/>
      <c r="I136" s="86"/>
      <c r="J136" s="87"/>
    </row>
    <row r="137" spans="1:10" ht="36" customHeight="1" x14ac:dyDescent="0.25">
      <c r="A137" s="8"/>
      <c r="B137" s="82" t="s">
        <v>238</v>
      </c>
      <c r="C137" s="83"/>
      <c r="D137" s="83"/>
      <c r="E137" s="84"/>
      <c r="F137" s="85">
        <v>45000</v>
      </c>
      <c r="G137" s="86"/>
      <c r="H137" s="86"/>
      <c r="I137" s="86"/>
      <c r="J137" s="87"/>
    </row>
    <row r="138" spans="1:10" ht="36" customHeight="1" x14ac:dyDescent="0.25">
      <c r="A138" s="8"/>
      <c r="B138" s="82" t="s">
        <v>239</v>
      </c>
      <c r="C138" s="83"/>
      <c r="D138" s="83"/>
      <c r="E138" s="84"/>
      <c r="F138" s="85">
        <v>432</v>
      </c>
      <c r="G138" s="86"/>
      <c r="H138" s="86"/>
      <c r="I138" s="86"/>
      <c r="J138" s="87"/>
    </row>
    <row r="139" spans="1:10" ht="36" customHeight="1" x14ac:dyDescent="0.25">
      <c r="A139" s="8"/>
      <c r="B139" s="82" t="s">
        <v>240</v>
      </c>
      <c r="C139" s="83"/>
      <c r="D139" s="83"/>
      <c r="E139" s="84"/>
      <c r="F139" s="85">
        <v>27000</v>
      </c>
      <c r="G139" s="86"/>
      <c r="H139" s="86"/>
      <c r="I139" s="86"/>
      <c r="J139" s="87"/>
    </row>
    <row r="140" spans="1:10" ht="36" customHeight="1" x14ac:dyDescent="0.25">
      <c r="A140" s="8"/>
      <c r="B140" s="82" t="s">
        <v>241</v>
      </c>
      <c r="C140" s="83"/>
      <c r="D140" s="83"/>
      <c r="E140" s="84"/>
      <c r="F140" s="85">
        <v>53640</v>
      </c>
      <c r="G140" s="86"/>
      <c r="H140" s="86"/>
      <c r="I140" s="86"/>
      <c r="J140" s="87"/>
    </row>
    <row r="141" spans="1:10" ht="36" customHeight="1" x14ac:dyDescent="0.25">
      <c r="A141" s="8"/>
      <c r="B141" s="82" t="s">
        <v>242</v>
      </c>
      <c r="C141" s="83"/>
      <c r="D141" s="83"/>
      <c r="E141" s="84"/>
      <c r="F141" s="85">
        <v>67320</v>
      </c>
      <c r="G141" s="86"/>
      <c r="H141" s="86"/>
      <c r="I141" s="86"/>
      <c r="J141" s="87"/>
    </row>
    <row r="142" spans="1:10" ht="36" customHeight="1" thickBot="1" x14ac:dyDescent="0.3">
      <c r="A142" s="8"/>
      <c r="B142" s="69" t="s">
        <v>243</v>
      </c>
      <c r="C142" s="70"/>
      <c r="D142" s="70"/>
      <c r="E142" s="71"/>
      <c r="F142" s="72">
        <v>864</v>
      </c>
      <c r="G142" s="73"/>
      <c r="H142" s="73"/>
      <c r="I142" s="73"/>
      <c r="J142" s="74"/>
    </row>
    <row r="143" spans="1:10" ht="24" thickBot="1" x14ac:dyDescent="0.3">
      <c r="A143" s="8"/>
      <c r="B143" s="75"/>
      <c r="C143" s="76"/>
      <c r="D143" s="76"/>
      <c r="E143" s="77"/>
      <c r="F143" s="78"/>
      <c r="G143" s="79"/>
      <c r="H143" s="79"/>
      <c r="I143" s="79"/>
      <c r="J143" s="80"/>
    </row>
    <row r="144" spans="1:10" ht="21" customHeight="1" x14ac:dyDescent="0.25">
      <c r="A144" s="8"/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ht="56.25" customHeight="1" x14ac:dyDescent="0.25">
      <c r="A145" s="8"/>
      <c r="B145" s="81" t="s">
        <v>293</v>
      </c>
      <c r="C145" s="81"/>
      <c r="D145" s="81"/>
      <c r="E145" s="81"/>
      <c r="F145" s="81"/>
      <c r="G145" s="81"/>
      <c r="H145" s="81"/>
      <c r="I145" s="81"/>
      <c r="J145" s="81"/>
    </row>
    <row r="146" spans="1:10" ht="41.25" customHeight="1" x14ac:dyDescent="0.25">
      <c r="A146" s="8"/>
      <c r="B146" s="81" t="s">
        <v>245</v>
      </c>
      <c r="C146" s="81"/>
      <c r="D146" s="81"/>
      <c r="E146" s="81"/>
      <c r="F146" s="81"/>
      <c r="G146" s="81"/>
      <c r="H146" s="81"/>
      <c r="I146" s="81"/>
      <c r="J146" s="81"/>
    </row>
    <row r="147" spans="1:10" ht="21" x14ac:dyDescent="0.25">
      <c r="A147" s="8" t="s">
        <v>114</v>
      </c>
      <c r="B147" s="67" t="s">
        <v>297</v>
      </c>
      <c r="C147" s="67"/>
      <c r="D147" s="67"/>
      <c r="E147" s="67"/>
      <c r="F147" s="67"/>
      <c r="G147" s="67"/>
      <c r="H147" s="67"/>
      <c r="I147" s="67"/>
      <c r="J147" s="67"/>
    </row>
    <row r="148" spans="1:10" ht="42" customHeight="1" x14ac:dyDescent="0.25">
      <c r="A148" s="8"/>
      <c r="B148" s="68" t="s">
        <v>247</v>
      </c>
      <c r="C148" s="68"/>
      <c r="D148" s="68"/>
      <c r="E148" s="68"/>
      <c r="F148" s="68"/>
      <c r="G148" s="68"/>
      <c r="H148" s="68"/>
      <c r="I148" s="68"/>
      <c r="J148" s="68"/>
    </row>
    <row r="149" spans="1:10" ht="21" x14ac:dyDescent="0.25">
      <c r="A149" s="8"/>
    </row>
  </sheetData>
  <sheetProtection selectLockedCells="1" selectUnlockedCells="1"/>
  <mergeCells count="27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7"/>
  <sheetViews>
    <sheetView view="pageBreakPreview" topLeftCell="B1" zoomScale="65" zoomScaleNormal="60" zoomScaleSheetLayoutView="65" workbookViewId="0">
      <pane ySplit="4" topLeftCell="A94" activePane="bottomLeft" state="frozen"/>
      <selection activeCell="A198" sqref="A198:XFD198"/>
      <selection pane="bottomLeft" activeCell="F100" sqref="F100:I101"/>
    </sheetView>
  </sheetViews>
  <sheetFormatPr defaultColWidth="9.140625" defaultRowHeight="21" outlineLevelRow="1" x14ac:dyDescent="0.25"/>
  <cols>
    <col min="1" max="1" width="37.42578125" style="34" hidden="1" customWidth="1"/>
    <col min="2" max="2" width="30.7109375" style="32" customWidth="1"/>
    <col min="3" max="5" width="30.7109375" style="9" customWidth="1"/>
    <col min="6" max="9" width="24.7109375" style="33" customWidth="1"/>
    <col min="10" max="10" width="24.7109375" style="9" customWidth="1"/>
    <col min="11" max="16384" width="9.140625" style="9"/>
  </cols>
  <sheetData>
    <row r="1" spans="1:9" ht="36" customHeight="1" x14ac:dyDescent="0.25">
      <c r="B1" s="143" t="s">
        <v>102</v>
      </c>
      <c r="C1" s="143"/>
      <c r="D1" s="143"/>
      <c r="E1" s="143"/>
      <c r="F1" s="143"/>
      <c r="G1" s="143"/>
      <c r="H1" s="143"/>
      <c r="I1" s="143"/>
    </row>
    <row r="2" spans="1:9" s="12" customFormat="1" ht="54" customHeight="1" x14ac:dyDescent="0.25">
      <c r="A2" s="35"/>
      <c r="B2" s="11"/>
      <c r="C2" s="11"/>
      <c r="D2" s="11"/>
      <c r="E2" s="11"/>
      <c r="F2" s="144" t="s">
        <v>61</v>
      </c>
      <c r="G2" s="144"/>
      <c r="H2" s="144"/>
      <c r="I2" s="144"/>
    </row>
    <row r="3" spans="1:9" s="15" customFormat="1" ht="36" customHeight="1" x14ac:dyDescent="0.25">
      <c r="A3" s="34"/>
      <c r="B3" s="145" t="s">
        <v>103</v>
      </c>
      <c r="C3" s="145"/>
      <c r="D3" s="145"/>
      <c r="E3" s="145"/>
      <c r="F3" s="13">
        <v>6</v>
      </c>
      <c r="G3" s="14"/>
      <c r="H3" s="14"/>
      <c r="I3" s="14"/>
    </row>
    <row r="4" spans="1:9" s="15" customFormat="1" ht="36" customHeight="1" thickBot="1" x14ac:dyDescent="0.3">
      <c r="A4" s="34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</row>
    <row r="5" spans="1:9" ht="54" customHeight="1" thickBot="1" x14ac:dyDescent="0.3">
      <c r="B5" s="88" t="s">
        <v>105</v>
      </c>
      <c r="C5" s="89"/>
      <c r="D5" s="89"/>
      <c r="E5" s="90"/>
      <c r="F5" s="146"/>
      <c r="G5" s="146"/>
      <c r="H5" s="146"/>
      <c r="I5" s="147"/>
    </row>
    <row r="6" spans="1:9" ht="54" customHeight="1" thickBot="1" x14ac:dyDescent="0.3">
      <c r="B6" s="138" t="s">
        <v>106</v>
      </c>
      <c r="C6" s="139"/>
      <c r="D6" s="139"/>
      <c r="E6" s="140"/>
      <c r="F6" s="187"/>
      <c r="G6" s="188"/>
      <c r="H6" s="188"/>
      <c r="I6" s="189"/>
    </row>
    <row r="7" spans="1:9" ht="24" customHeight="1" thickBot="1" x14ac:dyDescent="0.3">
      <c r="B7" s="75"/>
      <c r="C7" s="76"/>
      <c r="D7" s="76"/>
      <c r="E7" s="77"/>
      <c r="F7" s="78"/>
      <c r="G7" s="79"/>
      <c r="H7" s="79"/>
      <c r="I7" s="80"/>
    </row>
    <row r="8" spans="1:9" ht="36" customHeight="1" x14ac:dyDescent="0.25">
      <c r="A8" s="34" t="s">
        <v>112</v>
      </c>
      <c r="B8" s="216" t="s">
        <v>113</v>
      </c>
      <c r="C8" s="217"/>
      <c r="D8" s="217"/>
      <c r="E8" s="218"/>
      <c r="F8" s="236">
        <v>22860</v>
      </c>
      <c r="G8" s="237"/>
      <c r="H8" s="237"/>
      <c r="I8" s="238"/>
    </row>
    <row r="9" spans="1:9" ht="36" customHeight="1" x14ac:dyDescent="0.25">
      <c r="A9" s="34" t="s">
        <v>114</v>
      </c>
      <c r="B9" s="141" t="s">
        <v>248</v>
      </c>
      <c r="C9" s="142"/>
      <c r="D9" s="142"/>
      <c r="E9" s="96"/>
      <c r="F9" s="106">
        <v>32400</v>
      </c>
      <c r="G9" s="86"/>
      <c r="H9" s="86"/>
      <c r="I9" s="87"/>
    </row>
    <row r="10" spans="1:9" ht="36" customHeight="1" x14ac:dyDescent="0.25">
      <c r="A10" s="34" t="s">
        <v>112</v>
      </c>
      <c r="B10" s="141" t="s">
        <v>116</v>
      </c>
      <c r="C10" s="142"/>
      <c r="D10" s="142"/>
      <c r="E10" s="96"/>
      <c r="F10" s="106">
        <v>27360</v>
      </c>
      <c r="G10" s="86"/>
      <c r="H10" s="86"/>
      <c r="I10" s="87"/>
    </row>
    <row r="11" spans="1:9" ht="36" customHeight="1" thickBot="1" x14ac:dyDescent="0.3">
      <c r="A11" s="34" t="s">
        <v>114</v>
      </c>
      <c r="B11" s="219" t="s">
        <v>249</v>
      </c>
      <c r="C11" s="220"/>
      <c r="D11" s="220"/>
      <c r="E11" s="221"/>
      <c r="F11" s="235">
        <v>38880</v>
      </c>
      <c r="G11" s="149"/>
      <c r="H11" s="149"/>
      <c r="I11" s="150"/>
    </row>
    <row r="12" spans="1:9" ht="24" customHeight="1" thickBot="1" x14ac:dyDescent="0.3">
      <c r="B12" s="75"/>
      <c r="C12" s="76"/>
      <c r="D12" s="76"/>
      <c r="E12" s="77"/>
      <c r="F12" s="78"/>
      <c r="G12" s="79"/>
      <c r="H12" s="79"/>
      <c r="I12" s="80"/>
    </row>
    <row r="13" spans="1:9" ht="36" customHeight="1" x14ac:dyDescent="0.25">
      <c r="A13" s="34" t="s">
        <v>112</v>
      </c>
      <c r="B13" s="216" t="s">
        <v>118</v>
      </c>
      <c r="C13" s="217"/>
      <c r="D13" s="217"/>
      <c r="E13" s="218"/>
      <c r="F13" s="236">
        <v>4968</v>
      </c>
      <c r="G13" s="237"/>
      <c r="H13" s="237"/>
      <c r="I13" s="238"/>
    </row>
    <row r="14" spans="1:9" ht="36" customHeight="1" thickBot="1" x14ac:dyDescent="0.3">
      <c r="A14" s="34" t="s">
        <v>114</v>
      </c>
      <c r="B14" s="219" t="s">
        <v>250</v>
      </c>
      <c r="C14" s="220"/>
      <c r="D14" s="220"/>
      <c r="E14" s="221"/>
      <c r="F14" s="235">
        <v>7200</v>
      </c>
      <c r="G14" s="149"/>
      <c r="H14" s="149"/>
      <c r="I14" s="150"/>
    </row>
    <row r="15" spans="1:9" ht="24" customHeight="1" thickBot="1" x14ac:dyDescent="0.3">
      <c r="B15" s="75"/>
      <c r="C15" s="76"/>
      <c r="D15" s="76"/>
      <c r="E15" s="77"/>
      <c r="F15" s="78"/>
      <c r="G15" s="79"/>
      <c r="H15" s="79"/>
      <c r="I15" s="80"/>
    </row>
    <row r="16" spans="1:9" ht="36" customHeight="1" x14ac:dyDescent="0.25">
      <c r="A16" s="34" t="s">
        <v>112</v>
      </c>
      <c r="B16" s="107" t="s">
        <v>120</v>
      </c>
      <c r="C16" s="117"/>
      <c r="D16" s="117"/>
      <c r="E16" s="84"/>
      <c r="F16" s="202">
        <v>396</v>
      </c>
      <c r="G16" s="237"/>
      <c r="H16" s="237"/>
      <c r="I16" s="238"/>
    </row>
    <row r="17" spans="1:9" ht="36" customHeight="1" x14ac:dyDescent="0.25">
      <c r="A17" s="34" t="s">
        <v>114</v>
      </c>
      <c r="B17" s="107" t="s">
        <v>251</v>
      </c>
      <c r="C17" s="117"/>
      <c r="D17" s="117"/>
      <c r="E17" s="84"/>
      <c r="F17" s="85">
        <v>576</v>
      </c>
      <c r="G17" s="86"/>
      <c r="H17" s="86"/>
      <c r="I17" s="87"/>
    </row>
    <row r="18" spans="1:9" ht="36" customHeight="1" x14ac:dyDescent="0.25">
      <c r="A18" s="34" t="s">
        <v>112</v>
      </c>
      <c r="B18" s="107" t="s">
        <v>122</v>
      </c>
      <c r="C18" s="117"/>
      <c r="D18" s="117"/>
      <c r="E18" s="84"/>
      <c r="F18" s="85">
        <v>1116</v>
      </c>
      <c r="G18" s="86"/>
      <c r="H18" s="86"/>
      <c r="I18" s="87"/>
    </row>
    <row r="19" spans="1:9" ht="36" customHeight="1" thickBot="1" x14ac:dyDescent="0.3">
      <c r="A19" s="34" t="s">
        <v>114</v>
      </c>
      <c r="B19" s="107" t="s">
        <v>252</v>
      </c>
      <c r="C19" s="117"/>
      <c r="D19" s="117"/>
      <c r="E19" s="84"/>
      <c r="F19" s="148">
        <v>1584</v>
      </c>
      <c r="G19" s="149"/>
      <c r="H19" s="149"/>
      <c r="I19" s="150"/>
    </row>
    <row r="20" spans="1:9" ht="24" customHeight="1" thickBot="1" x14ac:dyDescent="0.3">
      <c r="B20" s="75"/>
      <c r="C20" s="76"/>
      <c r="D20" s="76"/>
      <c r="E20" s="77"/>
      <c r="F20" s="78"/>
      <c r="G20" s="79"/>
      <c r="H20" s="79"/>
      <c r="I20" s="80"/>
    </row>
    <row r="21" spans="1:9" ht="36" customHeight="1" thickBot="1" x14ac:dyDescent="0.3">
      <c r="B21" s="132" t="s">
        <v>124</v>
      </c>
      <c r="C21" s="133"/>
      <c r="D21" s="133"/>
      <c r="E21" s="134"/>
      <c r="F21" s="135" t="str">
        <f>"Цена от "&amp;MIN(F22:F61)&amp;" до "&amp;MAX(F22:F61)</f>
        <v>Цена от 4860 до 194400</v>
      </c>
      <c r="G21" s="136"/>
      <c r="H21" s="136"/>
      <c r="I21" s="137"/>
    </row>
    <row r="22" spans="1:9" ht="36" customHeight="1" outlineLevel="1" x14ac:dyDescent="0.25">
      <c r="B22" s="107" t="s">
        <v>125</v>
      </c>
      <c r="C22" s="117"/>
      <c r="D22" s="117"/>
      <c r="E22" s="84"/>
      <c r="F22" s="85">
        <v>4860</v>
      </c>
      <c r="G22" s="86"/>
      <c r="H22" s="86"/>
      <c r="I22" s="87"/>
    </row>
    <row r="23" spans="1:9" ht="36" customHeight="1" outlineLevel="1" x14ac:dyDescent="0.25">
      <c r="B23" s="107" t="s">
        <v>126</v>
      </c>
      <c r="C23" s="117"/>
      <c r="D23" s="117"/>
      <c r="E23" s="84"/>
      <c r="F23" s="85">
        <v>9720</v>
      </c>
      <c r="G23" s="86"/>
      <c r="H23" s="86"/>
      <c r="I23" s="87"/>
    </row>
    <row r="24" spans="1:9" ht="36" customHeight="1" outlineLevel="1" x14ac:dyDescent="0.25">
      <c r="B24" s="107" t="s">
        <v>127</v>
      </c>
      <c r="C24" s="117"/>
      <c r="D24" s="117"/>
      <c r="E24" s="84"/>
      <c r="F24" s="85">
        <v>14580</v>
      </c>
      <c r="G24" s="86"/>
      <c r="H24" s="86"/>
      <c r="I24" s="87"/>
    </row>
    <row r="25" spans="1:9" ht="36" customHeight="1" outlineLevel="1" x14ac:dyDescent="0.25">
      <c r="B25" s="107" t="s">
        <v>128</v>
      </c>
      <c r="C25" s="117"/>
      <c r="D25" s="117"/>
      <c r="E25" s="84"/>
      <c r="F25" s="85">
        <v>19440</v>
      </c>
      <c r="G25" s="86"/>
      <c r="H25" s="86"/>
      <c r="I25" s="87"/>
    </row>
    <row r="26" spans="1:9" ht="36" customHeight="1" outlineLevel="1" x14ac:dyDescent="0.25">
      <c r="B26" s="107" t="s">
        <v>129</v>
      </c>
      <c r="C26" s="117"/>
      <c r="D26" s="117"/>
      <c r="E26" s="84"/>
      <c r="F26" s="85">
        <v>24300</v>
      </c>
      <c r="G26" s="86"/>
      <c r="H26" s="86"/>
      <c r="I26" s="87"/>
    </row>
    <row r="27" spans="1:9" ht="36" customHeight="1" outlineLevel="1" x14ac:dyDescent="0.25">
      <c r="B27" s="107" t="s">
        <v>130</v>
      </c>
      <c r="C27" s="117"/>
      <c r="D27" s="117"/>
      <c r="E27" s="84"/>
      <c r="F27" s="85">
        <v>29160</v>
      </c>
      <c r="G27" s="86"/>
      <c r="H27" s="86"/>
      <c r="I27" s="87"/>
    </row>
    <row r="28" spans="1:9" ht="36" customHeight="1" outlineLevel="1" x14ac:dyDescent="0.25">
      <c r="B28" s="107" t="s">
        <v>131</v>
      </c>
      <c r="C28" s="117"/>
      <c r="D28" s="117"/>
      <c r="E28" s="84"/>
      <c r="F28" s="85">
        <v>34020</v>
      </c>
      <c r="G28" s="86"/>
      <c r="H28" s="86"/>
      <c r="I28" s="87"/>
    </row>
    <row r="29" spans="1:9" ht="36" customHeight="1" outlineLevel="1" x14ac:dyDescent="0.25">
      <c r="B29" s="107" t="s">
        <v>132</v>
      </c>
      <c r="C29" s="117"/>
      <c r="D29" s="117"/>
      <c r="E29" s="84"/>
      <c r="F29" s="85">
        <v>38880</v>
      </c>
      <c r="G29" s="86"/>
      <c r="H29" s="86"/>
      <c r="I29" s="87"/>
    </row>
    <row r="30" spans="1:9" ht="36" customHeight="1" outlineLevel="1" x14ac:dyDescent="0.25">
      <c r="B30" s="107" t="s">
        <v>133</v>
      </c>
      <c r="C30" s="117"/>
      <c r="D30" s="117"/>
      <c r="E30" s="84"/>
      <c r="F30" s="85">
        <v>43740</v>
      </c>
      <c r="G30" s="86"/>
      <c r="H30" s="86"/>
      <c r="I30" s="87"/>
    </row>
    <row r="31" spans="1:9" ht="36" customHeight="1" outlineLevel="1" x14ac:dyDescent="0.25">
      <c r="B31" s="107" t="s">
        <v>134</v>
      </c>
      <c r="C31" s="117"/>
      <c r="D31" s="117"/>
      <c r="E31" s="84"/>
      <c r="F31" s="85">
        <v>48600</v>
      </c>
      <c r="G31" s="86"/>
      <c r="H31" s="86"/>
      <c r="I31" s="87"/>
    </row>
    <row r="32" spans="1:9" ht="36" customHeight="1" outlineLevel="1" x14ac:dyDescent="0.25">
      <c r="B32" s="107" t="s">
        <v>135</v>
      </c>
      <c r="C32" s="117"/>
      <c r="D32" s="117"/>
      <c r="E32" s="84"/>
      <c r="F32" s="85">
        <v>53460</v>
      </c>
      <c r="G32" s="86"/>
      <c r="H32" s="86"/>
      <c r="I32" s="87"/>
    </row>
    <row r="33" spans="2:9" ht="36" customHeight="1" outlineLevel="1" x14ac:dyDescent="0.25">
      <c r="B33" s="107" t="s">
        <v>136</v>
      </c>
      <c r="C33" s="117"/>
      <c r="D33" s="117"/>
      <c r="E33" s="84"/>
      <c r="F33" s="85">
        <v>58320</v>
      </c>
      <c r="G33" s="86"/>
      <c r="H33" s="86"/>
      <c r="I33" s="87"/>
    </row>
    <row r="34" spans="2:9" ht="36" customHeight="1" outlineLevel="1" x14ac:dyDescent="0.25">
      <c r="B34" s="107" t="s">
        <v>137</v>
      </c>
      <c r="C34" s="117"/>
      <c r="D34" s="117"/>
      <c r="E34" s="84"/>
      <c r="F34" s="85">
        <v>63180</v>
      </c>
      <c r="G34" s="86"/>
      <c r="H34" s="86"/>
      <c r="I34" s="87"/>
    </row>
    <row r="35" spans="2:9" ht="36" customHeight="1" outlineLevel="1" x14ac:dyDescent="0.25">
      <c r="B35" s="107" t="s">
        <v>138</v>
      </c>
      <c r="C35" s="117"/>
      <c r="D35" s="117"/>
      <c r="E35" s="84"/>
      <c r="F35" s="85">
        <v>68040</v>
      </c>
      <c r="G35" s="86"/>
      <c r="H35" s="86"/>
      <c r="I35" s="87"/>
    </row>
    <row r="36" spans="2:9" ht="36" customHeight="1" outlineLevel="1" x14ac:dyDescent="0.25">
      <c r="B36" s="107" t="s">
        <v>139</v>
      </c>
      <c r="C36" s="117"/>
      <c r="D36" s="117"/>
      <c r="E36" s="84"/>
      <c r="F36" s="85">
        <v>72900</v>
      </c>
      <c r="G36" s="86"/>
      <c r="H36" s="86"/>
      <c r="I36" s="87"/>
    </row>
    <row r="37" spans="2:9" ht="36" customHeight="1" outlineLevel="1" x14ac:dyDescent="0.25">
      <c r="B37" s="107" t="s">
        <v>140</v>
      </c>
      <c r="C37" s="117"/>
      <c r="D37" s="117"/>
      <c r="E37" s="84"/>
      <c r="F37" s="85">
        <v>77760</v>
      </c>
      <c r="G37" s="86"/>
      <c r="H37" s="86"/>
      <c r="I37" s="87"/>
    </row>
    <row r="38" spans="2:9" ht="36" customHeight="1" outlineLevel="1" x14ac:dyDescent="0.25">
      <c r="B38" s="107" t="s">
        <v>141</v>
      </c>
      <c r="C38" s="117"/>
      <c r="D38" s="117"/>
      <c r="E38" s="84"/>
      <c r="F38" s="85">
        <v>82620</v>
      </c>
      <c r="G38" s="86"/>
      <c r="H38" s="86"/>
      <c r="I38" s="87"/>
    </row>
    <row r="39" spans="2:9" ht="36" customHeight="1" outlineLevel="1" x14ac:dyDescent="0.25">
      <c r="B39" s="107" t="s">
        <v>142</v>
      </c>
      <c r="C39" s="117"/>
      <c r="D39" s="117"/>
      <c r="E39" s="84"/>
      <c r="F39" s="85">
        <v>87480</v>
      </c>
      <c r="G39" s="86"/>
      <c r="H39" s="86"/>
      <c r="I39" s="87"/>
    </row>
    <row r="40" spans="2:9" ht="36" customHeight="1" outlineLevel="1" x14ac:dyDescent="0.25">
      <c r="B40" s="107" t="s">
        <v>143</v>
      </c>
      <c r="C40" s="117"/>
      <c r="D40" s="117"/>
      <c r="E40" s="84"/>
      <c r="F40" s="85">
        <v>92340</v>
      </c>
      <c r="G40" s="86"/>
      <c r="H40" s="86"/>
      <c r="I40" s="87"/>
    </row>
    <row r="41" spans="2:9" ht="36" customHeight="1" outlineLevel="1" x14ac:dyDescent="0.25">
      <c r="B41" s="107" t="s">
        <v>144</v>
      </c>
      <c r="C41" s="117"/>
      <c r="D41" s="117"/>
      <c r="E41" s="84"/>
      <c r="F41" s="85">
        <v>97200</v>
      </c>
      <c r="G41" s="86"/>
      <c r="H41" s="86"/>
      <c r="I41" s="87"/>
    </row>
    <row r="42" spans="2:9" ht="36" customHeight="1" outlineLevel="1" x14ac:dyDescent="0.25">
      <c r="B42" s="107" t="s">
        <v>145</v>
      </c>
      <c r="C42" s="117"/>
      <c r="D42" s="117"/>
      <c r="E42" s="84"/>
      <c r="F42" s="85">
        <v>9720</v>
      </c>
      <c r="G42" s="86"/>
      <c r="H42" s="86"/>
      <c r="I42" s="87"/>
    </row>
    <row r="43" spans="2:9" ht="36" customHeight="1" outlineLevel="1" x14ac:dyDescent="0.25">
      <c r="B43" s="107" t="s">
        <v>146</v>
      </c>
      <c r="C43" s="117"/>
      <c r="D43" s="117"/>
      <c r="E43" s="84"/>
      <c r="F43" s="85">
        <v>19440</v>
      </c>
      <c r="G43" s="86"/>
      <c r="H43" s="86"/>
      <c r="I43" s="87"/>
    </row>
    <row r="44" spans="2:9" ht="36" customHeight="1" outlineLevel="1" x14ac:dyDescent="0.25">
      <c r="B44" s="107" t="s">
        <v>147</v>
      </c>
      <c r="C44" s="117"/>
      <c r="D44" s="117"/>
      <c r="E44" s="84"/>
      <c r="F44" s="85">
        <v>29160</v>
      </c>
      <c r="G44" s="86"/>
      <c r="H44" s="86"/>
      <c r="I44" s="87"/>
    </row>
    <row r="45" spans="2:9" ht="36" customHeight="1" outlineLevel="1" x14ac:dyDescent="0.25">
      <c r="B45" s="107" t="s">
        <v>148</v>
      </c>
      <c r="C45" s="117"/>
      <c r="D45" s="117"/>
      <c r="E45" s="84"/>
      <c r="F45" s="85">
        <v>38880</v>
      </c>
      <c r="G45" s="86"/>
      <c r="H45" s="86"/>
      <c r="I45" s="87"/>
    </row>
    <row r="46" spans="2:9" ht="36" customHeight="1" outlineLevel="1" x14ac:dyDescent="0.25">
      <c r="B46" s="107" t="s">
        <v>149</v>
      </c>
      <c r="C46" s="117"/>
      <c r="D46" s="117"/>
      <c r="E46" s="84"/>
      <c r="F46" s="85">
        <v>48600</v>
      </c>
      <c r="G46" s="86"/>
      <c r="H46" s="86"/>
      <c r="I46" s="87"/>
    </row>
    <row r="47" spans="2:9" ht="36" customHeight="1" outlineLevel="1" x14ac:dyDescent="0.25">
      <c r="B47" s="107" t="s">
        <v>150</v>
      </c>
      <c r="C47" s="117"/>
      <c r="D47" s="117"/>
      <c r="E47" s="84"/>
      <c r="F47" s="85">
        <v>58320</v>
      </c>
      <c r="G47" s="86"/>
      <c r="H47" s="86"/>
      <c r="I47" s="87"/>
    </row>
    <row r="48" spans="2:9" ht="36" customHeight="1" outlineLevel="1" x14ac:dyDescent="0.25">
      <c r="B48" s="107" t="s">
        <v>151</v>
      </c>
      <c r="C48" s="117"/>
      <c r="D48" s="117"/>
      <c r="E48" s="84"/>
      <c r="F48" s="85">
        <v>68040</v>
      </c>
      <c r="G48" s="86"/>
      <c r="H48" s="86"/>
      <c r="I48" s="87"/>
    </row>
    <row r="49" spans="2:9" ht="36" customHeight="1" outlineLevel="1" x14ac:dyDescent="0.25">
      <c r="B49" s="107" t="s">
        <v>152</v>
      </c>
      <c r="C49" s="117"/>
      <c r="D49" s="117"/>
      <c r="E49" s="84"/>
      <c r="F49" s="85">
        <v>77760</v>
      </c>
      <c r="G49" s="86"/>
      <c r="H49" s="86"/>
      <c r="I49" s="87"/>
    </row>
    <row r="50" spans="2:9" ht="36" customHeight="1" outlineLevel="1" x14ac:dyDescent="0.25">
      <c r="B50" s="107" t="s">
        <v>153</v>
      </c>
      <c r="C50" s="117"/>
      <c r="D50" s="117"/>
      <c r="E50" s="84"/>
      <c r="F50" s="85">
        <v>87480</v>
      </c>
      <c r="G50" s="86"/>
      <c r="H50" s="86"/>
      <c r="I50" s="87"/>
    </row>
    <row r="51" spans="2:9" ht="36" customHeight="1" outlineLevel="1" x14ac:dyDescent="0.25">
      <c r="B51" s="107" t="s">
        <v>154</v>
      </c>
      <c r="C51" s="117"/>
      <c r="D51" s="117"/>
      <c r="E51" s="84"/>
      <c r="F51" s="85">
        <v>97200</v>
      </c>
      <c r="G51" s="86"/>
      <c r="H51" s="86"/>
      <c r="I51" s="87"/>
    </row>
    <row r="52" spans="2:9" ht="36" customHeight="1" outlineLevel="1" x14ac:dyDescent="0.25">
      <c r="B52" s="107" t="s">
        <v>155</v>
      </c>
      <c r="C52" s="117"/>
      <c r="D52" s="117"/>
      <c r="E52" s="84"/>
      <c r="F52" s="85">
        <v>106920</v>
      </c>
      <c r="G52" s="86"/>
      <c r="H52" s="86"/>
      <c r="I52" s="87"/>
    </row>
    <row r="53" spans="2:9" ht="36" customHeight="1" outlineLevel="1" x14ac:dyDescent="0.25">
      <c r="B53" s="107" t="s">
        <v>156</v>
      </c>
      <c r="C53" s="117"/>
      <c r="D53" s="117"/>
      <c r="E53" s="84"/>
      <c r="F53" s="85">
        <v>116640</v>
      </c>
      <c r="G53" s="86"/>
      <c r="H53" s="86"/>
      <c r="I53" s="87"/>
    </row>
    <row r="54" spans="2:9" ht="36" customHeight="1" outlineLevel="1" x14ac:dyDescent="0.25">
      <c r="B54" s="107" t="s">
        <v>157</v>
      </c>
      <c r="C54" s="117"/>
      <c r="D54" s="117"/>
      <c r="E54" s="84"/>
      <c r="F54" s="85">
        <v>126360</v>
      </c>
      <c r="G54" s="86"/>
      <c r="H54" s="86"/>
      <c r="I54" s="87"/>
    </row>
    <row r="55" spans="2:9" ht="36" customHeight="1" outlineLevel="1" x14ac:dyDescent="0.25">
      <c r="B55" s="107" t="s">
        <v>158</v>
      </c>
      <c r="C55" s="117"/>
      <c r="D55" s="117"/>
      <c r="E55" s="84"/>
      <c r="F55" s="85">
        <v>136080</v>
      </c>
      <c r="G55" s="86"/>
      <c r="H55" s="86"/>
      <c r="I55" s="87"/>
    </row>
    <row r="56" spans="2:9" ht="36" customHeight="1" outlineLevel="1" x14ac:dyDescent="0.25">
      <c r="B56" s="107" t="s">
        <v>159</v>
      </c>
      <c r="C56" s="117"/>
      <c r="D56" s="117"/>
      <c r="E56" s="84"/>
      <c r="F56" s="85">
        <v>145800</v>
      </c>
      <c r="G56" s="86"/>
      <c r="H56" s="86"/>
      <c r="I56" s="87"/>
    </row>
    <row r="57" spans="2:9" ht="36" customHeight="1" outlineLevel="1" x14ac:dyDescent="0.25">
      <c r="B57" s="107" t="s">
        <v>160</v>
      </c>
      <c r="C57" s="117"/>
      <c r="D57" s="117"/>
      <c r="E57" s="84"/>
      <c r="F57" s="85">
        <v>155520</v>
      </c>
      <c r="G57" s="86"/>
      <c r="H57" s="86"/>
      <c r="I57" s="87"/>
    </row>
    <row r="58" spans="2:9" ht="36" customHeight="1" outlineLevel="1" x14ac:dyDescent="0.25">
      <c r="B58" s="107" t="s">
        <v>161</v>
      </c>
      <c r="C58" s="117"/>
      <c r="D58" s="117"/>
      <c r="E58" s="84"/>
      <c r="F58" s="85">
        <v>165240</v>
      </c>
      <c r="G58" s="86"/>
      <c r="H58" s="86"/>
      <c r="I58" s="87"/>
    </row>
    <row r="59" spans="2:9" ht="36" customHeight="1" outlineLevel="1" x14ac:dyDescent="0.25">
      <c r="B59" s="107" t="s">
        <v>162</v>
      </c>
      <c r="C59" s="117"/>
      <c r="D59" s="117"/>
      <c r="E59" s="84"/>
      <c r="F59" s="85">
        <v>174960</v>
      </c>
      <c r="G59" s="86"/>
      <c r="H59" s="86"/>
      <c r="I59" s="87"/>
    </row>
    <row r="60" spans="2:9" ht="36" customHeight="1" outlineLevel="1" x14ac:dyDescent="0.25">
      <c r="B60" s="107" t="s">
        <v>163</v>
      </c>
      <c r="C60" s="117"/>
      <c r="D60" s="117"/>
      <c r="E60" s="84"/>
      <c r="F60" s="85">
        <v>184680</v>
      </c>
      <c r="G60" s="86"/>
      <c r="H60" s="86"/>
      <c r="I60" s="87"/>
    </row>
    <row r="61" spans="2:9" ht="36" customHeight="1" outlineLevel="1" thickBot="1" x14ac:dyDescent="0.3">
      <c r="B61" s="107" t="s">
        <v>164</v>
      </c>
      <c r="C61" s="117"/>
      <c r="D61" s="117"/>
      <c r="E61" s="84"/>
      <c r="F61" s="85">
        <v>194400</v>
      </c>
      <c r="G61" s="86"/>
      <c r="H61" s="86"/>
      <c r="I61" s="87"/>
    </row>
    <row r="62" spans="2:9" ht="36" customHeight="1" thickBot="1" x14ac:dyDescent="0.3"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6336 до 104490</v>
      </c>
      <c r="G62" s="122"/>
      <c r="H62" s="122"/>
      <c r="I62" s="123"/>
    </row>
    <row r="63" spans="2:9" ht="36" customHeight="1" outlineLevel="1" x14ac:dyDescent="0.25">
      <c r="B63" s="124" t="s">
        <v>166</v>
      </c>
      <c r="C63" s="125"/>
      <c r="D63" s="125"/>
      <c r="E63" s="126"/>
      <c r="F63" s="127">
        <v>6336</v>
      </c>
      <c r="G63" s="128"/>
      <c r="H63" s="128"/>
      <c r="I63" s="129"/>
    </row>
    <row r="64" spans="2:9" ht="36" customHeight="1" outlineLevel="1" x14ac:dyDescent="0.25">
      <c r="B64" s="107" t="s">
        <v>167</v>
      </c>
      <c r="C64" s="117"/>
      <c r="D64" s="117"/>
      <c r="E64" s="84"/>
      <c r="F64" s="85">
        <v>9684</v>
      </c>
      <c r="G64" s="86"/>
      <c r="H64" s="86"/>
      <c r="I64" s="87"/>
    </row>
    <row r="65" spans="2:9" ht="36" customHeight="1" outlineLevel="1" x14ac:dyDescent="0.25">
      <c r="B65" s="107" t="s">
        <v>168</v>
      </c>
      <c r="C65" s="117"/>
      <c r="D65" s="117"/>
      <c r="E65" s="84"/>
      <c r="F65" s="85">
        <v>12150</v>
      </c>
      <c r="G65" s="86"/>
      <c r="H65" s="86"/>
      <c r="I65" s="87"/>
    </row>
    <row r="66" spans="2:9" ht="36" customHeight="1" outlineLevel="1" x14ac:dyDescent="0.25">
      <c r="B66" s="107" t="s">
        <v>169</v>
      </c>
      <c r="C66" s="117"/>
      <c r="D66" s="117"/>
      <c r="E66" s="84"/>
      <c r="F66" s="85">
        <v>17010</v>
      </c>
      <c r="G66" s="86"/>
      <c r="H66" s="86"/>
      <c r="I66" s="87"/>
    </row>
    <row r="67" spans="2:9" ht="36" customHeight="1" outlineLevel="1" x14ac:dyDescent="0.25">
      <c r="B67" s="107" t="s">
        <v>170</v>
      </c>
      <c r="C67" s="117"/>
      <c r="D67" s="117"/>
      <c r="E67" s="84"/>
      <c r="F67" s="85">
        <v>21870</v>
      </c>
      <c r="G67" s="86"/>
      <c r="H67" s="86"/>
      <c r="I67" s="87"/>
    </row>
    <row r="68" spans="2:9" ht="36" customHeight="1" outlineLevel="1" x14ac:dyDescent="0.25">
      <c r="B68" s="107" t="s">
        <v>171</v>
      </c>
      <c r="C68" s="117"/>
      <c r="D68" s="117"/>
      <c r="E68" s="84"/>
      <c r="F68" s="85">
        <v>26730</v>
      </c>
      <c r="G68" s="86"/>
      <c r="H68" s="86"/>
      <c r="I68" s="87"/>
    </row>
    <row r="69" spans="2:9" ht="36" customHeight="1" outlineLevel="1" x14ac:dyDescent="0.25">
      <c r="B69" s="107" t="s">
        <v>172</v>
      </c>
      <c r="C69" s="117"/>
      <c r="D69" s="117"/>
      <c r="E69" s="84"/>
      <c r="F69" s="85">
        <v>31590</v>
      </c>
      <c r="G69" s="86"/>
      <c r="H69" s="86"/>
      <c r="I69" s="87"/>
    </row>
    <row r="70" spans="2:9" ht="36" customHeight="1" outlineLevel="1" x14ac:dyDescent="0.25">
      <c r="B70" s="107" t="s">
        <v>173</v>
      </c>
      <c r="C70" s="117"/>
      <c r="D70" s="117"/>
      <c r="E70" s="84"/>
      <c r="F70" s="85">
        <v>36450</v>
      </c>
      <c r="G70" s="86"/>
      <c r="H70" s="86"/>
      <c r="I70" s="87"/>
    </row>
    <row r="71" spans="2:9" ht="36" customHeight="1" outlineLevel="1" x14ac:dyDescent="0.25">
      <c r="B71" s="107" t="s">
        <v>174</v>
      </c>
      <c r="C71" s="117"/>
      <c r="D71" s="117"/>
      <c r="E71" s="84"/>
      <c r="F71" s="85">
        <v>41310</v>
      </c>
      <c r="G71" s="86"/>
      <c r="H71" s="86"/>
      <c r="I71" s="87"/>
    </row>
    <row r="72" spans="2:9" ht="36" customHeight="1" outlineLevel="1" x14ac:dyDescent="0.25">
      <c r="B72" s="107" t="s">
        <v>175</v>
      </c>
      <c r="C72" s="117"/>
      <c r="D72" s="117"/>
      <c r="E72" s="84"/>
      <c r="F72" s="85">
        <v>46170</v>
      </c>
      <c r="G72" s="86"/>
      <c r="H72" s="86"/>
      <c r="I72" s="87"/>
    </row>
    <row r="73" spans="2:9" ht="36" customHeight="1" outlineLevel="1" x14ac:dyDescent="0.25">
      <c r="B73" s="107" t="s">
        <v>176</v>
      </c>
      <c r="C73" s="117"/>
      <c r="D73" s="117"/>
      <c r="E73" s="84"/>
      <c r="F73" s="85">
        <v>51030</v>
      </c>
      <c r="G73" s="86"/>
      <c r="H73" s="86"/>
      <c r="I73" s="87"/>
    </row>
    <row r="74" spans="2:9" ht="36" customHeight="1" outlineLevel="1" x14ac:dyDescent="0.25">
      <c r="B74" s="107" t="s">
        <v>177</v>
      </c>
      <c r="C74" s="117"/>
      <c r="D74" s="117"/>
      <c r="E74" s="84"/>
      <c r="F74" s="85">
        <v>55890</v>
      </c>
      <c r="G74" s="86"/>
      <c r="H74" s="86"/>
      <c r="I74" s="87"/>
    </row>
    <row r="75" spans="2:9" ht="36" customHeight="1" outlineLevel="1" x14ac:dyDescent="0.25">
      <c r="B75" s="107" t="s">
        <v>178</v>
      </c>
      <c r="C75" s="117"/>
      <c r="D75" s="117"/>
      <c r="E75" s="84"/>
      <c r="F75" s="85">
        <v>60750</v>
      </c>
      <c r="G75" s="86"/>
      <c r="H75" s="86"/>
      <c r="I75" s="87"/>
    </row>
    <row r="76" spans="2:9" ht="36" customHeight="1" outlineLevel="1" x14ac:dyDescent="0.25">
      <c r="B76" s="107" t="s">
        <v>179</v>
      </c>
      <c r="C76" s="117"/>
      <c r="D76" s="117"/>
      <c r="E76" s="84"/>
      <c r="F76" s="85">
        <v>65610</v>
      </c>
      <c r="G76" s="86"/>
      <c r="H76" s="86"/>
      <c r="I76" s="87"/>
    </row>
    <row r="77" spans="2:9" ht="36" customHeight="1" outlineLevel="1" x14ac:dyDescent="0.25">
      <c r="B77" s="107" t="s">
        <v>180</v>
      </c>
      <c r="C77" s="117"/>
      <c r="D77" s="117"/>
      <c r="E77" s="84"/>
      <c r="F77" s="85">
        <v>70470</v>
      </c>
      <c r="G77" s="86"/>
      <c r="H77" s="86"/>
      <c r="I77" s="87"/>
    </row>
    <row r="78" spans="2:9" ht="36" customHeight="1" outlineLevel="1" x14ac:dyDescent="0.25">
      <c r="B78" s="107" t="s">
        <v>181</v>
      </c>
      <c r="C78" s="117"/>
      <c r="D78" s="117"/>
      <c r="E78" s="84"/>
      <c r="F78" s="85">
        <v>75330</v>
      </c>
      <c r="G78" s="86"/>
      <c r="H78" s="86"/>
      <c r="I78" s="87"/>
    </row>
    <row r="79" spans="2:9" ht="36" customHeight="1" outlineLevel="1" x14ac:dyDescent="0.25">
      <c r="B79" s="107" t="s">
        <v>182</v>
      </c>
      <c r="C79" s="117"/>
      <c r="D79" s="117"/>
      <c r="E79" s="84"/>
      <c r="F79" s="85">
        <v>80190</v>
      </c>
      <c r="G79" s="86"/>
      <c r="H79" s="86"/>
      <c r="I79" s="87"/>
    </row>
    <row r="80" spans="2:9" ht="36" customHeight="1" outlineLevel="1" x14ac:dyDescent="0.25">
      <c r="B80" s="107" t="s">
        <v>183</v>
      </c>
      <c r="C80" s="117"/>
      <c r="D80" s="117"/>
      <c r="E80" s="84"/>
      <c r="F80" s="85">
        <v>85050</v>
      </c>
      <c r="G80" s="86"/>
      <c r="H80" s="86"/>
      <c r="I80" s="87"/>
    </row>
    <row r="81" spans="2:9" ht="36" customHeight="1" outlineLevel="1" x14ac:dyDescent="0.25">
      <c r="B81" s="107" t="s">
        <v>184</v>
      </c>
      <c r="C81" s="117"/>
      <c r="D81" s="117"/>
      <c r="E81" s="84"/>
      <c r="F81" s="85">
        <v>89910</v>
      </c>
      <c r="G81" s="86"/>
      <c r="H81" s="86"/>
      <c r="I81" s="87"/>
    </row>
    <row r="82" spans="2:9" ht="36" customHeight="1" outlineLevel="1" x14ac:dyDescent="0.25">
      <c r="B82" s="107" t="s">
        <v>185</v>
      </c>
      <c r="C82" s="117"/>
      <c r="D82" s="117"/>
      <c r="E82" s="84"/>
      <c r="F82" s="85">
        <v>94770</v>
      </c>
      <c r="G82" s="86"/>
      <c r="H82" s="86"/>
      <c r="I82" s="87"/>
    </row>
    <row r="83" spans="2:9" ht="36" customHeight="1" outlineLevel="1" x14ac:dyDescent="0.25">
      <c r="B83" s="107" t="s">
        <v>186</v>
      </c>
      <c r="C83" s="117"/>
      <c r="D83" s="117"/>
      <c r="E83" s="84"/>
      <c r="F83" s="85">
        <v>99630</v>
      </c>
      <c r="G83" s="86"/>
      <c r="H83" s="86"/>
      <c r="I83" s="87"/>
    </row>
    <row r="84" spans="2:9" ht="36" customHeight="1" outlineLevel="1" thickBot="1" x14ac:dyDescent="0.3">
      <c r="B84" s="107" t="s">
        <v>187</v>
      </c>
      <c r="C84" s="117"/>
      <c r="D84" s="117"/>
      <c r="E84" s="84"/>
      <c r="F84" s="85">
        <v>104490</v>
      </c>
      <c r="G84" s="86"/>
      <c r="H84" s="86"/>
      <c r="I84" s="87"/>
    </row>
    <row r="85" spans="2:9" ht="36" customHeight="1" thickBot="1" x14ac:dyDescent="0.3"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1080 до 18792</v>
      </c>
      <c r="G85" s="122"/>
      <c r="H85" s="122"/>
      <c r="I85" s="123"/>
    </row>
    <row r="86" spans="2:9" ht="36" customHeight="1" x14ac:dyDescent="0.25">
      <c r="B86" s="82" t="s">
        <v>189</v>
      </c>
      <c r="C86" s="83"/>
      <c r="D86" s="83"/>
      <c r="E86" s="84"/>
      <c r="F86" s="85">
        <v>3780</v>
      </c>
      <c r="G86" s="86"/>
      <c r="H86" s="86"/>
      <c r="I86" s="87"/>
    </row>
    <row r="87" spans="2:9" ht="36" customHeight="1" x14ac:dyDescent="0.25">
      <c r="B87" s="82" t="s">
        <v>190</v>
      </c>
      <c r="C87" s="83"/>
      <c r="D87" s="83"/>
      <c r="E87" s="84"/>
      <c r="F87" s="85">
        <v>13320</v>
      </c>
      <c r="G87" s="86"/>
      <c r="H87" s="86"/>
      <c r="I87" s="87"/>
    </row>
    <row r="88" spans="2:9" ht="36" customHeight="1" x14ac:dyDescent="0.25">
      <c r="B88" s="82" t="s">
        <v>253</v>
      </c>
      <c r="C88" s="83"/>
      <c r="D88" s="83"/>
      <c r="E88" s="84"/>
      <c r="F88" s="85">
        <v>1980</v>
      </c>
      <c r="G88" s="86"/>
      <c r="H88" s="86"/>
      <c r="I88" s="87"/>
    </row>
    <row r="89" spans="2:9" ht="36" customHeight="1" x14ac:dyDescent="0.25">
      <c r="B89" s="82" t="s">
        <v>192</v>
      </c>
      <c r="C89" s="83"/>
      <c r="D89" s="83"/>
      <c r="E89" s="84"/>
      <c r="F89" s="85">
        <v>18792</v>
      </c>
      <c r="G89" s="86"/>
      <c r="H89" s="86"/>
      <c r="I89" s="87"/>
    </row>
    <row r="90" spans="2:9" ht="36" customHeight="1" x14ac:dyDescent="0.25">
      <c r="B90" s="82" t="s">
        <v>193</v>
      </c>
      <c r="C90" s="83"/>
      <c r="D90" s="83"/>
      <c r="E90" s="84"/>
      <c r="F90" s="85">
        <v>5328</v>
      </c>
      <c r="G90" s="86"/>
      <c r="H90" s="86"/>
      <c r="I90" s="87"/>
    </row>
    <row r="91" spans="2:9" ht="36" customHeight="1" x14ac:dyDescent="0.25">
      <c r="B91" s="82" t="s">
        <v>194</v>
      </c>
      <c r="C91" s="83"/>
      <c r="D91" s="83"/>
      <c r="E91" s="84"/>
      <c r="F91" s="85">
        <v>11340</v>
      </c>
      <c r="G91" s="86"/>
      <c r="H91" s="86"/>
      <c r="I91" s="87"/>
    </row>
    <row r="92" spans="2:9" ht="36" customHeight="1" x14ac:dyDescent="0.25">
      <c r="B92" s="82" t="s">
        <v>195</v>
      </c>
      <c r="C92" s="83"/>
      <c r="D92" s="83"/>
      <c r="E92" s="84"/>
      <c r="F92" s="85">
        <v>1080</v>
      </c>
      <c r="G92" s="86"/>
      <c r="H92" s="86"/>
      <c r="I92" s="87"/>
    </row>
    <row r="93" spans="2:9" ht="36" customHeight="1" x14ac:dyDescent="0.25">
      <c r="B93" s="82" t="s">
        <v>196</v>
      </c>
      <c r="C93" s="83"/>
      <c r="D93" s="83"/>
      <c r="E93" s="84"/>
      <c r="F93" s="85">
        <v>1080</v>
      </c>
      <c r="G93" s="86"/>
      <c r="H93" s="86"/>
      <c r="I93" s="87"/>
    </row>
    <row r="94" spans="2:9" ht="36" customHeight="1" x14ac:dyDescent="0.25">
      <c r="B94" s="82" t="s">
        <v>197</v>
      </c>
      <c r="C94" s="83"/>
      <c r="D94" s="83"/>
      <c r="E94" s="84"/>
      <c r="F94" s="85">
        <v>2160</v>
      </c>
      <c r="G94" s="86"/>
      <c r="H94" s="86"/>
      <c r="I94" s="87"/>
    </row>
    <row r="95" spans="2:9" ht="36" customHeight="1" x14ac:dyDescent="0.25">
      <c r="B95" s="82" t="s">
        <v>198</v>
      </c>
      <c r="C95" s="83"/>
      <c r="D95" s="83"/>
      <c r="E95" s="84"/>
      <c r="F95" s="85">
        <v>3240</v>
      </c>
      <c r="G95" s="86"/>
      <c r="H95" s="86"/>
      <c r="I95" s="87"/>
    </row>
    <row r="96" spans="2:9" ht="36" customHeight="1" thickBot="1" x14ac:dyDescent="0.3">
      <c r="B96" s="82" t="s">
        <v>199</v>
      </c>
      <c r="C96" s="83"/>
      <c r="D96" s="83"/>
      <c r="E96" s="84"/>
      <c r="F96" s="85">
        <v>18792</v>
      </c>
      <c r="G96" s="86"/>
      <c r="H96" s="86"/>
      <c r="I96" s="87"/>
    </row>
    <row r="97" spans="1:9" ht="54" customHeight="1" thickBot="1" x14ac:dyDescent="0.3">
      <c r="B97" s="151" t="s">
        <v>254</v>
      </c>
      <c r="C97" s="152"/>
      <c r="D97" s="152"/>
      <c r="E97" s="153"/>
      <c r="F97" s="154" t="str">
        <f>"Цена от "&amp;MIN(F99,F103:F119)&amp;" до "&amp;MAX(F99,F103:F119)</f>
        <v>Цена от 3168 до 36432</v>
      </c>
      <c r="G97" s="155"/>
      <c r="H97" s="155"/>
      <c r="I97" s="156"/>
    </row>
    <row r="98" spans="1:9" ht="24" customHeight="1" thickBot="1" x14ac:dyDescent="0.3">
      <c r="B98" s="75"/>
      <c r="C98" s="76"/>
      <c r="D98" s="76"/>
      <c r="E98" s="77"/>
      <c r="F98" s="78"/>
      <c r="G98" s="79"/>
      <c r="H98" s="79"/>
      <c r="I98" s="80"/>
    </row>
    <row r="99" spans="1:9" ht="36" customHeight="1" x14ac:dyDescent="0.25">
      <c r="B99" s="82" t="s">
        <v>201</v>
      </c>
      <c r="C99" s="83"/>
      <c r="D99" s="83"/>
      <c r="E99" s="84"/>
      <c r="F99" s="85">
        <v>33480</v>
      </c>
      <c r="G99" s="86"/>
      <c r="H99" s="86"/>
      <c r="I99" s="87"/>
    </row>
    <row r="100" spans="1:9" ht="36" customHeight="1" x14ac:dyDescent="0.25">
      <c r="B100" s="82" t="s">
        <v>202</v>
      </c>
      <c r="C100" s="83"/>
      <c r="D100" s="83"/>
      <c r="E100" s="84"/>
      <c r="F100" s="85">
        <v>3348</v>
      </c>
      <c r="G100" s="86"/>
      <c r="H100" s="86"/>
      <c r="I100" s="87"/>
    </row>
    <row r="101" spans="1:9" ht="36" customHeight="1" thickBot="1" x14ac:dyDescent="0.3">
      <c r="B101" s="82" t="s">
        <v>203</v>
      </c>
      <c r="C101" s="83"/>
      <c r="D101" s="83"/>
      <c r="E101" s="84"/>
      <c r="F101" s="85">
        <v>8370</v>
      </c>
      <c r="G101" s="86"/>
      <c r="H101" s="86"/>
      <c r="I101" s="87"/>
    </row>
    <row r="102" spans="1:9" ht="24" customHeight="1" thickBot="1" x14ac:dyDescent="0.3">
      <c r="B102" s="75"/>
      <c r="C102" s="76"/>
      <c r="D102" s="76"/>
      <c r="E102" s="77"/>
      <c r="F102" s="78"/>
      <c r="G102" s="79"/>
      <c r="H102" s="79"/>
      <c r="I102" s="80"/>
    </row>
    <row r="103" spans="1:9" ht="36" customHeight="1" x14ac:dyDescent="0.25">
      <c r="A103" s="34" t="s">
        <v>112</v>
      </c>
      <c r="B103" s="82" t="s">
        <v>204</v>
      </c>
      <c r="C103" s="83"/>
      <c r="D103" s="83"/>
      <c r="E103" s="84"/>
      <c r="F103" s="85">
        <v>21060</v>
      </c>
      <c r="G103" s="86"/>
      <c r="H103" s="86"/>
      <c r="I103" s="87"/>
    </row>
    <row r="104" spans="1:9" ht="36" customHeight="1" x14ac:dyDescent="0.25">
      <c r="A104" s="34" t="s">
        <v>112</v>
      </c>
      <c r="B104" s="107" t="s">
        <v>205</v>
      </c>
      <c r="C104" s="108"/>
      <c r="D104" s="108"/>
      <c r="E104" s="109"/>
      <c r="F104" s="85">
        <v>9936</v>
      </c>
      <c r="G104" s="86"/>
      <c r="H104" s="86"/>
      <c r="I104" s="87"/>
    </row>
    <row r="105" spans="1:9" ht="36" customHeight="1" x14ac:dyDescent="0.25">
      <c r="A105" s="34" t="s">
        <v>112</v>
      </c>
      <c r="B105" s="82" t="s">
        <v>294</v>
      </c>
      <c r="C105" s="83"/>
      <c r="D105" s="83"/>
      <c r="E105" s="84"/>
      <c r="F105" s="85">
        <v>9720</v>
      </c>
      <c r="G105" s="86"/>
      <c r="H105" s="86"/>
      <c r="I105" s="87"/>
    </row>
    <row r="106" spans="1:9" ht="36" customHeight="1" x14ac:dyDescent="0.25">
      <c r="A106" s="34" t="s">
        <v>112</v>
      </c>
      <c r="B106" s="82" t="s">
        <v>207</v>
      </c>
      <c r="C106" s="83"/>
      <c r="D106" s="83"/>
      <c r="E106" s="84"/>
      <c r="F106" s="85">
        <v>9360</v>
      </c>
      <c r="G106" s="86"/>
      <c r="H106" s="86"/>
      <c r="I106" s="87"/>
    </row>
    <row r="107" spans="1:9" ht="36" customHeight="1" x14ac:dyDescent="0.25">
      <c r="A107" s="34" t="s">
        <v>112</v>
      </c>
      <c r="B107" s="82" t="s">
        <v>208</v>
      </c>
      <c r="C107" s="83"/>
      <c r="D107" s="83"/>
      <c r="E107" s="84"/>
      <c r="F107" s="85">
        <v>12744</v>
      </c>
      <c r="G107" s="86"/>
      <c r="H107" s="86"/>
      <c r="I107" s="87"/>
    </row>
    <row r="108" spans="1:9" ht="36" customHeight="1" x14ac:dyDescent="0.25">
      <c r="A108" s="34" t="s">
        <v>112</v>
      </c>
      <c r="B108" s="82" t="s">
        <v>209</v>
      </c>
      <c r="C108" s="83"/>
      <c r="D108" s="83"/>
      <c r="E108" s="84"/>
      <c r="F108" s="85">
        <v>22680</v>
      </c>
      <c r="G108" s="86"/>
      <c r="H108" s="86"/>
      <c r="I108" s="87"/>
    </row>
    <row r="109" spans="1:9" ht="36" customHeight="1" x14ac:dyDescent="0.25">
      <c r="A109" s="34" t="s">
        <v>112</v>
      </c>
      <c r="B109" s="82" t="s">
        <v>210</v>
      </c>
      <c r="C109" s="83"/>
      <c r="D109" s="83"/>
      <c r="E109" s="84"/>
      <c r="F109" s="85">
        <v>26100</v>
      </c>
      <c r="G109" s="86"/>
      <c r="H109" s="86"/>
      <c r="I109" s="87"/>
    </row>
    <row r="110" spans="1:9" ht="36" customHeight="1" x14ac:dyDescent="0.25">
      <c r="A110" s="34" t="s">
        <v>112</v>
      </c>
      <c r="B110" s="82" t="s">
        <v>211</v>
      </c>
      <c r="C110" s="83"/>
      <c r="D110" s="83"/>
      <c r="E110" s="84"/>
      <c r="F110" s="85">
        <v>31320</v>
      </c>
      <c r="G110" s="86"/>
      <c r="H110" s="86"/>
      <c r="I110" s="87"/>
    </row>
    <row r="111" spans="1:9" ht="36" customHeight="1" x14ac:dyDescent="0.25">
      <c r="A111" s="34" t="s">
        <v>112</v>
      </c>
      <c r="B111" s="82" t="s">
        <v>212</v>
      </c>
      <c r="C111" s="83"/>
      <c r="D111" s="83"/>
      <c r="E111" s="84"/>
      <c r="F111" s="85">
        <v>11340</v>
      </c>
      <c r="G111" s="86"/>
      <c r="H111" s="86"/>
      <c r="I111" s="87"/>
    </row>
    <row r="112" spans="1:9" ht="36" customHeight="1" x14ac:dyDescent="0.25">
      <c r="A112" s="34" t="s">
        <v>112</v>
      </c>
      <c r="B112" s="82" t="s">
        <v>213</v>
      </c>
      <c r="C112" s="83"/>
      <c r="D112" s="83"/>
      <c r="E112" s="84"/>
      <c r="F112" s="85">
        <v>21600</v>
      </c>
      <c r="G112" s="86"/>
      <c r="H112" s="86"/>
      <c r="I112" s="87"/>
    </row>
    <row r="113" spans="1:9" ht="36" customHeight="1" x14ac:dyDescent="0.25">
      <c r="A113" s="34" t="s">
        <v>112</v>
      </c>
      <c r="B113" s="82" t="s">
        <v>214</v>
      </c>
      <c r="C113" s="83"/>
      <c r="D113" s="83"/>
      <c r="E113" s="84"/>
      <c r="F113" s="85">
        <v>26928</v>
      </c>
      <c r="G113" s="86"/>
      <c r="H113" s="86"/>
      <c r="I113" s="87"/>
    </row>
    <row r="114" spans="1:9" ht="36" customHeight="1" x14ac:dyDescent="0.25">
      <c r="B114" s="82" t="s">
        <v>215</v>
      </c>
      <c r="C114" s="83"/>
      <c r="D114" s="83"/>
      <c r="E114" s="84"/>
      <c r="F114" s="85">
        <v>27720</v>
      </c>
      <c r="G114" s="86"/>
      <c r="H114" s="86"/>
      <c r="I114" s="87"/>
    </row>
    <row r="115" spans="1:9" ht="36" customHeight="1" x14ac:dyDescent="0.25">
      <c r="A115" s="34" t="s">
        <v>112</v>
      </c>
      <c r="B115" s="94" t="s">
        <v>216</v>
      </c>
      <c r="C115" s="95"/>
      <c r="D115" s="95"/>
      <c r="E115" s="96"/>
      <c r="F115" s="85">
        <v>3168</v>
      </c>
      <c r="G115" s="86"/>
      <c r="H115" s="86"/>
      <c r="I115" s="87"/>
    </row>
    <row r="116" spans="1:9" ht="36" customHeight="1" x14ac:dyDescent="0.25">
      <c r="B116" s="107" t="s">
        <v>217</v>
      </c>
      <c r="C116" s="108"/>
      <c r="D116" s="108"/>
      <c r="E116" s="109"/>
      <c r="F116" s="85">
        <v>11160</v>
      </c>
      <c r="G116" s="86"/>
      <c r="H116" s="86"/>
      <c r="I116" s="87"/>
    </row>
    <row r="117" spans="1:9" ht="36" customHeight="1" x14ac:dyDescent="0.25">
      <c r="A117" s="9"/>
      <c r="B117" s="107" t="s">
        <v>218</v>
      </c>
      <c r="C117" s="108"/>
      <c r="D117" s="108"/>
      <c r="E117" s="109"/>
      <c r="F117" s="85">
        <v>7380</v>
      </c>
      <c r="G117" s="86"/>
      <c r="H117" s="86"/>
      <c r="I117" s="87"/>
    </row>
    <row r="118" spans="1:9" ht="36" customHeight="1" x14ac:dyDescent="0.25">
      <c r="A118" s="34" t="s">
        <v>112</v>
      </c>
      <c r="B118" s="107" t="s">
        <v>219</v>
      </c>
      <c r="C118" s="108"/>
      <c r="D118" s="108"/>
      <c r="E118" s="109"/>
      <c r="F118" s="85">
        <v>36432</v>
      </c>
      <c r="G118" s="86"/>
      <c r="H118" s="86"/>
      <c r="I118" s="87"/>
    </row>
    <row r="119" spans="1:9" ht="36" customHeight="1" x14ac:dyDescent="0.25">
      <c r="A119" s="34" t="s">
        <v>112</v>
      </c>
      <c r="B119" s="82" t="s">
        <v>220</v>
      </c>
      <c r="C119" s="83"/>
      <c r="D119" s="83"/>
      <c r="E119" s="84"/>
      <c r="F119" s="85">
        <v>10620</v>
      </c>
      <c r="G119" s="86"/>
      <c r="H119" s="86"/>
      <c r="I119" s="87"/>
    </row>
    <row r="120" spans="1:9" ht="36" customHeight="1" x14ac:dyDescent="0.25">
      <c r="A120" s="34" t="s">
        <v>114</v>
      </c>
      <c r="B120" s="82" t="s">
        <v>256</v>
      </c>
      <c r="C120" s="83"/>
      <c r="D120" s="83"/>
      <c r="E120" s="84"/>
      <c r="F120" s="85">
        <v>29520</v>
      </c>
      <c r="G120" s="86"/>
      <c r="H120" s="86"/>
      <c r="I120" s="87"/>
    </row>
    <row r="121" spans="1:9" ht="36" customHeight="1" x14ac:dyDescent="0.25">
      <c r="A121" s="34" t="s">
        <v>114</v>
      </c>
      <c r="B121" s="82" t="s">
        <v>257</v>
      </c>
      <c r="C121" s="83"/>
      <c r="D121" s="83"/>
      <c r="E121" s="84"/>
      <c r="F121" s="85">
        <v>14400</v>
      </c>
      <c r="G121" s="86"/>
      <c r="H121" s="86"/>
      <c r="I121" s="87"/>
    </row>
    <row r="122" spans="1:9" ht="36" customHeight="1" x14ac:dyDescent="0.25">
      <c r="A122" s="34" t="s">
        <v>114</v>
      </c>
      <c r="B122" s="82" t="s">
        <v>258</v>
      </c>
      <c r="C122" s="83"/>
      <c r="D122" s="83"/>
      <c r="E122" s="84"/>
      <c r="F122" s="85">
        <v>13680</v>
      </c>
      <c r="G122" s="86"/>
      <c r="H122" s="86"/>
      <c r="I122" s="87"/>
    </row>
    <row r="123" spans="1:9" ht="36" customHeight="1" x14ac:dyDescent="0.25">
      <c r="A123" s="34" t="s">
        <v>114</v>
      </c>
      <c r="B123" s="82" t="s">
        <v>259</v>
      </c>
      <c r="C123" s="83"/>
      <c r="D123" s="83"/>
      <c r="E123" s="84"/>
      <c r="F123" s="85">
        <v>13680</v>
      </c>
      <c r="G123" s="86"/>
      <c r="H123" s="86"/>
      <c r="I123" s="87"/>
    </row>
    <row r="124" spans="1:9" ht="36" customHeight="1" x14ac:dyDescent="0.25">
      <c r="A124" s="34" t="s">
        <v>114</v>
      </c>
      <c r="B124" s="82" t="s">
        <v>260</v>
      </c>
      <c r="C124" s="83"/>
      <c r="D124" s="83"/>
      <c r="E124" s="84"/>
      <c r="F124" s="85">
        <v>18000</v>
      </c>
      <c r="G124" s="86"/>
      <c r="H124" s="86"/>
      <c r="I124" s="87"/>
    </row>
    <row r="125" spans="1:9" ht="36" customHeight="1" x14ac:dyDescent="0.25">
      <c r="A125" s="34" t="s">
        <v>114</v>
      </c>
      <c r="B125" s="82" t="s">
        <v>261</v>
      </c>
      <c r="C125" s="83"/>
      <c r="D125" s="83"/>
      <c r="E125" s="84"/>
      <c r="F125" s="85">
        <v>32400</v>
      </c>
      <c r="G125" s="86"/>
      <c r="H125" s="86"/>
      <c r="I125" s="87"/>
    </row>
    <row r="126" spans="1:9" ht="36" customHeight="1" x14ac:dyDescent="0.25">
      <c r="A126" s="34" t="s">
        <v>114</v>
      </c>
      <c r="B126" s="82" t="s">
        <v>262</v>
      </c>
      <c r="C126" s="83"/>
      <c r="D126" s="83"/>
      <c r="E126" s="84"/>
      <c r="F126" s="85">
        <v>36720</v>
      </c>
      <c r="G126" s="86"/>
      <c r="H126" s="86"/>
      <c r="I126" s="87"/>
    </row>
    <row r="127" spans="1:9" ht="36" customHeight="1" x14ac:dyDescent="0.25">
      <c r="A127" s="34" t="s">
        <v>114</v>
      </c>
      <c r="B127" s="82" t="s">
        <v>263</v>
      </c>
      <c r="C127" s="83"/>
      <c r="D127" s="83"/>
      <c r="E127" s="84"/>
      <c r="F127" s="103">
        <v>44064</v>
      </c>
      <c r="G127" s="104"/>
      <c r="H127" s="104"/>
      <c r="I127" s="105"/>
    </row>
    <row r="128" spans="1:9" ht="36" customHeight="1" x14ac:dyDescent="0.25">
      <c r="A128" s="34" t="s">
        <v>114</v>
      </c>
      <c r="B128" s="82" t="s">
        <v>264</v>
      </c>
      <c r="C128" s="83"/>
      <c r="D128" s="83"/>
      <c r="E128" s="84"/>
      <c r="F128" s="85">
        <v>16560</v>
      </c>
      <c r="G128" s="86"/>
      <c r="H128" s="86"/>
      <c r="I128" s="87"/>
    </row>
    <row r="129" spans="1:9" ht="36" customHeight="1" x14ac:dyDescent="0.25">
      <c r="A129" s="34" t="s">
        <v>114</v>
      </c>
      <c r="B129" s="82" t="s">
        <v>265</v>
      </c>
      <c r="C129" s="83"/>
      <c r="D129" s="83"/>
      <c r="E129" s="84"/>
      <c r="F129" s="85">
        <v>30240</v>
      </c>
      <c r="G129" s="86"/>
      <c r="H129" s="86"/>
      <c r="I129" s="87"/>
    </row>
    <row r="130" spans="1:9" ht="36" customHeight="1" x14ac:dyDescent="0.25">
      <c r="A130" s="34" t="s">
        <v>114</v>
      </c>
      <c r="B130" s="82" t="s">
        <v>266</v>
      </c>
      <c r="C130" s="83"/>
      <c r="D130" s="83"/>
      <c r="E130" s="84"/>
      <c r="F130" s="85">
        <v>38160</v>
      </c>
      <c r="G130" s="86"/>
      <c r="H130" s="86"/>
      <c r="I130" s="87"/>
    </row>
    <row r="131" spans="1:9" ht="36" customHeight="1" x14ac:dyDescent="0.25">
      <c r="A131" s="34" t="s">
        <v>114</v>
      </c>
      <c r="B131" s="82" t="s">
        <v>267</v>
      </c>
      <c r="C131" s="83"/>
      <c r="D131" s="83"/>
      <c r="E131" s="84"/>
      <c r="F131" s="85">
        <v>5040</v>
      </c>
      <c r="G131" s="86"/>
      <c r="H131" s="86"/>
      <c r="I131" s="87"/>
    </row>
    <row r="132" spans="1:9" ht="36" customHeight="1" x14ac:dyDescent="0.25">
      <c r="A132" s="34" t="s">
        <v>114</v>
      </c>
      <c r="B132" s="82" t="s">
        <v>268</v>
      </c>
      <c r="C132" s="83"/>
      <c r="D132" s="83"/>
      <c r="E132" s="84"/>
      <c r="F132" s="85">
        <v>51120</v>
      </c>
      <c r="G132" s="86"/>
      <c r="H132" s="86"/>
      <c r="I132" s="87"/>
    </row>
    <row r="133" spans="1:9" ht="36" customHeight="1" thickBot="1" x14ac:dyDescent="0.3">
      <c r="A133" s="34" t="s">
        <v>114</v>
      </c>
      <c r="B133" s="82" t="s">
        <v>269</v>
      </c>
      <c r="C133" s="83"/>
      <c r="D133" s="83"/>
      <c r="E133" s="84"/>
      <c r="F133" s="85">
        <v>15120</v>
      </c>
      <c r="G133" s="86"/>
      <c r="H133" s="86"/>
      <c r="I133" s="87"/>
    </row>
    <row r="134" spans="1:9" ht="54" customHeight="1" thickBot="1" x14ac:dyDescent="0.3">
      <c r="B134" s="88" t="s">
        <v>235</v>
      </c>
      <c r="C134" s="89"/>
      <c r="D134" s="89"/>
      <c r="E134" s="90"/>
      <c r="F134" s="91"/>
      <c r="G134" s="92"/>
      <c r="H134" s="92"/>
      <c r="I134" s="93"/>
    </row>
    <row r="135" spans="1:9" ht="36" customHeight="1" x14ac:dyDescent="0.25">
      <c r="B135" s="94" t="s">
        <v>236</v>
      </c>
      <c r="C135" s="95"/>
      <c r="D135" s="95"/>
      <c r="E135" s="96"/>
      <c r="F135" s="97">
        <v>21600</v>
      </c>
      <c r="G135" s="98"/>
      <c r="H135" s="98"/>
      <c r="I135" s="99"/>
    </row>
    <row r="136" spans="1:9" ht="36" customHeight="1" x14ac:dyDescent="0.25">
      <c r="B136" s="82" t="s">
        <v>237</v>
      </c>
      <c r="C136" s="83"/>
      <c r="D136" s="83"/>
      <c r="E136" s="84"/>
      <c r="F136" s="85">
        <v>43200</v>
      </c>
      <c r="G136" s="86"/>
      <c r="H136" s="86"/>
      <c r="I136" s="87"/>
    </row>
    <row r="137" spans="1:9" ht="36" customHeight="1" x14ac:dyDescent="0.25">
      <c r="B137" s="82" t="s">
        <v>238</v>
      </c>
      <c r="C137" s="83"/>
      <c r="D137" s="83"/>
      <c r="E137" s="84"/>
      <c r="F137" s="85">
        <v>54180</v>
      </c>
      <c r="G137" s="86"/>
      <c r="H137" s="86"/>
      <c r="I137" s="87"/>
    </row>
    <row r="138" spans="1:9" ht="36" customHeight="1" x14ac:dyDescent="0.25">
      <c r="B138" s="82" t="s">
        <v>239</v>
      </c>
      <c r="C138" s="83"/>
      <c r="D138" s="83"/>
      <c r="E138" s="84"/>
      <c r="F138" s="85">
        <v>720</v>
      </c>
      <c r="G138" s="86"/>
      <c r="H138" s="86"/>
      <c r="I138" s="87"/>
    </row>
    <row r="139" spans="1:9" ht="36" customHeight="1" x14ac:dyDescent="0.25">
      <c r="B139" s="82" t="s">
        <v>240</v>
      </c>
      <c r="C139" s="83"/>
      <c r="D139" s="83"/>
      <c r="E139" s="84"/>
      <c r="F139" s="85">
        <v>32580</v>
      </c>
      <c r="G139" s="86"/>
      <c r="H139" s="86"/>
      <c r="I139" s="87"/>
    </row>
    <row r="140" spans="1:9" ht="36" customHeight="1" x14ac:dyDescent="0.25">
      <c r="B140" s="82" t="s">
        <v>241</v>
      </c>
      <c r="C140" s="83"/>
      <c r="D140" s="83"/>
      <c r="E140" s="84"/>
      <c r="F140" s="85">
        <v>64800</v>
      </c>
      <c r="G140" s="86"/>
      <c r="H140" s="86"/>
      <c r="I140" s="87"/>
    </row>
    <row r="141" spans="1:9" ht="36" customHeight="1" x14ac:dyDescent="0.25">
      <c r="B141" s="82" t="s">
        <v>242</v>
      </c>
      <c r="C141" s="83"/>
      <c r="D141" s="83"/>
      <c r="E141" s="84"/>
      <c r="F141" s="85">
        <v>81072</v>
      </c>
      <c r="G141" s="86"/>
      <c r="H141" s="86"/>
      <c r="I141" s="87"/>
    </row>
    <row r="142" spans="1:9" ht="36" customHeight="1" thickBot="1" x14ac:dyDescent="0.3">
      <c r="B142" s="69" t="s">
        <v>243</v>
      </c>
      <c r="C142" s="70"/>
      <c r="D142" s="70"/>
      <c r="E142" s="71"/>
      <c r="F142" s="148">
        <v>1080</v>
      </c>
      <c r="G142" s="149"/>
      <c r="H142" s="149"/>
      <c r="I142" s="150"/>
    </row>
    <row r="143" spans="1:9" ht="24" thickBot="1" x14ac:dyDescent="0.3">
      <c r="B143" s="75"/>
      <c r="C143" s="76"/>
      <c r="D143" s="76"/>
      <c r="E143" s="77"/>
      <c r="F143" s="78"/>
      <c r="G143" s="79"/>
      <c r="H143" s="79"/>
      <c r="I143" s="80"/>
    </row>
    <row r="144" spans="1:9" ht="21" customHeight="1" x14ac:dyDescent="0.25">
      <c r="B144" s="81"/>
      <c r="C144" s="81"/>
      <c r="D144" s="81"/>
      <c r="E144" s="81"/>
      <c r="F144" s="81"/>
      <c r="G144" s="81"/>
      <c r="H144" s="81"/>
      <c r="I144" s="81"/>
    </row>
    <row r="145" spans="1:9" s="30" customFormat="1" ht="27" customHeight="1" x14ac:dyDescent="0.25">
      <c r="A145" s="8" t="s">
        <v>114</v>
      </c>
      <c r="B145" s="67" t="s">
        <v>350</v>
      </c>
      <c r="C145" s="67"/>
      <c r="D145" s="67"/>
      <c r="E145" s="67"/>
      <c r="F145" s="67"/>
      <c r="G145" s="67"/>
      <c r="H145" s="67"/>
      <c r="I145" s="67"/>
    </row>
    <row r="146" spans="1:9" s="31" customFormat="1" ht="45" customHeight="1" x14ac:dyDescent="0.25">
      <c r="A146" s="8"/>
      <c r="B146" s="68" t="s">
        <v>247</v>
      </c>
      <c r="C146" s="68"/>
      <c r="D146" s="68"/>
      <c r="E146" s="68"/>
      <c r="F146" s="68"/>
      <c r="G146" s="68"/>
      <c r="H146" s="68"/>
      <c r="I146" s="68"/>
    </row>
    <row r="147" spans="1:9" ht="21" customHeight="1" x14ac:dyDescent="0.25"/>
  </sheetData>
  <sheetProtection selectLockedCells="1" selectUnlockedCells="1"/>
  <mergeCells count="285"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44:I144"/>
    <mergeCell ref="B145:I145"/>
    <mergeCell ref="B146:I146"/>
    <mergeCell ref="B141:E141"/>
    <mergeCell ref="F141:I141"/>
    <mergeCell ref="B142:E142"/>
    <mergeCell ref="F142:I142"/>
    <mergeCell ref="B143:E143"/>
    <mergeCell ref="F143:I143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83"/>
  <sheetViews>
    <sheetView view="pageBreakPreview" topLeftCell="B1" zoomScale="50" zoomScaleNormal="60" zoomScaleSheetLayoutView="50" workbookViewId="0">
      <pane ySplit="4" topLeftCell="A113" activePane="bottomLeft" state="frozen"/>
      <selection activeCell="A198" sqref="A198:XFD198"/>
      <selection pane="bottomLeft" activeCell="F125" sqref="F125:J126"/>
    </sheetView>
  </sheetViews>
  <sheetFormatPr defaultColWidth="9.140625" defaultRowHeight="12.75" outlineLevelRow="1" x14ac:dyDescent="0.25"/>
  <cols>
    <col min="1" max="1" width="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62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5"/>
      <c r="C7" s="76"/>
      <c r="D7" s="76"/>
      <c r="E7" s="77"/>
      <c r="F7" s="78"/>
      <c r="G7" s="79"/>
      <c r="H7" s="79"/>
      <c r="I7" s="79"/>
      <c r="J7" s="80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63288</v>
      </c>
      <c r="G8" s="17">
        <f>H8*1.1</f>
        <v>58014.000000000007</v>
      </c>
      <c r="H8" s="17">
        <v>52740</v>
      </c>
      <c r="I8" s="17">
        <f>H8*0.75</f>
        <v>39555</v>
      </c>
      <c r="J8" s="17">
        <f>H8*0.5</f>
        <v>26370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88992</v>
      </c>
      <c r="G9" s="19">
        <f>H9*1.1</f>
        <v>81576</v>
      </c>
      <c r="H9" s="19">
        <v>74160</v>
      </c>
      <c r="I9" s="19">
        <f>H9*0.75</f>
        <v>55620</v>
      </c>
      <c r="J9" s="19">
        <f>H9*0.5</f>
        <v>37080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87048</v>
      </c>
      <c r="G10" s="19">
        <f>H10*1.1</f>
        <v>79794</v>
      </c>
      <c r="H10" s="19">
        <v>72540</v>
      </c>
      <c r="I10" s="19">
        <f>H10*0.75</f>
        <v>54405</v>
      </c>
      <c r="J10" s="19">
        <f>H10*0.5</f>
        <v>36270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122688</v>
      </c>
      <c r="G11" s="21">
        <f>H11*1.1</f>
        <v>112464.00000000001</v>
      </c>
      <c r="H11" s="21">
        <v>102240</v>
      </c>
      <c r="I11" s="21">
        <f>H11*0.75</f>
        <v>76680</v>
      </c>
      <c r="J11" s="21">
        <f>H11*0.5</f>
        <v>51120</v>
      </c>
    </row>
    <row r="12" spans="1:10" ht="24" customHeight="1" thickBot="1" x14ac:dyDescent="0.3">
      <c r="A12" s="8"/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16740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23760</v>
      </c>
      <c r="G14" s="149"/>
      <c r="H14" s="149"/>
      <c r="I14" s="149"/>
      <c r="J14" s="150"/>
    </row>
    <row r="15" spans="1:10" ht="24" customHeight="1" thickBot="1" x14ac:dyDescent="0.3">
      <c r="A15" s="8"/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1620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2304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2700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3816</v>
      </c>
      <c r="G19" s="149"/>
      <c r="H19" s="149"/>
      <c r="I19" s="149"/>
      <c r="J19" s="150"/>
    </row>
    <row r="20" spans="1:10" ht="24" customHeight="1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"&amp;MIN(F22:F71)&amp;" до "&amp;MAX(F22:F71)</f>
        <v>Цена от 14760 до 590400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14760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29520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44280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59040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73800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88560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103320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118080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132840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147600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162360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177120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191880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206640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221400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236160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250920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265680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280440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295200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273</v>
      </c>
      <c r="C42" s="117"/>
      <c r="D42" s="117"/>
      <c r="E42" s="84"/>
      <c r="F42" s="85">
        <v>309960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274</v>
      </c>
      <c r="C43" s="117"/>
      <c r="D43" s="117"/>
      <c r="E43" s="84"/>
      <c r="F43" s="85">
        <v>324720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275</v>
      </c>
      <c r="C44" s="117"/>
      <c r="D44" s="117"/>
      <c r="E44" s="84"/>
      <c r="F44" s="85">
        <v>339480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276</v>
      </c>
      <c r="C45" s="117"/>
      <c r="D45" s="117"/>
      <c r="E45" s="84"/>
      <c r="F45" s="85">
        <v>354240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277</v>
      </c>
      <c r="C46" s="117"/>
      <c r="D46" s="117"/>
      <c r="E46" s="84"/>
      <c r="F46" s="85">
        <v>369000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278</v>
      </c>
      <c r="C47" s="117"/>
      <c r="D47" s="117"/>
      <c r="E47" s="84"/>
      <c r="F47" s="85">
        <v>383760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279</v>
      </c>
      <c r="C48" s="117"/>
      <c r="D48" s="117"/>
      <c r="E48" s="84"/>
      <c r="F48" s="85">
        <v>398520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280</v>
      </c>
      <c r="C49" s="117"/>
      <c r="D49" s="117"/>
      <c r="E49" s="84"/>
      <c r="F49" s="85">
        <v>413280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281</v>
      </c>
      <c r="C50" s="117"/>
      <c r="D50" s="117"/>
      <c r="E50" s="84"/>
      <c r="F50" s="85">
        <v>428040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282</v>
      </c>
      <c r="C51" s="117"/>
      <c r="D51" s="117"/>
      <c r="E51" s="84"/>
      <c r="F51" s="85">
        <v>442800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145</v>
      </c>
      <c r="C52" s="117"/>
      <c r="D52" s="117"/>
      <c r="E52" s="84"/>
      <c r="F52" s="85">
        <v>29520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146</v>
      </c>
      <c r="C53" s="117"/>
      <c r="D53" s="117"/>
      <c r="E53" s="84"/>
      <c r="F53" s="85">
        <v>59040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147</v>
      </c>
      <c r="C54" s="117"/>
      <c r="D54" s="117"/>
      <c r="E54" s="84"/>
      <c r="F54" s="85">
        <v>88560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148</v>
      </c>
      <c r="C55" s="117"/>
      <c r="D55" s="117"/>
      <c r="E55" s="84"/>
      <c r="F55" s="85">
        <v>118080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149</v>
      </c>
      <c r="C56" s="117"/>
      <c r="D56" s="117"/>
      <c r="E56" s="84"/>
      <c r="F56" s="85">
        <v>147600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150</v>
      </c>
      <c r="C57" s="117"/>
      <c r="D57" s="117"/>
      <c r="E57" s="84"/>
      <c r="F57" s="85">
        <v>177120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151</v>
      </c>
      <c r="C58" s="117"/>
      <c r="D58" s="117"/>
      <c r="E58" s="84"/>
      <c r="F58" s="85">
        <v>206640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152</v>
      </c>
      <c r="C59" s="117"/>
      <c r="D59" s="117"/>
      <c r="E59" s="84"/>
      <c r="F59" s="85">
        <v>236160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153</v>
      </c>
      <c r="C60" s="117"/>
      <c r="D60" s="117"/>
      <c r="E60" s="84"/>
      <c r="F60" s="85">
        <v>265680</v>
      </c>
      <c r="G60" s="86"/>
      <c r="H60" s="86"/>
      <c r="I60" s="86"/>
      <c r="J60" s="87"/>
    </row>
    <row r="61" spans="1:10" ht="36" customHeight="1" outlineLevel="1" x14ac:dyDescent="0.25">
      <c r="A61" s="8"/>
      <c r="B61" s="107" t="s">
        <v>154</v>
      </c>
      <c r="C61" s="117"/>
      <c r="D61" s="117"/>
      <c r="E61" s="84"/>
      <c r="F61" s="85">
        <v>295200</v>
      </c>
      <c r="G61" s="86"/>
      <c r="H61" s="86"/>
      <c r="I61" s="86"/>
      <c r="J61" s="87"/>
    </row>
    <row r="62" spans="1:10" ht="36" customHeight="1" outlineLevel="1" x14ac:dyDescent="0.25">
      <c r="A62" s="8"/>
      <c r="B62" s="107" t="s">
        <v>155</v>
      </c>
      <c r="C62" s="117"/>
      <c r="D62" s="117"/>
      <c r="E62" s="84"/>
      <c r="F62" s="85">
        <v>324720</v>
      </c>
      <c r="G62" s="86"/>
      <c r="H62" s="86"/>
      <c r="I62" s="86"/>
      <c r="J62" s="87"/>
    </row>
    <row r="63" spans="1:10" ht="36" customHeight="1" outlineLevel="1" x14ac:dyDescent="0.25">
      <c r="A63" s="8"/>
      <c r="B63" s="107" t="s">
        <v>156</v>
      </c>
      <c r="C63" s="117"/>
      <c r="D63" s="117"/>
      <c r="E63" s="84"/>
      <c r="F63" s="85">
        <v>354240</v>
      </c>
      <c r="G63" s="86"/>
      <c r="H63" s="86"/>
      <c r="I63" s="86"/>
      <c r="J63" s="87"/>
    </row>
    <row r="64" spans="1:10" ht="36" customHeight="1" outlineLevel="1" x14ac:dyDescent="0.25">
      <c r="A64" s="8"/>
      <c r="B64" s="107" t="s">
        <v>157</v>
      </c>
      <c r="C64" s="117"/>
      <c r="D64" s="117"/>
      <c r="E64" s="84"/>
      <c r="F64" s="85">
        <v>383760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158</v>
      </c>
      <c r="C65" s="117"/>
      <c r="D65" s="117"/>
      <c r="E65" s="84"/>
      <c r="F65" s="85">
        <v>413280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159</v>
      </c>
      <c r="C66" s="117"/>
      <c r="D66" s="117"/>
      <c r="E66" s="84"/>
      <c r="F66" s="85">
        <v>442800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160</v>
      </c>
      <c r="C67" s="117"/>
      <c r="D67" s="117"/>
      <c r="E67" s="84"/>
      <c r="F67" s="85">
        <v>472320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161</v>
      </c>
      <c r="C68" s="117"/>
      <c r="D68" s="117"/>
      <c r="E68" s="84"/>
      <c r="F68" s="85">
        <v>501840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162</v>
      </c>
      <c r="C69" s="117"/>
      <c r="D69" s="117"/>
      <c r="E69" s="84"/>
      <c r="F69" s="85">
        <v>531360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163</v>
      </c>
      <c r="C70" s="117"/>
      <c r="D70" s="117"/>
      <c r="E70" s="84"/>
      <c r="F70" s="85">
        <v>560880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164</v>
      </c>
      <c r="C71" s="117"/>
      <c r="D71" s="117"/>
      <c r="E71" s="84"/>
      <c r="F71" s="85">
        <v>590400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283</v>
      </c>
      <c r="C72" s="117"/>
      <c r="D72" s="117"/>
      <c r="E72" s="84"/>
      <c r="F72" s="85">
        <v>619920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284</v>
      </c>
      <c r="C73" s="117"/>
      <c r="D73" s="117"/>
      <c r="E73" s="84"/>
      <c r="F73" s="85">
        <v>649440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285</v>
      </c>
      <c r="C74" s="117"/>
      <c r="D74" s="117"/>
      <c r="E74" s="84"/>
      <c r="F74" s="85">
        <v>678960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286</v>
      </c>
      <c r="C75" s="117"/>
      <c r="D75" s="117"/>
      <c r="E75" s="84"/>
      <c r="F75" s="85">
        <v>708480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287</v>
      </c>
      <c r="C76" s="117"/>
      <c r="D76" s="117"/>
      <c r="E76" s="84"/>
      <c r="F76" s="85">
        <v>738000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288</v>
      </c>
      <c r="C77" s="117"/>
      <c r="D77" s="117"/>
      <c r="E77" s="84"/>
      <c r="F77" s="85">
        <v>767520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289</v>
      </c>
      <c r="C78" s="117"/>
      <c r="D78" s="117"/>
      <c r="E78" s="84"/>
      <c r="F78" s="85">
        <v>797040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290</v>
      </c>
      <c r="C79" s="117"/>
      <c r="D79" s="117"/>
      <c r="E79" s="84"/>
      <c r="F79" s="85">
        <v>826560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291</v>
      </c>
      <c r="C80" s="117"/>
      <c r="D80" s="117"/>
      <c r="E80" s="84"/>
      <c r="F80" s="85">
        <v>856080</v>
      </c>
      <c r="G80" s="86"/>
      <c r="H80" s="86"/>
      <c r="I80" s="86"/>
      <c r="J80" s="87"/>
    </row>
    <row r="81" spans="1:10" ht="36" customHeight="1" outlineLevel="1" thickBot="1" x14ac:dyDescent="0.3">
      <c r="A81" s="8"/>
      <c r="B81" s="107" t="s">
        <v>292</v>
      </c>
      <c r="C81" s="117"/>
      <c r="D81" s="117"/>
      <c r="E81" s="84"/>
      <c r="F81" s="85">
        <v>885600</v>
      </c>
      <c r="G81" s="86"/>
      <c r="H81" s="86"/>
      <c r="I81" s="86"/>
      <c r="J81" s="87"/>
    </row>
    <row r="82" spans="1:10" ht="36" customHeight="1" thickBot="1" x14ac:dyDescent="0.3">
      <c r="A82" s="8"/>
      <c r="B82" s="118" t="s">
        <v>165</v>
      </c>
      <c r="C82" s="119"/>
      <c r="D82" s="119"/>
      <c r="E82" s="120"/>
      <c r="F82" s="121" t="str">
        <f>"Цена от "&amp;MIN(F83:F104)&amp;" до "&amp;MAX(F83:F104)</f>
        <v>Цена от 18540 до 317340</v>
      </c>
      <c r="G82" s="122"/>
      <c r="H82" s="122"/>
      <c r="I82" s="122"/>
      <c r="J82" s="123"/>
    </row>
    <row r="83" spans="1:10" ht="36" customHeight="1" outlineLevel="1" x14ac:dyDescent="0.25">
      <c r="A83" s="8"/>
      <c r="B83" s="124" t="s">
        <v>166</v>
      </c>
      <c r="C83" s="125"/>
      <c r="D83" s="125"/>
      <c r="E83" s="126"/>
      <c r="F83" s="127">
        <v>18540</v>
      </c>
      <c r="G83" s="128"/>
      <c r="H83" s="128"/>
      <c r="I83" s="128"/>
      <c r="J83" s="129"/>
    </row>
    <row r="84" spans="1:10" ht="36" customHeight="1" outlineLevel="1" x14ac:dyDescent="0.25">
      <c r="A84" s="8"/>
      <c r="B84" s="107" t="s">
        <v>167</v>
      </c>
      <c r="C84" s="117"/>
      <c r="D84" s="117"/>
      <c r="E84" s="84"/>
      <c r="F84" s="85">
        <v>27540</v>
      </c>
      <c r="G84" s="86"/>
      <c r="H84" s="86"/>
      <c r="I84" s="86"/>
      <c r="J84" s="87"/>
    </row>
    <row r="85" spans="1:10" ht="36" customHeight="1" outlineLevel="1" x14ac:dyDescent="0.25">
      <c r="A85" s="8"/>
      <c r="B85" s="107" t="s">
        <v>168</v>
      </c>
      <c r="C85" s="117"/>
      <c r="D85" s="117"/>
      <c r="E85" s="84"/>
      <c r="F85" s="85">
        <v>36900</v>
      </c>
      <c r="G85" s="86"/>
      <c r="H85" s="86"/>
      <c r="I85" s="86"/>
      <c r="J85" s="87"/>
    </row>
    <row r="86" spans="1:10" ht="36" customHeight="1" outlineLevel="1" x14ac:dyDescent="0.25">
      <c r="A86" s="8"/>
      <c r="B86" s="107" t="s">
        <v>169</v>
      </c>
      <c r="C86" s="117"/>
      <c r="D86" s="117"/>
      <c r="E86" s="84"/>
      <c r="F86" s="85">
        <v>51660</v>
      </c>
      <c r="G86" s="86"/>
      <c r="H86" s="86"/>
      <c r="I86" s="86"/>
      <c r="J86" s="87"/>
    </row>
    <row r="87" spans="1:10" ht="36" customHeight="1" outlineLevel="1" x14ac:dyDescent="0.25">
      <c r="A87" s="8"/>
      <c r="B87" s="107" t="s">
        <v>170</v>
      </c>
      <c r="C87" s="117"/>
      <c r="D87" s="117"/>
      <c r="E87" s="84"/>
      <c r="F87" s="85">
        <v>66420</v>
      </c>
      <c r="G87" s="86"/>
      <c r="H87" s="86"/>
      <c r="I87" s="86"/>
      <c r="J87" s="87"/>
    </row>
    <row r="88" spans="1:10" ht="36" customHeight="1" outlineLevel="1" x14ac:dyDescent="0.25">
      <c r="A88" s="8"/>
      <c r="B88" s="107" t="s">
        <v>171</v>
      </c>
      <c r="C88" s="117"/>
      <c r="D88" s="117"/>
      <c r="E88" s="84"/>
      <c r="F88" s="85">
        <v>81180</v>
      </c>
      <c r="G88" s="86"/>
      <c r="H88" s="86"/>
      <c r="I88" s="86"/>
      <c r="J88" s="87"/>
    </row>
    <row r="89" spans="1:10" ht="36" customHeight="1" outlineLevel="1" x14ac:dyDescent="0.25">
      <c r="A89" s="8"/>
      <c r="B89" s="107" t="s">
        <v>172</v>
      </c>
      <c r="C89" s="117"/>
      <c r="D89" s="117"/>
      <c r="E89" s="84"/>
      <c r="F89" s="85">
        <v>95940</v>
      </c>
      <c r="G89" s="86"/>
      <c r="H89" s="86"/>
      <c r="I89" s="86"/>
      <c r="J89" s="87"/>
    </row>
    <row r="90" spans="1:10" ht="36" customHeight="1" outlineLevel="1" x14ac:dyDescent="0.25">
      <c r="A90" s="8"/>
      <c r="B90" s="107" t="s">
        <v>173</v>
      </c>
      <c r="C90" s="117"/>
      <c r="D90" s="117"/>
      <c r="E90" s="84"/>
      <c r="F90" s="85">
        <v>110700</v>
      </c>
      <c r="G90" s="86"/>
      <c r="H90" s="86"/>
      <c r="I90" s="86"/>
      <c r="J90" s="87"/>
    </row>
    <row r="91" spans="1:10" ht="36" customHeight="1" outlineLevel="1" x14ac:dyDescent="0.25">
      <c r="A91" s="8"/>
      <c r="B91" s="107" t="s">
        <v>174</v>
      </c>
      <c r="C91" s="117"/>
      <c r="D91" s="117"/>
      <c r="E91" s="84"/>
      <c r="F91" s="85">
        <v>125460</v>
      </c>
      <c r="G91" s="86"/>
      <c r="H91" s="86"/>
      <c r="I91" s="86"/>
      <c r="J91" s="87"/>
    </row>
    <row r="92" spans="1:10" ht="36" customHeight="1" outlineLevel="1" x14ac:dyDescent="0.25">
      <c r="A92" s="8"/>
      <c r="B92" s="107" t="s">
        <v>175</v>
      </c>
      <c r="C92" s="117"/>
      <c r="D92" s="117"/>
      <c r="E92" s="84"/>
      <c r="F92" s="85">
        <v>140220</v>
      </c>
      <c r="G92" s="86"/>
      <c r="H92" s="86"/>
      <c r="I92" s="86"/>
      <c r="J92" s="87"/>
    </row>
    <row r="93" spans="1:10" ht="36" customHeight="1" outlineLevel="1" x14ac:dyDescent="0.25">
      <c r="A93" s="8"/>
      <c r="B93" s="107" t="s">
        <v>176</v>
      </c>
      <c r="C93" s="117"/>
      <c r="D93" s="117"/>
      <c r="E93" s="84"/>
      <c r="F93" s="85">
        <v>154980</v>
      </c>
      <c r="G93" s="86"/>
      <c r="H93" s="86"/>
      <c r="I93" s="86"/>
      <c r="J93" s="87"/>
    </row>
    <row r="94" spans="1:10" ht="36" customHeight="1" outlineLevel="1" x14ac:dyDescent="0.25">
      <c r="A94" s="8"/>
      <c r="B94" s="107" t="s">
        <v>177</v>
      </c>
      <c r="C94" s="117"/>
      <c r="D94" s="117"/>
      <c r="E94" s="84"/>
      <c r="F94" s="85">
        <v>169740</v>
      </c>
      <c r="G94" s="86"/>
      <c r="H94" s="86"/>
      <c r="I94" s="86"/>
      <c r="J94" s="87"/>
    </row>
    <row r="95" spans="1:10" ht="36" customHeight="1" outlineLevel="1" x14ac:dyDescent="0.25">
      <c r="A95" s="8"/>
      <c r="B95" s="107" t="s">
        <v>178</v>
      </c>
      <c r="C95" s="117"/>
      <c r="D95" s="117"/>
      <c r="E95" s="84"/>
      <c r="F95" s="85">
        <v>184500</v>
      </c>
      <c r="G95" s="86"/>
      <c r="H95" s="86"/>
      <c r="I95" s="86"/>
      <c r="J95" s="87"/>
    </row>
    <row r="96" spans="1:10" ht="36" customHeight="1" outlineLevel="1" x14ac:dyDescent="0.25">
      <c r="A96" s="8"/>
      <c r="B96" s="107" t="s">
        <v>179</v>
      </c>
      <c r="C96" s="117"/>
      <c r="D96" s="117"/>
      <c r="E96" s="84"/>
      <c r="F96" s="85">
        <v>199260</v>
      </c>
      <c r="G96" s="86"/>
      <c r="H96" s="86"/>
      <c r="I96" s="86"/>
      <c r="J96" s="87"/>
    </row>
    <row r="97" spans="1:10" ht="36" customHeight="1" outlineLevel="1" x14ac:dyDescent="0.25">
      <c r="A97" s="8"/>
      <c r="B97" s="107" t="s">
        <v>180</v>
      </c>
      <c r="C97" s="117"/>
      <c r="D97" s="117"/>
      <c r="E97" s="84"/>
      <c r="F97" s="85">
        <v>214020</v>
      </c>
      <c r="G97" s="86"/>
      <c r="H97" s="86"/>
      <c r="I97" s="86"/>
      <c r="J97" s="87"/>
    </row>
    <row r="98" spans="1:10" ht="36" customHeight="1" outlineLevel="1" x14ac:dyDescent="0.25">
      <c r="A98" s="8"/>
      <c r="B98" s="107" t="s">
        <v>181</v>
      </c>
      <c r="C98" s="117"/>
      <c r="D98" s="117"/>
      <c r="E98" s="84"/>
      <c r="F98" s="85">
        <v>228780</v>
      </c>
      <c r="G98" s="86"/>
      <c r="H98" s="86"/>
      <c r="I98" s="86"/>
      <c r="J98" s="87"/>
    </row>
    <row r="99" spans="1:10" ht="36" customHeight="1" outlineLevel="1" x14ac:dyDescent="0.25">
      <c r="A99" s="8"/>
      <c r="B99" s="107" t="s">
        <v>182</v>
      </c>
      <c r="C99" s="117"/>
      <c r="D99" s="117"/>
      <c r="E99" s="84"/>
      <c r="F99" s="85">
        <v>243540</v>
      </c>
      <c r="G99" s="86"/>
      <c r="H99" s="86"/>
      <c r="I99" s="86"/>
      <c r="J99" s="87"/>
    </row>
    <row r="100" spans="1:10" ht="36" customHeight="1" outlineLevel="1" x14ac:dyDescent="0.25">
      <c r="A100" s="8"/>
      <c r="B100" s="107" t="s">
        <v>183</v>
      </c>
      <c r="C100" s="117"/>
      <c r="D100" s="117"/>
      <c r="E100" s="84"/>
      <c r="F100" s="85">
        <v>258300</v>
      </c>
      <c r="G100" s="86"/>
      <c r="H100" s="86"/>
      <c r="I100" s="86"/>
      <c r="J100" s="87"/>
    </row>
    <row r="101" spans="1:10" ht="36" customHeight="1" outlineLevel="1" x14ac:dyDescent="0.25">
      <c r="A101" s="8"/>
      <c r="B101" s="107" t="s">
        <v>184</v>
      </c>
      <c r="C101" s="117"/>
      <c r="D101" s="117"/>
      <c r="E101" s="84"/>
      <c r="F101" s="85">
        <v>273060</v>
      </c>
      <c r="G101" s="86"/>
      <c r="H101" s="86"/>
      <c r="I101" s="86"/>
      <c r="J101" s="87"/>
    </row>
    <row r="102" spans="1:10" ht="36" customHeight="1" outlineLevel="1" x14ac:dyDescent="0.25">
      <c r="A102" s="8"/>
      <c r="B102" s="107" t="s">
        <v>185</v>
      </c>
      <c r="C102" s="117"/>
      <c r="D102" s="117"/>
      <c r="E102" s="84"/>
      <c r="F102" s="85">
        <v>287820</v>
      </c>
      <c r="G102" s="86"/>
      <c r="H102" s="86"/>
      <c r="I102" s="86"/>
      <c r="J102" s="87"/>
    </row>
    <row r="103" spans="1:10" ht="36" customHeight="1" outlineLevel="1" x14ac:dyDescent="0.25">
      <c r="A103" s="8"/>
      <c r="B103" s="107" t="s">
        <v>186</v>
      </c>
      <c r="C103" s="117"/>
      <c r="D103" s="117"/>
      <c r="E103" s="84"/>
      <c r="F103" s="85">
        <v>302580</v>
      </c>
      <c r="G103" s="86"/>
      <c r="H103" s="86"/>
      <c r="I103" s="86"/>
      <c r="J103" s="87"/>
    </row>
    <row r="104" spans="1:10" ht="36" customHeight="1" outlineLevel="1" thickBot="1" x14ac:dyDescent="0.3">
      <c r="A104" s="8"/>
      <c r="B104" s="107" t="s">
        <v>187</v>
      </c>
      <c r="C104" s="117"/>
      <c r="D104" s="117"/>
      <c r="E104" s="84"/>
      <c r="F104" s="85">
        <v>317340</v>
      </c>
      <c r="G104" s="86"/>
      <c r="H104" s="86"/>
      <c r="I104" s="86"/>
      <c r="J104" s="87"/>
    </row>
    <row r="105" spans="1:10" ht="36" customHeight="1" thickBot="1" x14ac:dyDescent="0.3">
      <c r="A105" s="8"/>
      <c r="B105" s="118" t="s">
        <v>188</v>
      </c>
      <c r="C105" s="119"/>
      <c r="D105" s="119"/>
      <c r="E105" s="120"/>
      <c r="F105" s="121" t="str">
        <f>"Цена от "&amp;MIN(F106:F116)&amp;" до "&amp;MAX(F106:F116)</f>
        <v>Цена от 2520 до 77940</v>
      </c>
      <c r="G105" s="122"/>
      <c r="H105" s="122"/>
      <c r="I105" s="122"/>
      <c r="J105" s="123"/>
    </row>
    <row r="106" spans="1:10" ht="36" customHeight="1" x14ac:dyDescent="0.25">
      <c r="A106" s="8"/>
      <c r="B106" s="82" t="s">
        <v>189</v>
      </c>
      <c r="C106" s="83"/>
      <c r="D106" s="83"/>
      <c r="E106" s="84"/>
      <c r="F106" s="85">
        <v>10800</v>
      </c>
      <c r="G106" s="86"/>
      <c r="H106" s="86"/>
      <c r="I106" s="86"/>
      <c r="J106" s="87"/>
    </row>
    <row r="107" spans="1:10" ht="36" customHeight="1" x14ac:dyDescent="0.25">
      <c r="A107" s="8"/>
      <c r="B107" s="82" t="s">
        <v>190</v>
      </c>
      <c r="C107" s="83"/>
      <c r="D107" s="83"/>
      <c r="E107" s="84"/>
      <c r="F107" s="85">
        <v>63540</v>
      </c>
      <c r="G107" s="86"/>
      <c r="H107" s="86"/>
      <c r="I107" s="86"/>
      <c r="J107" s="87"/>
    </row>
    <row r="108" spans="1:10" ht="36" customHeight="1" x14ac:dyDescent="0.25">
      <c r="A108" s="8"/>
      <c r="B108" s="82" t="s">
        <v>253</v>
      </c>
      <c r="C108" s="83"/>
      <c r="D108" s="83"/>
      <c r="E108" s="84"/>
      <c r="F108" s="85">
        <v>7740</v>
      </c>
      <c r="G108" s="86"/>
      <c r="H108" s="86"/>
      <c r="I108" s="86"/>
      <c r="J108" s="87"/>
    </row>
    <row r="109" spans="1:10" ht="36" customHeight="1" x14ac:dyDescent="0.25">
      <c r="A109" s="8"/>
      <c r="B109" s="94" t="s">
        <v>192</v>
      </c>
      <c r="C109" s="95"/>
      <c r="D109" s="95"/>
      <c r="E109" s="96"/>
      <c r="F109" s="97">
        <v>77940</v>
      </c>
      <c r="G109" s="98"/>
      <c r="H109" s="98"/>
      <c r="I109" s="98"/>
      <c r="J109" s="99"/>
    </row>
    <row r="110" spans="1:10" ht="36" customHeight="1" x14ac:dyDescent="0.25">
      <c r="A110" s="8"/>
      <c r="B110" s="82" t="s">
        <v>193</v>
      </c>
      <c r="C110" s="83"/>
      <c r="D110" s="83"/>
      <c r="E110" s="84"/>
      <c r="F110" s="85">
        <v>16740</v>
      </c>
      <c r="G110" s="86"/>
      <c r="H110" s="86"/>
      <c r="I110" s="86"/>
      <c r="J110" s="87"/>
    </row>
    <row r="111" spans="1:10" ht="36" customHeight="1" x14ac:dyDescent="0.25">
      <c r="A111" s="8"/>
      <c r="B111" s="82" t="s">
        <v>194</v>
      </c>
      <c r="C111" s="83"/>
      <c r="D111" s="83"/>
      <c r="E111" s="84"/>
      <c r="F111" s="85">
        <v>45540</v>
      </c>
      <c r="G111" s="86"/>
      <c r="H111" s="86"/>
      <c r="I111" s="86"/>
      <c r="J111" s="87"/>
    </row>
    <row r="112" spans="1:10" ht="36" customHeight="1" x14ac:dyDescent="0.25">
      <c r="A112" s="8"/>
      <c r="B112" s="82" t="s">
        <v>195</v>
      </c>
      <c r="C112" s="83"/>
      <c r="D112" s="83"/>
      <c r="E112" s="84"/>
      <c r="F112" s="85">
        <v>2520</v>
      </c>
      <c r="G112" s="86"/>
      <c r="H112" s="86"/>
      <c r="I112" s="86"/>
      <c r="J112" s="87"/>
    </row>
    <row r="113" spans="1:10" ht="36" customHeight="1" x14ac:dyDescent="0.25">
      <c r="A113" s="8"/>
      <c r="B113" s="82" t="s">
        <v>196</v>
      </c>
      <c r="C113" s="83"/>
      <c r="D113" s="83"/>
      <c r="E113" s="84"/>
      <c r="F113" s="85">
        <v>2520</v>
      </c>
      <c r="G113" s="86"/>
      <c r="H113" s="86"/>
      <c r="I113" s="86"/>
      <c r="J113" s="87"/>
    </row>
    <row r="114" spans="1:10" ht="36" customHeight="1" x14ac:dyDescent="0.25">
      <c r="A114" s="8"/>
      <c r="B114" s="82" t="s">
        <v>197</v>
      </c>
      <c r="C114" s="83"/>
      <c r="D114" s="83"/>
      <c r="E114" s="84"/>
      <c r="F114" s="85">
        <v>5040</v>
      </c>
      <c r="G114" s="86"/>
      <c r="H114" s="86"/>
      <c r="I114" s="86"/>
      <c r="J114" s="87"/>
    </row>
    <row r="115" spans="1:10" ht="36" customHeight="1" x14ac:dyDescent="0.25">
      <c r="A115" s="8"/>
      <c r="B115" s="82" t="s">
        <v>198</v>
      </c>
      <c r="C115" s="83"/>
      <c r="D115" s="83"/>
      <c r="E115" s="84"/>
      <c r="F115" s="85">
        <v>7560</v>
      </c>
      <c r="G115" s="86"/>
      <c r="H115" s="86"/>
      <c r="I115" s="86"/>
      <c r="J115" s="87"/>
    </row>
    <row r="116" spans="1:10" ht="36" customHeight="1" thickBot="1" x14ac:dyDescent="0.3">
      <c r="A116" s="8"/>
      <c r="B116" s="82" t="s">
        <v>199</v>
      </c>
      <c r="C116" s="83"/>
      <c r="D116" s="83"/>
      <c r="E116" s="84"/>
      <c r="F116" s="85">
        <v>50940</v>
      </c>
      <c r="G116" s="86"/>
      <c r="H116" s="86"/>
      <c r="I116" s="86"/>
      <c r="J116" s="87"/>
    </row>
    <row r="117" spans="1:10" ht="36" customHeight="1" thickBot="1" x14ac:dyDescent="0.3">
      <c r="A117" s="8"/>
      <c r="B117" s="42" t="s">
        <v>324</v>
      </c>
      <c r="C117" s="43"/>
      <c r="D117" s="43"/>
      <c r="E117" s="44"/>
      <c r="F117" s="154"/>
      <c r="G117" s="155"/>
      <c r="H117" s="155"/>
      <c r="I117" s="155"/>
      <c r="J117" s="156"/>
    </row>
    <row r="118" spans="1:10" ht="36" customHeight="1" thickBot="1" x14ac:dyDescent="0.3">
      <c r="A118" s="8"/>
      <c r="B118" s="296" t="s">
        <v>323</v>
      </c>
      <c r="C118" s="297"/>
      <c r="D118" s="297"/>
      <c r="E118" s="297"/>
      <c r="F118" s="297"/>
      <c r="G118" s="297"/>
      <c r="H118" s="297"/>
      <c r="I118" s="297"/>
      <c r="J118" s="298"/>
    </row>
    <row r="119" spans="1:10" ht="36" customHeight="1" x14ac:dyDescent="0.25">
      <c r="A119" s="8"/>
      <c r="B119" s="124" t="s">
        <v>325</v>
      </c>
      <c r="C119" s="302"/>
      <c r="D119" s="302"/>
      <c r="E119" s="303"/>
      <c r="F119" s="85">
        <v>60</v>
      </c>
      <c r="G119" s="86"/>
      <c r="H119" s="86"/>
      <c r="I119" s="86"/>
      <c r="J119" s="87"/>
    </row>
    <row r="120" spans="1:10" ht="36" customHeight="1" x14ac:dyDescent="0.25">
      <c r="A120" s="8"/>
      <c r="B120" s="82" t="s">
        <v>326</v>
      </c>
      <c r="C120" s="83"/>
      <c r="D120" s="83"/>
      <c r="E120" s="84"/>
      <c r="F120" s="85">
        <v>99</v>
      </c>
      <c r="G120" s="86"/>
      <c r="H120" s="86"/>
      <c r="I120" s="86"/>
      <c r="J120" s="87"/>
    </row>
    <row r="121" spans="1:10" ht="36" customHeight="1" thickBot="1" x14ac:dyDescent="0.3">
      <c r="A121" s="8"/>
      <c r="B121" s="82" t="s">
        <v>327</v>
      </c>
      <c r="C121" s="83"/>
      <c r="D121" s="83"/>
      <c r="E121" s="84"/>
      <c r="F121" s="85">
        <v>150</v>
      </c>
      <c r="G121" s="86"/>
      <c r="H121" s="86"/>
      <c r="I121" s="86"/>
      <c r="J121" s="87"/>
    </row>
    <row r="122" spans="1:10" ht="54" customHeight="1" thickBot="1" x14ac:dyDescent="0.3">
      <c r="A122" s="8"/>
      <c r="B122" s="207" t="s">
        <v>254</v>
      </c>
      <c r="C122" s="208"/>
      <c r="D122" s="208"/>
      <c r="E122" s="209"/>
      <c r="F122" s="232" t="str">
        <f>"Цена от "&amp;MIN(F124,F128:F144)&amp;" до "&amp;MAX(F124,F128:F144)</f>
        <v>Цена от 3240 до 787140</v>
      </c>
      <c r="G122" s="233"/>
      <c r="H122" s="233"/>
      <c r="I122" s="233"/>
      <c r="J122" s="234"/>
    </row>
    <row r="123" spans="1:10" ht="24" customHeight="1" thickBot="1" x14ac:dyDescent="0.3">
      <c r="A123" s="8"/>
      <c r="B123" s="75"/>
      <c r="C123" s="76"/>
      <c r="D123" s="76"/>
      <c r="E123" s="77"/>
      <c r="F123" s="78"/>
      <c r="G123" s="79"/>
      <c r="H123" s="79"/>
      <c r="I123" s="79"/>
      <c r="J123" s="80"/>
    </row>
    <row r="124" spans="1:10" ht="36" customHeight="1" x14ac:dyDescent="0.25">
      <c r="A124" s="8"/>
      <c r="B124" s="82" t="s">
        <v>201</v>
      </c>
      <c r="C124" s="83"/>
      <c r="D124" s="83"/>
      <c r="E124" s="84"/>
      <c r="F124" s="85">
        <v>92880</v>
      </c>
      <c r="G124" s="86"/>
      <c r="H124" s="86"/>
      <c r="I124" s="86"/>
      <c r="J124" s="87"/>
    </row>
    <row r="125" spans="1:10" ht="36" customHeight="1" x14ac:dyDescent="0.25">
      <c r="A125" s="8"/>
      <c r="B125" s="82" t="s">
        <v>202</v>
      </c>
      <c r="C125" s="83"/>
      <c r="D125" s="83"/>
      <c r="E125" s="84"/>
      <c r="F125" s="85">
        <v>9288</v>
      </c>
      <c r="G125" s="86"/>
      <c r="H125" s="86"/>
      <c r="I125" s="86"/>
      <c r="J125" s="87"/>
    </row>
    <row r="126" spans="1:10" ht="36" customHeight="1" thickBot="1" x14ac:dyDescent="0.3">
      <c r="A126" s="8"/>
      <c r="B126" s="82" t="s">
        <v>203</v>
      </c>
      <c r="C126" s="83"/>
      <c r="D126" s="83"/>
      <c r="E126" s="84"/>
      <c r="F126" s="85">
        <v>23220</v>
      </c>
      <c r="G126" s="86"/>
      <c r="H126" s="86"/>
      <c r="I126" s="86"/>
      <c r="J126" s="87"/>
    </row>
    <row r="127" spans="1:10" ht="24" customHeight="1" thickBot="1" x14ac:dyDescent="0.3">
      <c r="A127" s="8"/>
      <c r="B127" s="75"/>
      <c r="C127" s="76"/>
      <c r="D127" s="76"/>
      <c r="E127" s="77"/>
      <c r="F127" s="78"/>
      <c r="G127" s="79"/>
      <c r="H127" s="79"/>
      <c r="I127" s="79"/>
      <c r="J127" s="80"/>
    </row>
    <row r="128" spans="1:10" ht="36" customHeight="1" x14ac:dyDescent="0.25">
      <c r="A128" s="8" t="s">
        <v>112</v>
      </c>
      <c r="B128" s="82" t="s">
        <v>204</v>
      </c>
      <c r="C128" s="83"/>
      <c r="D128" s="83"/>
      <c r="E128" s="84"/>
      <c r="F128" s="85">
        <v>106740</v>
      </c>
      <c r="G128" s="86"/>
      <c r="H128" s="86"/>
      <c r="I128" s="86"/>
      <c r="J128" s="87"/>
    </row>
    <row r="129" spans="1:10" ht="36" customHeight="1" x14ac:dyDescent="0.25">
      <c r="A129" s="8" t="s">
        <v>112</v>
      </c>
      <c r="B129" s="107" t="s">
        <v>205</v>
      </c>
      <c r="C129" s="108"/>
      <c r="D129" s="108"/>
      <c r="E129" s="109"/>
      <c r="F129" s="85">
        <v>50940</v>
      </c>
      <c r="G129" s="86"/>
      <c r="H129" s="86"/>
      <c r="I129" s="86"/>
      <c r="J129" s="87"/>
    </row>
    <row r="130" spans="1:10" ht="36" customHeight="1" x14ac:dyDescent="0.25">
      <c r="A130" s="8" t="s">
        <v>112</v>
      </c>
      <c r="B130" s="82" t="s">
        <v>294</v>
      </c>
      <c r="C130" s="83"/>
      <c r="D130" s="83"/>
      <c r="E130" s="84"/>
      <c r="F130" s="85">
        <v>58140</v>
      </c>
      <c r="G130" s="86"/>
      <c r="H130" s="86"/>
      <c r="I130" s="86"/>
      <c r="J130" s="87"/>
    </row>
    <row r="131" spans="1:10" ht="36" customHeight="1" x14ac:dyDescent="0.25">
      <c r="A131" s="8" t="s">
        <v>112</v>
      </c>
      <c r="B131" s="82" t="s">
        <v>207</v>
      </c>
      <c r="C131" s="83"/>
      <c r="D131" s="83"/>
      <c r="E131" s="84"/>
      <c r="F131" s="85">
        <v>67140</v>
      </c>
      <c r="G131" s="86"/>
      <c r="H131" s="86"/>
      <c r="I131" s="86"/>
      <c r="J131" s="87"/>
    </row>
    <row r="132" spans="1:10" ht="36" customHeight="1" x14ac:dyDescent="0.25">
      <c r="A132" s="8" t="s">
        <v>112</v>
      </c>
      <c r="B132" s="82" t="s">
        <v>208</v>
      </c>
      <c r="C132" s="83"/>
      <c r="D132" s="83"/>
      <c r="E132" s="84"/>
      <c r="F132" s="85">
        <v>43740</v>
      </c>
      <c r="G132" s="86"/>
      <c r="H132" s="86"/>
      <c r="I132" s="86"/>
      <c r="J132" s="87"/>
    </row>
    <row r="133" spans="1:10" ht="36" customHeight="1" x14ac:dyDescent="0.25">
      <c r="A133" s="8"/>
      <c r="B133" s="82" t="s">
        <v>320</v>
      </c>
      <c r="C133" s="83"/>
      <c r="D133" s="83"/>
      <c r="E133" s="84"/>
      <c r="F133" s="85">
        <v>787140</v>
      </c>
      <c r="G133" s="86"/>
      <c r="H133" s="86"/>
      <c r="I133" s="86"/>
      <c r="J133" s="87"/>
    </row>
    <row r="134" spans="1:10" ht="36" customHeight="1" x14ac:dyDescent="0.25">
      <c r="A134" s="8" t="s">
        <v>112</v>
      </c>
      <c r="B134" s="82" t="s">
        <v>209</v>
      </c>
      <c r="C134" s="83"/>
      <c r="D134" s="83"/>
      <c r="E134" s="84"/>
      <c r="F134" s="85">
        <v>148140</v>
      </c>
      <c r="G134" s="86"/>
      <c r="H134" s="86"/>
      <c r="I134" s="86"/>
      <c r="J134" s="87"/>
    </row>
    <row r="135" spans="1:10" ht="36" customHeight="1" x14ac:dyDescent="0.25">
      <c r="A135" s="8" t="s">
        <v>112</v>
      </c>
      <c r="B135" s="82" t="s">
        <v>210</v>
      </c>
      <c r="C135" s="83"/>
      <c r="D135" s="83"/>
      <c r="E135" s="84"/>
      <c r="F135" s="85">
        <v>81540</v>
      </c>
      <c r="G135" s="86"/>
      <c r="H135" s="86"/>
      <c r="I135" s="86"/>
      <c r="J135" s="87"/>
    </row>
    <row r="136" spans="1:10" ht="36" customHeight="1" x14ac:dyDescent="0.25">
      <c r="A136" s="8" t="s">
        <v>112</v>
      </c>
      <c r="B136" s="82" t="s">
        <v>211</v>
      </c>
      <c r="C136" s="83"/>
      <c r="D136" s="83"/>
      <c r="E136" s="84"/>
      <c r="F136" s="85">
        <v>97848</v>
      </c>
      <c r="G136" s="86"/>
      <c r="H136" s="86"/>
      <c r="I136" s="86"/>
      <c r="J136" s="87"/>
    </row>
    <row r="137" spans="1:10" ht="36" customHeight="1" x14ac:dyDescent="0.25">
      <c r="A137" s="8" t="s">
        <v>112</v>
      </c>
      <c r="B137" s="82" t="s">
        <v>212</v>
      </c>
      <c r="C137" s="83"/>
      <c r="D137" s="83"/>
      <c r="E137" s="84"/>
      <c r="F137" s="85">
        <v>95940</v>
      </c>
      <c r="G137" s="86"/>
      <c r="H137" s="86"/>
      <c r="I137" s="86"/>
      <c r="J137" s="87"/>
    </row>
    <row r="138" spans="1:10" ht="36" customHeight="1" x14ac:dyDescent="0.25">
      <c r="A138" s="8" t="s">
        <v>112</v>
      </c>
      <c r="B138" s="82" t="s">
        <v>213</v>
      </c>
      <c r="C138" s="83"/>
      <c r="D138" s="83"/>
      <c r="E138" s="84"/>
      <c r="F138" s="85">
        <v>88740</v>
      </c>
      <c r="G138" s="86"/>
      <c r="H138" s="86"/>
      <c r="I138" s="86"/>
      <c r="J138" s="87"/>
    </row>
    <row r="139" spans="1:10" ht="36" customHeight="1" x14ac:dyDescent="0.25">
      <c r="A139" s="8" t="s">
        <v>112</v>
      </c>
      <c r="B139" s="82" t="s">
        <v>214</v>
      </c>
      <c r="C139" s="83"/>
      <c r="D139" s="83"/>
      <c r="E139" s="84"/>
      <c r="F139" s="85">
        <v>178740</v>
      </c>
      <c r="G139" s="86"/>
      <c r="H139" s="86"/>
      <c r="I139" s="86"/>
      <c r="J139" s="87"/>
    </row>
    <row r="140" spans="1:10" ht="36" customHeight="1" x14ac:dyDescent="0.25">
      <c r="A140" s="8"/>
      <c r="B140" s="82" t="s">
        <v>215</v>
      </c>
      <c r="C140" s="83"/>
      <c r="D140" s="83"/>
      <c r="E140" s="84"/>
      <c r="F140" s="85">
        <v>108000</v>
      </c>
      <c r="G140" s="86"/>
      <c r="H140" s="86"/>
      <c r="I140" s="86"/>
      <c r="J140" s="87"/>
    </row>
    <row r="141" spans="1:10" ht="36" customHeight="1" x14ac:dyDescent="0.25">
      <c r="A141" s="8" t="s">
        <v>112</v>
      </c>
      <c r="B141" s="94" t="s">
        <v>216</v>
      </c>
      <c r="C141" s="95"/>
      <c r="D141" s="95"/>
      <c r="E141" s="96"/>
      <c r="F141" s="85">
        <v>3240</v>
      </c>
      <c r="G141" s="86"/>
      <c r="H141" s="86"/>
      <c r="I141" s="86"/>
      <c r="J141" s="87"/>
    </row>
    <row r="142" spans="1:10" ht="36" customHeight="1" x14ac:dyDescent="0.25">
      <c r="B142" s="82" t="s">
        <v>217</v>
      </c>
      <c r="C142" s="83"/>
      <c r="D142" s="83"/>
      <c r="E142" s="84"/>
      <c r="F142" s="85">
        <v>61740</v>
      </c>
      <c r="G142" s="86"/>
      <c r="H142" s="86"/>
      <c r="I142" s="86"/>
      <c r="J142" s="87"/>
    </row>
    <row r="143" spans="1:10" ht="36" customHeight="1" x14ac:dyDescent="0.25">
      <c r="B143" s="82" t="s">
        <v>218</v>
      </c>
      <c r="C143" s="83"/>
      <c r="D143" s="83"/>
      <c r="E143" s="84"/>
      <c r="F143" s="85">
        <v>49140</v>
      </c>
      <c r="G143" s="86"/>
      <c r="H143" s="86"/>
      <c r="I143" s="86"/>
      <c r="J143" s="87"/>
    </row>
    <row r="144" spans="1:10" ht="36" customHeight="1" x14ac:dyDescent="0.25">
      <c r="A144" s="8" t="s">
        <v>112</v>
      </c>
      <c r="B144" s="82" t="s">
        <v>220</v>
      </c>
      <c r="C144" s="83"/>
      <c r="D144" s="83"/>
      <c r="E144" s="84"/>
      <c r="F144" s="85">
        <v>76140</v>
      </c>
      <c r="G144" s="86"/>
      <c r="H144" s="86"/>
      <c r="I144" s="86"/>
      <c r="J144" s="87"/>
    </row>
    <row r="145" spans="1:10" ht="36" customHeight="1" x14ac:dyDescent="0.25">
      <c r="A145" s="8" t="s">
        <v>114</v>
      </c>
      <c r="B145" s="82" t="s">
        <v>221</v>
      </c>
      <c r="C145" s="83"/>
      <c r="D145" s="83"/>
      <c r="E145" s="84"/>
      <c r="F145" s="85">
        <v>149760</v>
      </c>
      <c r="G145" s="86"/>
      <c r="H145" s="86"/>
      <c r="I145" s="86"/>
      <c r="J145" s="87"/>
    </row>
    <row r="146" spans="1:10" ht="36" customHeight="1" x14ac:dyDescent="0.25">
      <c r="A146" s="8" t="s">
        <v>114</v>
      </c>
      <c r="B146" s="82" t="s">
        <v>222</v>
      </c>
      <c r="C146" s="83"/>
      <c r="D146" s="83"/>
      <c r="E146" s="84"/>
      <c r="F146" s="85">
        <v>72000</v>
      </c>
      <c r="G146" s="86"/>
      <c r="H146" s="86"/>
      <c r="I146" s="86"/>
      <c r="J146" s="87"/>
    </row>
    <row r="147" spans="1:10" ht="36" customHeight="1" x14ac:dyDescent="0.25">
      <c r="A147" s="8" t="s">
        <v>114</v>
      </c>
      <c r="B147" s="82" t="s">
        <v>321</v>
      </c>
      <c r="C147" s="83"/>
      <c r="D147" s="83"/>
      <c r="E147" s="84"/>
      <c r="F147" s="85">
        <v>82080</v>
      </c>
      <c r="G147" s="86"/>
      <c r="H147" s="86"/>
      <c r="I147" s="86"/>
      <c r="J147" s="87"/>
    </row>
    <row r="148" spans="1:10" ht="36" customHeight="1" x14ac:dyDescent="0.25">
      <c r="A148" s="8" t="s">
        <v>114</v>
      </c>
      <c r="B148" s="82" t="s">
        <v>224</v>
      </c>
      <c r="C148" s="83"/>
      <c r="D148" s="83"/>
      <c r="E148" s="84"/>
      <c r="F148" s="85">
        <v>94320</v>
      </c>
      <c r="G148" s="86"/>
      <c r="H148" s="86"/>
      <c r="I148" s="86"/>
      <c r="J148" s="87"/>
    </row>
    <row r="149" spans="1:10" ht="36" customHeight="1" x14ac:dyDescent="0.25">
      <c r="A149" s="8" t="s">
        <v>114</v>
      </c>
      <c r="B149" s="82" t="s">
        <v>225</v>
      </c>
      <c r="C149" s="83"/>
      <c r="D149" s="83"/>
      <c r="E149" s="84"/>
      <c r="F149" s="85">
        <v>61920</v>
      </c>
      <c r="G149" s="86"/>
      <c r="H149" s="86"/>
      <c r="I149" s="86"/>
      <c r="J149" s="87"/>
    </row>
    <row r="150" spans="1:10" ht="36" customHeight="1" x14ac:dyDescent="0.25">
      <c r="A150" s="8" t="s">
        <v>114</v>
      </c>
      <c r="B150" s="82" t="s">
        <v>226</v>
      </c>
      <c r="C150" s="83"/>
      <c r="D150" s="83"/>
      <c r="E150" s="84"/>
      <c r="F150" s="85">
        <v>208080</v>
      </c>
      <c r="G150" s="86"/>
      <c r="H150" s="86"/>
      <c r="I150" s="86"/>
      <c r="J150" s="87"/>
    </row>
    <row r="151" spans="1:10" ht="36" customHeight="1" x14ac:dyDescent="0.25">
      <c r="A151" s="8" t="s">
        <v>114</v>
      </c>
      <c r="B151" s="82" t="s">
        <v>227</v>
      </c>
      <c r="C151" s="83"/>
      <c r="D151" s="83"/>
      <c r="E151" s="84"/>
      <c r="F151" s="85">
        <v>114480</v>
      </c>
      <c r="G151" s="86"/>
      <c r="H151" s="86"/>
      <c r="I151" s="86"/>
      <c r="J151" s="87"/>
    </row>
    <row r="152" spans="1:10" ht="36" customHeight="1" x14ac:dyDescent="0.25">
      <c r="A152" s="8" t="s">
        <v>114</v>
      </c>
      <c r="B152" s="100" t="s">
        <v>228</v>
      </c>
      <c r="C152" s="101"/>
      <c r="D152" s="101"/>
      <c r="E152" s="102"/>
      <c r="F152" s="85">
        <v>137376</v>
      </c>
      <c r="G152" s="86"/>
      <c r="H152" s="86"/>
      <c r="I152" s="86"/>
      <c r="J152" s="87"/>
    </row>
    <row r="153" spans="1:10" ht="36" customHeight="1" x14ac:dyDescent="0.25">
      <c r="A153" s="8" t="s">
        <v>114</v>
      </c>
      <c r="B153" s="82" t="s">
        <v>229</v>
      </c>
      <c r="C153" s="83"/>
      <c r="D153" s="83"/>
      <c r="E153" s="84"/>
      <c r="F153" s="85">
        <v>134640</v>
      </c>
      <c r="G153" s="86"/>
      <c r="H153" s="86"/>
      <c r="I153" s="86"/>
      <c r="J153" s="87"/>
    </row>
    <row r="154" spans="1:10" ht="36" customHeight="1" x14ac:dyDescent="0.25">
      <c r="A154" s="8" t="s">
        <v>114</v>
      </c>
      <c r="B154" s="82" t="s">
        <v>230</v>
      </c>
      <c r="C154" s="83"/>
      <c r="D154" s="83"/>
      <c r="E154" s="84"/>
      <c r="F154" s="85">
        <v>124560</v>
      </c>
      <c r="G154" s="86"/>
      <c r="H154" s="86"/>
      <c r="I154" s="86"/>
      <c r="J154" s="87"/>
    </row>
    <row r="155" spans="1:10" ht="36" customHeight="1" x14ac:dyDescent="0.25">
      <c r="A155" s="8" t="s">
        <v>114</v>
      </c>
      <c r="B155" s="82" t="s">
        <v>231</v>
      </c>
      <c r="C155" s="83"/>
      <c r="D155" s="83"/>
      <c r="E155" s="84"/>
      <c r="F155" s="85">
        <v>250560</v>
      </c>
      <c r="G155" s="86"/>
      <c r="H155" s="86"/>
      <c r="I155" s="86"/>
      <c r="J155" s="87"/>
    </row>
    <row r="156" spans="1:10" ht="36" customHeight="1" x14ac:dyDescent="0.25">
      <c r="A156" s="8" t="s">
        <v>114</v>
      </c>
      <c r="B156" s="94" t="s">
        <v>232</v>
      </c>
      <c r="C156" s="95"/>
      <c r="D156" s="95"/>
      <c r="E156" s="96"/>
      <c r="F156" s="85">
        <v>5040</v>
      </c>
      <c r="G156" s="86"/>
      <c r="H156" s="86"/>
      <c r="I156" s="86"/>
      <c r="J156" s="87"/>
    </row>
    <row r="157" spans="1:10" ht="36" customHeight="1" thickBot="1" x14ac:dyDescent="0.3">
      <c r="A157" s="8" t="s">
        <v>114</v>
      </c>
      <c r="B157" s="82" t="s">
        <v>234</v>
      </c>
      <c r="C157" s="83"/>
      <c r="D157" s="83"/>
      <c r="E157" s="84"/>
      <c r="F157" s="85">
        <v>107280</v>
      </c>
      <c r="G157" s="86"/>
      <c r="H157" s="86"/>
      <c r="I157" s="86"/>
      <c r="J157" s="87"/>
    </row>
    <row r="158" spans="1:10" ht="22.5" customHeight="1" x14ac:dyDescent="0.25">
      <c r="A158" s="8" t="s">
        <v>112</v>
      </c>
      <c r="B158" s="299" t="s">
        <v>323</v>
      </c>
      <c r="C158" s="300"/>
      <c r="D158" s="300"/>
      <c r="E158" s="300"/>
      <c r="F158" s="300"/>
      <c r="G158" s="300"/>
      <c r="H158" s="300"/>
      <c r="I158" s="300"/>
      <c r="J158" s="301"/>
    </row>
    <row r="159" spans="1:10" ht="36" customHeight="1" thickBot="1" x14ac:dyDescent="0.3">
      <c r="A159" s="8"/>
      <c r="B159" s="107" t="s">
        <v>219</v>
      </c>
      <c r="C159" s="108"/>
      <c r="D159" s="108"/>
      <c r="E159" s="109"/>
      <c r="F159" s="85">
        <v>40</v>
      </c>
      <c r="G159" s="86"/>
      <c r="H159" s="86"/>
      <c r="I159" s="86"/>
      <c r="J159" s="87"/>
    </row>
    <row r="160" spans="1:10" ht="54" customHeight="1" thickBot="1" x14ac:dyDescent="0.3">
      <c r="A160" s="8"/>
      <c r="B160" s="151" t="s">
        <v>235</v>
      </c>
      <c r="C160" s="152"/>
      <c r="D160" s="152"/>
      <c r="E160" s="153"/>
      <c r="F160" s="154"/>
      <c r="G160" s="155"/>
      <c r="H160" s="155"/>
      <c r="I160" s="155"/>
      <c r="J160" s="156"/>
    </row>
    <row r="161" spans="1:10" ht="36" customHeight="1" x14ac:dyDescent="0.25">
      <c r="A161" s="8"/>
      <c r="B161" s="82" t="s">
        <v>236</v>
      </c>
      <c r="C161" s="83"/>
      <c r="D161" s="83"/>
      <c r="E161" s="84"/>
      <c r="F161" s="85">
        <v>45540</v>
      </c>
      <c r="G161" s="86"/>
      <c r="H161" s="86"/>
      <c r="I161" s="86"/>
      <c r="J161" s="87"/>
    </row>
    <row r="162" spans="1:10" ht="36" customHeight="1" x14ac:dyDescent="0.25">
      <c r="A162" s="8"/>
      <c r="B162" s="82" t="s">
        <v>237</v>
      </c>
      <c r="C162" s="83"/>
      <c r="D162" s="83"/>
      <c r="E162" s="84"/>
      <c r="F162" s="85">
        <v>92340</v>
      </c>
      <c r="G162" s="86"/>
      <c r="H162" s="86"/>
      <c r="I162" s="86"/>
      <c r="J162" s="87"/>
    </row>
    <row r="163" spans="1:10" ht="36" customHeight="1" x14ac:dyDescent="0.25">
      <c r="A163" s="8"/>
      <c r="B163" s="82" t="s">
        <v>238</v>
      </c>
      <c r="C163" s="83"/>
      <c r="D163" s="83"/>
      <c r="E163" s="84"/>
      <c r="F163" s="85">
        <v>110340</v>
      </c>
      <c r="G163" s="86"/>
      <c r="H163" s="86"/>
      <c r="I163" s="86"/>
      <c r="J163" s="87"/>
    </row>
    <row r="164" spans="1:10" ht="36" customHeight="1" x14ac:dyDescent="0.25">
      <c r="A164" s="8"/>
      <c r="B164" s="82" t="s">
        <v>239</v>
      </c>
      <c r="C164" s="83"/>
      <c r="D164" s="83"/>
      <c r="E164" s="84"/>
      <c r="F164" s="85">
        <v>1080</v>
      </c>
      <c r="G164" s="86"/>
      <c r="H164" s="86"/>
      <c r="I164" s="86"/>
      <c r="J164" s="87"/>
    </row>
    <row r="165" spans="1:10" ht="36" customHeight="1" x14ac:dyDescent="0.25">
      <c r="A165" s="8"/>
      <c r="B165" s="82" t="s">
        <v>240</v>
      </c>
      <c r="C165" s="83"/>
      <c r="D165" s="83"/>
      <c r="E165" s="84"/>
      <c r="F165" s="85">
        <v>63540</v>
      </c>
      <c r="G165" s="86"/>
      <c r="H165" s="86"/>
      <c r="I165" s="86"/>
      <c r="J165" s="87"/>
    </row>
    <row r="166" spans="1:10" ht="36" customHeight="1" x14ac:dyDescent="0.25">
      <c r="A166" s="8"/>
      <c r="B166" s="82" t="s">
        <v>241</v>
      </c>
      <c r="C166" s="83"/>
      <c r="D166" s="83"/>
      <c r="E166" s="84"/>
      <c r="F166" s="85">
        <v>131940</v>
      </c>
      <c r="G166" s="86"/>
      <c r="H166" s="86"/>
      <c r="I166" s="86"/>
      <c r="J166" s="87"/>
    </row>
    <row r="167" spans="1:10" ht="36" customHeight="1" x14ac:dyDescent="0.25">
      <c r="A167" s="8"/>
      <c r="B167" s="82" t="s">
        <v>242</v>
      </c>
      <c r="C167" s="83"/>
      <c r="D167" s="83"/>
      <c r="E167" s="84"/>
      <c r="F167" s="85">
        <v>158940</v>
      </c>
      <c r="G167" s="86"/>
      <c r="H167" s="86"/>
      <c r="I167" s="86"/>
      <c r="J167" s="87"/>
    </row>
    <row r="168" spans="1:10" ht="36" customHeight="1" thickBot="1" x14ac:dyDescent="0.3">
      <c r="A168" s="8"/>
      <c r="B168" s="82" t="s">
        <v>243</v>
      </c>
      <c r="C168" s="83"/>
      <c r="D168" s="83"/>
      <c r="E168" s="84"/>
      <c r="F168" s="85">
        <v>1800</v>
      </c>
      <c r="G168" s="86"/>
      <c r="H168" s="86"/>
      <c r="I168" s="86"/>
      <c r="J168" s="87"/>
    </row>
    <row r="169" spans="1:10" ht="24" customHeight="1" thickBot="1" x14ac:dyDescent="0.3">
      <c r="A169" s="8"/>
      <c r="B169" s="75"/>
      <c r="C169" s="76"/>
      <c r="D169" s="76"/>
      <c r="E169" s="77"/>
      <c r="F169" s="78"/>
      <c r="G169" s="79"/>
      <c r="H169" s="79"/>
      <c r="I169" s="79"/>
      <c r="J169" s="80"/>
    </row>
    <row r="170" spans="1:10" ht="18" customHeight="1" x14ac:dyDescent="0.25">
      <c r="A170" s="8"/>
      <c r="B170" s="26"/>
      <c r="C170" s="27"/>
      <c r="D170" s="27"/>
      <c r="E170" s="27"/>
      <c r="F170" s="28"/>
      <c r="G170" s="28"/>
      <c r="H170" s="28"/>
      <c r="I170" s="28"/>
      <c r="J170" s="28"/>
    </row>
    <row r="171" spans="1:10" ht="67.5" customHeight="1" x14ac:dyDescent="0.25">
      <c r="A171" s="8"/>
      <c r="B171" s="81" t="s">
        <v>334</v>
      </c>
      <c r="C171" s="81"/>
      <c r="D171" s="81"/>
      <c r="E171" s="81"/>
      <c r="F171" s="81"/>
      <c r="G171" s="81"/>
      <c r="H171" s="81"/>
      <c r="I171" s="81"/>
      <c r="J171" s="81"/>
    </row>
    <row r="172" spans="1:10" ht="27" customHeight="1" x14ac:dyDescent="0.25">
      <c r="A172" s="8" t="s">
        <v>114</v>
      </c>
      <c r="B172" s="67" t="s">
        <v>246</v>
      </c>
      <c r="C172" s="67"/>
      <c r="D172" s="67"/>
      <c r="E172" s="67"/>
      <c r="F172" s="67"/>
      <c r="G172" s="67"/>
      <c r="H172" s="67"/>
      <c r="I172" s="67"/>
      <c r="J172" s="67"/>
    </row>
    <row r="173" spans="1:10" s="36" customFormat="1" ht="20.100000000000001" customHeight="1" x14ac:dyDescent="0.25">
      <c r="B173" s="54"/>
      <c r="F173" s="55"/>
      <c r="G173" s="55"/>
      <c r="H173" s="55"/>
      <c r="I173" s="55"/>
      <c r="J173" s="55"/>
    </row>
    <row r="174" spans="1:10" s="47" customFormat="1" ht="36" customHeight="1" thickBot="1" x14ac:dyDescent="0.3">
      <c r="B174" s="273" t="s">
        <v>335</v>
      </c>
      <c r="C174" s="273"/>
      <c r="D174" s="273"/>
      <c r="E174" s="273"/>
      <c r="F174" s="273"/>
      <c r="G174" s="273"/>
      <c r="H174" s="273"/>
      <c r="I174" s="273"/>
    </row>
    <row r="175" spans="1:10" s="31" customFormat="1" ht="36" customHeight="1" thickBot="1" x14ac:dyDescent="0.3">
      <c r="B175" s="274" t="s">
        <v>336</v>
      </c>
      <c r="C175" s="275"/>
      <c r="D175" s="275"/>
      <c r="E175" s="275"/>
      <c r="F175" s="275"/>
      <c r="G175" s="275"/>
      <c r="H175" s="275"/>
      <c r="I175" s="276"/>
    </row>
    <row r="176" spans="1:10" ht="79.5" customHeight="1" thickBot="1" x14ac:dyDescent="0.3">
      <c r="B176" s="360" t="s">
        <v>337</v>
      </c>
      <c r="C176" s="361"/>
      <c r="D176" s="362" t="s">
        <v>338</v>
      </c>
      <c r="E176" s="363"/>
      <c r="F176" s="364"/>
      <c r="G176" s="280" t="s">
        <v>339</v>
      </c>
      <c r="H176" s="280"/>
      <c r="I176" s="281"/>
      <c r="J176" s="9"/>
    </row>
    <row r="177" spans="1:10" ht="36" customHeight="1" x14ac:dyDescent="0.25">
      <c r="B177" s="282" t="s">
        <v>340</v>
      </c>
      <c r="C177" s="283"/>
      <c r="D177" s="284" t="s">
        <v>341</v>
      </c>
      <c r="E177" s="284"/>
      <c r="F177" s="284"/>
      <c r="G177" s="285">
        <v>2190</v>
      </c>
      <c r="H177" s="284"/>
      <c r="I177" s="286"/>
      <c r="J177" s="9"/>
    </row>
    <row r="178" spans="1:10" ht="36" customHeight="1" x14ac:dyDescent="0.25">
      <c r="B178" s="268" t="s">
        <v>342</v>
      </c>
      <c r="C178" s="269"/>
      <c r="D178" s="271"/>
      <c r="E178" s="271"/>
      <c r="F178" s="271"/>
      <c r="G178" s="270">
        <v>1590</v>
      </c>
      <c r="H178" s="271"/>
      <c r="I178" s="272"/>
      <c r="J178" s="9"/>
    </row>
    <row r="179" spans="1:10" ht="36" customHeight="1" x14ac:dyDescent="0.25">
      <c r="B179" s="268" t="s">
        <v>343</v>
      </c>
      <c r="C179" s="269"/>
      <c r="D179" s="271"/>
      <c r="E179" s="271"/>
      <c r="F179" s="271"/>
      <c r="G179" s="270">
        <v>1440</v>
      </c>
      <c r="H179" s="271"/>
      <c r="I179" s="272"/>
      <c r="J179" s="9"/>
    </row>
    <row r="180" spans="1:10" ht="54" customHeight="1" x14ac:dyDescent="0.25">
      <c r="B180" s="268" t="s">
        <v>344</v>
      </c>
      <c r="C180" s="269"/>
      <c r="D180" s="271"/>
      <c r="E180" s="271"/>
      <c r="F180" s="271"/>
      <c r="G180" s="270">
        <v>1290</v>
      </c>
      <c r="H180" s="271"/>
      <c r="I180" s="272"/>
      <c r="J180" s="9"/>
    </row>
    <row r="181" spans="1:10" ht="28.5" customHeight="1" x14ac:dyDescent="0.25">
      <c r="B181" s="48"/>
      <c r="C181" s="48"/>
      <c r="D181" s="49"/>
      <c r="E181" s="49"/>
      <c r="F181" s="49"/>
      <c r="G181" s="50"/>
      <c r="H181" s="49"/>
      <c r="I181" s="49"/>
      <c r="J181" s="9"/>
    </row>
    <row r="182" spans="1:10" ht="40.5" customHeight="1" x14ac:dyDescent="0.25">
      <c r="A182" s="8"/>
      <c r="B182" s="68" t="s">
        <v>247</v>
      </c>
      <c r="C182" s="68"/>
      <c r="D182" s="68"/>
      <c r="E182" s="68"/>
      <c r="F182" s="68"/>
      <c r="G182" s="68"/>
      <c r="H182" s="68"/>
      <c r="I182" s="68"/>
      <c r="J182" s="68"/>
    </row>
    <row r="183" spans="1:10" ht="18" customHeight="1" x14ac:dyDescent="0.25">
      <c r="A183" s="8"/>
    </row>
  </sheetData>
  <sheetProtection selectLockedCells="1" selectUnlockedCells="1"/>
  <mergeCells count="343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1:E121"/>
    <mergeCell ref="F121:J121"/>
    <mergeCell ref="B122:E122"/>
    <mergeCell ref="F122:J122"/>
    <mergeCell ref="B123:E123"/>
    <mergeCell ref="F123:J123"/>
    <mergeCell ref="F117:J117"/>
    <mergeCell ref="B118:J118"/>
    <mergeCell ref="B119:E119"/>
    <mergeCell ref="F119:J119"/>
    <mergeCell ref="B120:E120"/>
    <mergeCell ref="F120:J120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57:E157"/>
    <mergeCell ref="F157:J157"/>
    <mergeCell ref="B158:J158"/>
    <mergeCell ref="B159:E159"/>
    <mergeCell ref="F159:J159"/>
    <mergeCell ref="B160:E160"/>
    <mergeCell ref="F160:J160"/>
    <mergeCell ref="B154:E154"/>
    <mergeCell ref="F154:J154"/>
    <mergeCell ref="B155:E155"/>
    <mergeCell ref="F155:J155"/>
    <mergeCell ref="B156:E156"/>
    <mergeCell ref="F156:J156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71:J171"/>
    <mergeCell ref="B172:J172"/>
    <mergeCell ref="B174:I174"/>
    <mergeCell ref="B175:I175"/>
    <mergeCell ref="B176:C176"/>
    <mergeCell ref="D176:F176"/>
    <mergeCell ref="G176:I176"/>
    <mergeCell ref="B167:E167"/>
    <mergeCell ref="F167:J167"/>
    <mergeCell ref="B168:E168"/>
    <mergeCell ref="F168:J168"/>
    <mergeCell ref="B169:E169"/>
    <mergeCell ref="F169:J169"/>
    <mergeCell ref="B182:J182"/>
    <mergeCell ref="B177:C177"/>
    <mergeCell ref="D177:F180"/>
    <mergeCell ref="G177:I177"/>
    <mergeCell ref="B178:C178"/>
    <mergeCell ref="G178:I178"/>
    <mergeCell ref="B179:C179"/>
    <mergeCell ref="G179:I179"/>
    <mergeCell ref="B180:C180"/>
    <mergeCell ref="G180:I18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91" activePane="bottomLeft" state="frozen"/>
      <selection activeCell="A198" sqref="A198:XFD198"/>
      <selection pane="bottomLeft" activeCell="F101" sqref="F101:J101"/>
    </sheetView>
  </sheetViews>
  <sheetFormatPr defaultColWidth="9.140625" defaultRowHeight="12.75" outlineLevelRow="1" x14ac:dyDescent="0.25"/>
  <cols>
    <col min="1" max="1" width="29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63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90"/>
      <c r="C7" s="191"/>
      <c r="D7" s="191"/>
      <c r="E7" s="192"/>
      <c r="F7" s="193"/>
      <c r="G7" s="194"/>
      <c r="H7" s="194"/>
      <c r="I7" s="194"/>
      <c r="J7" s="195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28512</v>
      </c>
      <c r="G8" s="17">
        <f>H8*1.1</f>
        <v>26136.000000000004</v>
      </c>
      <c r="H8" s="17">
        <v>23760</v>
      </c>
      <c r="I8" s="17">
        <f>H8*0.75</f>
        <v>17820</v>
      </c>
      <c r="J8" s="17">
        <f>H8*0.5</f>
        <v>11880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40608</v>
      </c>
      <c r="G9" s="19">
        <f>H9*1.1</f>
        <v>37224</v>
      </c>
      <c r="H9" s="19">
        <v>33840</v>
      </c>
      <c r="I9" s="19">
        <f>H9*0.75</f>
        <v>25380</v>
      </c>
      <c r="J9" s="19">
        <f>H9*0.5</f>
        <v>16920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39312</v>
      </c>
      <c r="G10" s="19">
        <f>H10*1.1</f>
        <v>36036</v>
      </c>
      <c r="H10" s="19">
        <v>32760</v>
      </c>
      <c r="I10" s="19">
        <f>H10*0.75</f>
        <v>24570</v>
      </c>
      <c r="J10" s="19">
        <f>H10*0.5</f>
        <v>16380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55296</v>
      </c>
      <c r="G11" s="21">
        <f>H11*1.1</f>
        <v>50688.000000000007</v>
      </c>
      <c r="H11" s="21">
        <v>46080</v>
      </c>
      <c r="I11" s="21">
        <f>H11*0.75</f>
        <v>34560</v>
      </c>
      <c r="J11" s="21">
        <f>H11*0.5</f>
        <v>23040</v>
      </c>
    </row>
    <row r="12" spans="1:10" ht="24" thickBot="1" x14ac:dyDescent="0.3">
      <c r="A12" s="8"/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6480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9360</v>
      </c>
      <c r="G14" s="149"/>
      <c r="H14" s="149"/>
      <c r="I14" s="149"/>
      <c r="J14" s="150"/>
    </row>
    <row r="15" spans="1:10" ht="24" thickBot="1" x14ac:dyDescent="0.3">
      <c r="A15" s="8"/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1080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1512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1080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1512</v>
      </c>
      <c r="G19" s="149"/>
      <c r="H19" s="149"/>
      <c r="I19" s="149"/>
      <c r="J19" s="150"/>
    </row>
    <row r="20" spans="1:10" ht="24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"&amp;MIN($F$22:F61)&amp;" до "&amp;MAX($F$22:F61)</f>
        <v>Цена от 4320 до 56700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4320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6480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8640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10800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12960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15120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17280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19440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21600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23760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25920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28080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30240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32400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34560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36720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38880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41040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43200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45360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145</v>
      </c>
      <c r="C42" s="117"/>
      <c r="D42" s="117"/>
      <c r="E42" s="84"/>
      <c r="F42" s="85">
        <v>5400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146</v>
      </c>
      <c r="C43" s="117"/>
      <c r="D43" s="117"/>
      <c r="E43" s="84"/>
      <c r="F43" s="85">
        <v>8100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147</v>
      </c>
      <c r="C44" s="117"/>
      <c r="D44" s="117"/>
      <c r="E44" s="84"/>
      <c r="F44" s="85">
        <v>10800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148</v>
      </c>
      <c r="C45" s="117"/>
      <c r="D45" s="117"/>
      <c r="E45" s="84"/>
      <c r="F45" s="85">
        <v>13500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149</v>
      </c>
      <c r="C46" s="117"/>
      <c r="D46" s="117"/>
      <c r="E46" s="84"/>
      <c r="F46" s="85">
        <v>16200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150</v>
      </c>
      <c r="C47" s="117"/>
      <c r="D47" s="117"/>
      <c r="E47" s="84"/>
      <c r="F47" s="85">
        <v>18900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151</v>
      </c>
      <c r="C48" s="117"/>
      <c r="D48" s="117"/>
      <c r="E48" s="84"/>
      <c r="F48" s="85">
        <v>21600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152</v>
      </c>
      <c r="C49" s="117"/>
      <c r="D49" s="117"/>
      <c r="E49" s="84"/>
      <c r="F49" s="85">
        <v>24300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153</v>
      </c>
      <c r="C50" s="117"/>
      <c r="D50" s="117"/>
      <c r="E50" s="84"/>
      <c r="F50" s="85">
        <v>27000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154</v>
      </c>
      <c r="C51" s="117"/>
      <c r="D51" s="117"/>
      <c r="E51" s="84"/>
      <c r="F51" s="85">
        <v>29700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155</v>
      </c>
      <c r="C52" s="117"/>
      <c r="D52" s="117"/>
      <c r="E52" s="84"/>
      <c r="F52" s="85">
        <v>32400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156</v>
      </c>
      <c r="C53" s="117"/>
      <c r="D53" s="117"/>
      <c r="E53" s="84"/>
      <c r="F53" s="85">
        <v>35100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157</v>
      </c>
      <c r="C54" s="117"/>
      <c r="D54" s="117"/>
      <c r="E54" s="84"/>
      <c r="F54" s="85">
        <v>37800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158</v>
      </c>
      <c r="C55" s="117"/>
      <c r="D55" s="117"/>
      <c r="E55" s="84"/>
      <c r="F55" s="85">
        <v>40500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159</v>
      </c>
      <c r="C56" s="117"/>
      <c r="D56" s="117"/>
      <c r="E56" s="84"/>
      <c r="F56" s="85">
        <v>43200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160</v>
      </c>
      <c r="C57" s="117"/>
      <c r="D57" s="117"/>
      <c r="E57" s="84"/>
      <c r="F57" s="85">
        <v>45900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161</v>
      </c>
      <c r="C58" s="117"/>
      <c r="D58" s="117"/>
      <c r="E58" s="84"/>
      <c r="F58" s="85">
        <v>48600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162</v>
      </c>
      <c r="C59" s="117"/>
      <c r="D59" s="117"/>
      <c r="E59" s="84"/>
      <c r="F59" s="85">
        <v>51300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163</v>
      </c>
      <c r="C60" s="117"/>
      <c r="D60" s="117"/>
      <c r="E60" s="84"/>
      <c r="F60" s="85">
        <v>54000</v>
      </c>
      <c r="G60" s="86"/>
      <c r="H60" s="86"/>
      <c r="I60" s="86"/>
      <c r="J60" s="87"/>
    </row>
    <row r="61" spans="1:10" ht="36" customHeight="1" outlineLevel="1" thickBot="1" x14ac:dyDescent="0.3">
      <c r="A61" s="8"/>
      <c r="B61" s="107" t="s">
        <v>164</v>
      </c>
      <c r="C61" s="117"/>
      <c r="D61" s="117"/>
      <c r="E61" s="84"/>
      <c r="F61" s="85">
        <v>56700</v>
      </c>
      <c r="G61" s="86"/>
      <c r="H61" s="86"/>
      <c r="I61" s="86"/>
      <c r="J61" s="87"/>
    </row>
    <row r="62" spans="1:10" ht="36" customHeight="1" thickBot="1" x14ac:dyDescent="0.3">
      <c r="A62" s="8"/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6480 до 47520</v>
      </c>
      <c r="G62" s="122"/>
      <c r="H62" s="122"/>
      <c r="I62" s="122"/>
      <c r="J62" s="123"/>
    </row>
    <row r="63" spans="1:10" ht="36" customHeight="1" outlineLevel="1" x14ac:dyDescent="0.25">
      <c r="A63" s="8"/>
      <c r="B63" s="124" t="s">
        <v>166</v>
      </c>
      <c r="C63" s="125"/>
      <c r="D63" s="125"/>
      <c r="E63" s="126"/>
      <c r="F63" s="127">
        <v>7920</v>
      </c>
      <c r="G63" s="128"/>
      <c r="H63" s="128"/>
      <c r="I63" s="128"/>
      <c r="J63" s="129"/>
    </row>
    <row r="64" spans="1:10" ht="36" customHeight="1" outlineLevel="1" x14ac:dyDescent="0.25">
      <c r="A64" s="8"/>
      <c r="B64" s="107" t="s">
        <v>167</v>
      </c>
      <c r="C64" s="117"/>
      <c r="D64" s="117"/>
      <c r="E64" s="84"/>
      <c r="F64" s="85">
        <v>12240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168</v>
      </c>
      <c r="C65" s="117"/>
      <c r="D65" s="117"/>
      <c r="E65" s="84"/>
      <c r="F65" s="85">
        <v>6480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169</v>
      </c>
      <c r="C66" s="117"/>
      <c r="D66" s="117"/>
      <c r="E66" s="84"/>
      <c r="F66" s="85">
        <v>8640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170</v>
      </c>
      <c r="C67" s="117"/>
      <c r="D67" s="117"/>
      <c r="E67" s="84"/>
      <c r="F67" s="85">
        <v>10800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171</v>
      </c>
      <c r="C68" s="117"/>
      <c r="D68" s="117"/>
      <c r="E68" s="84"/>
      <c r="F68" s="85">
        <v>12960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172</v>
      </c>
      <c r="C69" s="117"/>
      <c r="D69" s="117"/>
      <c r="E69" s="84"/>
      <c r="F69" s="85">
        <v>15120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173</v>
      </c>
      <c r="C70" s="117"/>
      <c r="D70" s="117"/>
      <c r="E70" s="84"/>
      <c r="F70" s="85">
        <v>17280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174</v>
      </c>
      <c r="C71" s="117"/>
      <c r="D71" s="117"/>
      <c r="E71" s="84"/>
      <c r="F71" s="85">
        <v>19440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175</v>
      </c>
      <c r="C72" s="117"/>
      <c r="D72" s="117"/>
      <c r="E72" s="84"/>
      <c r="F72" s="85">
        <v>21600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176</v>
      </c>
      <c r="C73" s="117"/>
      <c r="D73" s="117"/>
      <c r="E73" s="84"/>
      <c r="F73" s="85">
        <v>23760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177</v>
      </c>
      <c r="C74" s="117"/>
      <c r="D74" s="117"/>
      <c r="E74" s="84"/>
      <c r="F74" s="85">
        <v>25920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178</v>
      </c>
      <c r="C75" s="117"/>
      <c r="D75" s="117"/>
      <c r="E75" s="84"/>
      <c r="F75" s="85">
        <v>28080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179</v>
      </c>
      <c r="C76" s="117"/>
      <c r="D76" s="117"/>
      <c r="E76" s="84"/>
      <c r="F76" s="85">
        <v>30240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180</v>
      </c>
      <c r="C77" s="117"/>
      <c r="D77" s="117"/>
      <c r="E77" s="84"/>
      <c r="F77" s="85">
        <v>32400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181</v>
      </c>
      <c r="C78" s="117"/>
      <c r="D78" s="117"/>
      <c r="E78" s="84"/>
      <c r="F78" s="85">
        <v>34560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182</v>
      </c>
      <c r="C79" s="117"/>
      <c r="D79" s="117"/>
      <c r="E79" s="84"/>
      <c r="F79" s="85">
        <v>36720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183</v>
      </c>
      <c r="C80" s="117"/>
      <c r="D80" s="117"/>
      <c r="E80" s="84"/>
      <c r="F80" s="85">
        <v>38880</v>
      </c>
      <c r="G80" s="86"/>
      <c r="H80" s="86"/>
      <c r="I80" s="86"/>
      <c r="J80" s="87"/>
    </row>
    <row r="81" spans="1:10" ht="36" customHeight="1" outlineLevel="1" x14ac:dyDescent="0.25">
      <c r="A81" s="8"/>
      <c r="B81" s="107" t="s">
        <v>184</v>
      </c>
      <c r="C81" s="117"/>
      <c r="D81" s="117"/>
      <c r="E81" s="84"/>
      <c r="F81" s="85">
        <v>41040</v>
      </c>
      <c r="G81" s="86"/>
      <c r="H81" s="86"/>
      <c r="I81" s="86"/>
      <c r="J81" s="87"/>
    </row>
    <row r="82" spans="1:10" ht="36" customHeight="1" outlineLevel="1" x14ac:dyDescent="0.25">
      <c r="A82" s="8"/>
      <c r="B82" s="107" t="s">
        <v>185</v>
      </c>
      <c r="C82" s="117"/>
      <c r="D82" s="117"/>
      <c r="E82" s="84"/>
      <c r="F82" s="85">
        <v>43200</v>
      </c>
      <c r="G82" s="86"/>
      <c r="H82" s="86"/>
      <c r="I82" s="86"/>
      <c r="J82" s="87"/>
    </row>
    <row r="83" spans="1:10" ht="36" customHeight="1" outlineLevel="1" x14ac:dyDescent="0.25">
      <c r="A83" s="8"/>
      <c r="B83" s="107" t="s">
        <v>186</v>
      </c>
      <c r="C83" s="117"/>
      <c r="D83" s="117"/>
      <c r="E83" s="84"/>
      <c r="F83" s="85">
        <v>45360</v>
      </c>
      <c r="G83" s="86"/>
      <c r="H83" s="86"/>
      <c r="I83" s="86"/>
      <c r="J83" s="87"/>
    </row>
    <row r="84" spans="1:10" ht="36" customHeight="1" outlineLevel="1" thickBot="1" x14ac:dyDescent="0.3">
      <c r="A84" s="8"/>
      <c r="B84" s="107" t="s">
        <v>187</v>
      </c>
      <c r="C84" s="117"/>
      <c r="D84" s="117"/>
      <c r="E84" s="84"/>
      <c r="F84" s="85">
        <v>47520</v>
      </c>
      <c r="G84" s="86"/>
      <c r="H84" s="86"/>
      <c r="I84" s="86"/>
      <c r="J84" s="87"/>
    </row>
    <row r="85" spans="1:10" ht="36" customHeight="1" thickBot="1" x14ac:dyDescent="0.3">
      <c r="A85" s="8"/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1800 до 34200</v>
      </c>
      <c r="G85" s="122"/>
      <c r="H85" s="122"/>
      <c r="I85" s="122"/>
      <c r="J85" s="123"/>
    </row>
    <row r="86" spans="1:10" ht="36" customHeight="1" x14ac:dyDescent="0.25">
      <c r="A86" s="8"/>
      <c r="B86" s="82" t="s">
        <v>189</v>
      </c>
      <c r="C86" s="83"/>
      <c r="D86" s="83"/>
      <c r="E86" s="84"/>
      <c r="F86" s="85">
        <v>3600</v>
      </c>
      <c r="G86" s="86"/>
      <c r="H86" s="86"/>
      <c r="I86" s="86"/>
      <c r="J86" s="87"/>
    </row>
    <row r="87" spans="1:10" ht="36" customHeight="1" x14ac:dyDescent="0.25">
      <c r="A87" s="8"/>
      <c r="B87" s="82" t="s">
        <v>190</v>
      </c>
      <c r="C87" s="83"/>
      <c r="D87" s="83"/>
      <c r="E87" s="84"/>
      <c r="F87" s="85">
        <v>8640</v>
      </c>
      <c r="G87" s="86"/>
      <c r="H87" s="86"/>
      <c r="I87" s="86"/>
      <c r="J87" s="87"/>
    </row>
    <row r="88" spans="1:10" ht="36" customHeight="1" x14ac:dyDescent="0.25">
      <c r="A88" s="8"/>
      <c r="B88" s="82" t="s">
        <v>253</v>
      </c>
      <c r="C88" s="83"/>
      <c r="D88" s="83"/>
      <c r="E88" s="84"/>
      <c r="F88" s="85">
        <v>2520</v>
      </c>
      <c r="G88" s="86"/>
      <c r="H88" s="86"/>
      <c r="I88" s="86"/>
      <c r="J88" s="87"/>
    </row>
    <row r="89" spans="1:10" ht="36" customHeight="1" x14ac:dyDescent="0.25">
      <c r="A89" s="8"/>
      <c r="B89" s="94" t="s">
        <v>192</v>
      </c>
      <c r="C89" s="95"/>
      <c r="D89" s="95"/>
      <c r="E89" s="96"/>
      <c r="F89" s="97">
        <v>34200</v>
      </c>
      <c r="G89" s="98"/>
      <c r="H89" s="98"/>
      <c r="I89" s="98"/>
      <c r="J89" s="99"/>
    </row>
    <row r="90" spans="1:10" ht="36" customHeight="1" x14ac:dyDescent="0.25">
      <c r="A90" s="8"/>
      <c r="B90" s="82" t="s">
        <v>193</v>
      </c>
      <c r="C90" s="83"/>
      <c r="D90" s="83"/>
      <c r="E90" s="84"/>
      <c r="F90" s="85">
        <v>6840</v>
      </c>
      <c r="G90" s="86"/>
      <c r="H90" s="86"/>
      <c r="I90" s="86"/>
      <c r="J90" s="87"/>
    </row>
    <row r="91" spans="1:10" ht="36" customHeight="1" x14ac:dyDescent="0.25">
      <c r="A91" s="8"/>
      <c r="B91" s="82" t="s">
        <v>194</v>
      </c>
      <c r="C91" s="83"/>
      <c r="D91" s="83"/>
      <c r="E91" s="84"/>
      <c r="F91" s="85">
        <v>20520</v>
      </c>
      <c r="G91" s="86"/>
      <c r="H91" s="86"/>
      <c r="I91" s="86"/>
      <c r="J91" s="87"/>
    </row>
    <row r="92" spans="1:10" ht="36" customHeight="1" x14ac:dyDescent="0.25">
      <c r="A92" s="8"/>
      <c r="B92" s="82" t="s">
        <v>195</v>
      </c>
      <c r="C92" s="83"/>
      <c r="D92" s="83"/>
      <c r="E92" s="84"/>
      <c r="F92" s="85">
        <v>1800</v>
      </c>
      <c r="G92" s="86"/>
      <c r="H92" s="86"/>
      <c r="I92" s="86"/>
      <c r="J92" s="87"/>
    </row>
    <row r="93" spans="1:10" ht="36" customHeight="1" x14ac:dyDescent="0.25">
      <c r="A93" s="8"/>
      <c r="B93" s="82" t="s">
        <v>196</v>
      </c>
      <c r="C93" s="83"/>
      <c r="D93" s="83"/>
      <c r="E93" s="84"/>
      <c r="F93" s="85">
        <v>1800</v>
      </c>
      <c r="G93" s="86"/>
      <c r="H93" s="86"/>
      <c r="I93" s="86"/>
      <c r="J93" s="87"/>
    </row>
    <row r="94" spans="1:10" ht="36" customHeight="1" x14ac:dyDescent="0.25">
      <c r="A94" s="8"/>
      <c r="B94" s="82" t="s">
        <v>197</v>
      </c>
      <c r="C94" s="83"/>
      <c r="D94" s="83"/>
      <c r="E94" s="84"/>
      <c r="F94" s="85">
        <v>3600</v>
      </c>
      <c r="G94" s="86"/>
      <c r="H94" s="86"/>
      <c r="I94" s="86"/>
      <c r="J94" s="87"/>
    </row>
    <row r="95" spans="1:10" ht="36" customHeight="1" x14ac:dyDescent="0.25">
      <c r="A95" s="8"/>
      <c r="B95" s="82" t="s">
        <v>198</v>
      </c>
      <c r="C95" s="83"/>
      <c r="D95" s="83"/>
      <c r="E95" s="84"/>
      <c r="F95" s="85">
        <v>5400</v>
      </c>
      <c r="G95" s="86"/>
      <c r="H95" s="86"/>
      <c r="I95" s="86"/>
      <c r="J95" s="87"/>
    </row>
    <row r="96" spans="1:10" ht="36" customHeight="1" thickBot="1" x14ac:dyDescent="0.3">
      <c r="A96" s="8"/>
      <c r="B96" s="82" t="s">
        <v>199</v>
      </c>
      <c r="C96" s="83"/>
      <c r="D96" s="83"/>
      <c r="E96" s="84"/>
      <c r="F96" s="85">
        <v>24120</v>
      </c>
      <c r="G96" s="86"/>
      <c r="H96" s="86"/>
      <c r="I96" s="86"/>
      <c r="J96" s="87"/>
    </row>
    <row r="97" spans="1:10" ht="54" customHeight="1" thickBot="1" x14ac:dyDescent="0.3">
      <c r="A97" s="8"/>
      <c r="B97" s="207" t="s">
        <v>254</v>
      </c>
      <c r="C97" s="208"/>
      <c r="D97" s="208"/>
      <c r="E97" s="209"/>
      <c r="F97" s="232" t="str">
        <f>"Цена от "&amp;MIN(F99,F103:J104,H105,F106:J119)&amp;" до "&amp;MAX(F99,F103:J104,H105,F106:J119)</f>
        <v>Цена от 3600 до 28800</v>
      </c>
      <c r="G97" s="233"/>
      <c r="H97" s="233"/>
      <c r="I97" s="233"/>
      <c r="J97" s="234"/>
    </row>
    <row r="98" spans="1:10" ht="24" thickBot="1" x14ac:dyDescent="0.3">
      <c r="A98" s="8"/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A99" s="8"/>
      <c r="B99" s="82" t="s">
        <v>201</v>
      </c>
      <c r="C99" s="83"/>
      <c r="D99" s="83"/>
      <c r="E99" s="84"/>
      <c r="F99" s="85">
        <v>15840</v>
      </c>
      <c r="G99" s="86"/>
      <c r="H99" s="86"/>
      <c r="I99" s="86"/>
      <c r="J99" s="87"/>
    </row>
    <row r="100" spans="1:10" ht="36" customHeight="1" x14ac:dyDescent="0.25">
      <c r="A100" s="8"/>
      <c r="B100" s="100" t="s">
        <v>202</v>
      </c>
      <c r="C100" s="101"/>
      <c r="D100" s="101"/>
      <c r="E100" s="102"/>
      <c r="F100" s="103">
        <v>1584</v>
      </c>
      <c r="G100" s="104"/>
      <c r="H100" s="104"/>
      <c r="I100" s="104"/>
      <c r="J100" s="105"/>
    </row>
    <row r="101" spans="1:10" ht="36" customHeight="1" thickBot="1" x14ac:dyDescent="0.3">
      <c r="A101" s="8"/>
      <c r="B101" s="100" t="s">
        <v>203</v>
      </c>
      <c r="C101" s="101"/>
      <c r="D101" s="101"/>
      <c r="E101" s="102"/>
      <c r="F101" s="103">
        <v>3960</v>
      </c>
      <c r="G101" s="104"/>
      <c r="H101" s="104"/>
      <c r="I101" s="104"/>
      <c r="J101" s="105"/>
    </row>
    <row r="102" spans="1:10" ht="24" thickBot="1" x14ac:dyDescent="0.3">
      <c r="A102" s="8"/>
      <c r="B102" s="75"/>
      <c r="C102" s="76"/>
      <c r="D102" s="76"/>
      <c r="E102" s="77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94" t="s">
        <v>204</v>
      </c>
      <c r="C103" s="95"/>
      <c r="D103" s="95"/>
      <c r="E103" s="96"/>
      <c r="F103" s="97">
        <v>18000</v>
      </c>
      <c r="G103" s="98"/>
      <c r="H103" s="98"/>
      <c r="I103" s="98"/>
      <c r="J103" s="99"/>
    </row>
    <row r="104" spans="1:10" ht="36" customHeight="1" x14ac:dyDescent="0.25">
      <c r="A104" s="8" t="s">
        <v>112</v>
      </c>
      <c r="B104" s="107" t="s">
        <v>205</v>
      </c>
      <c r="C104" s="108"/>
      <c r="D104" s="108"/>
      <c r="E104" s="109"/>
      <c r="F104" s="85">
        <v>23040</v>
      </c>
      <c r="G104" s="86"/>
      <c r="H104" s="86"/>
      <c r="I104" s="86"/>
      <c r="J104" s="87"/>
    </row>
    <row r="105" spans="1:10" ht="36" customHeight="1" x14ac:dyDescent="0.25">
      <c r="A105" s="8" t="s">
        <v>112</v>
      </c>
      <c r="B105" s="82" t="s">
        <v>206</v>
      </c>
      <c r="C105" s="83"/>
      <c r="D105" s="83"/>
      <c r="E105" s="84"/>
      <c r="F105" s="37">
        <f>H105*1.2</f>
        <v>7776</v>
      </c>
      <c r="G105" s="38">
        <f>H105*1.1</f>
        <v>7128.0000000000009</v>
      </c>
      <c r="H105" s="38">
        <v>6480</v>
      </c>
      <c r="I105" s="38">
        <f>H105*0.75</f>
        <v>4860</v>
      </c>
      <c r="J105" s="39">
        <f>H105*0.5</f>
        <v>3240</v>
      </c>
    </row>
    <row r="106" spans="1:10" ht="36" customHeight="1" x14ac:dyDescent="0.25">
      <c r="A106" s="8" t="s">
        <v>112</v>
      </c>
      <c r="B106" s="82" t="s">
        <v>207</v>
      </c>
      <c r="C106" s="83"/>
      <c r="D106" s="83"/>
      <c r="E106" s="84"/>
      <c r="F106" s="85">
        <v>5400</v>
      </c>
      <c r="G106" s="86"/>
      <c r="H106" s="86"/>
      <c r="I106" s="86"/>
      <c r="J106" s="87"/>
    </row>
    <row r="107" spans="1:10" ht="36" customHeight="1" x14ac:dyDescent="0.25">
      <c r="A107" s="8" t="s">
        <v>112</v>
      </c>
      <c r="B107" s="82" t="s">
        <v>208</v>
      </c>
      <c r="C107" s="83"/>
      <c r="D107" s="83"/>
      <c r="E107" s="84"/>
      <c r="F107" s="85">
        <v>9000</v>
      </c>
      <c r="G107" s="86"/>
      <c r="H107" s="86"/>
      <c r="I107" s="86"/>
      <c r="J107" s="87"/>
    </row>
    <row r="108" spans="1:10" ht="36" customHeight="1" x14ac:dyDescent="0.25">
      <c r="A108" s="8" t="s">
        <v>112</v>
      </c>
      <c r="B108" s="82" t="s">
        <v>209</v>
      </c>
      <c r="C108" s="83"/>
      <c r="D108" s="83"/>
      <c r="E108" s="84"/>
      <c r="F108" s="85">
        <v>7200</v>
      </c>
      <c r="G108" s="86"/>
      <c r="H108" s="86"/>
      <c r="I108" s="86"/>
      <c r="J108" s="87"/>
    </row>
    <row r="109" spans="1:10" ht="36" customHeight="1" x14ac:dyDescent="0.25">
      <c r="A109" s="8" t="s">
        <v>112</v>
      </c>
      <c r="B109" s="82" t="s">
        <v>210</v>
      </c>
      <c r="C109" s="83"/>
      <c r="D109" s="83"/>
      <c r="E109" s="84"/>
      <c r="F109" s="85">
        <v>18000</v>
      </c>
      <c r="G109" s="86"/>
      <c r="H109" s="86"/>
      <c r="I109" s="86"/>
      <c r="J109" s="87"/>
    </row>
    <row r="110" spans="1:10" ht="36" customHeight="1" x14ac:dyDescent="0.25">
      <c r="A110" s="8" t="s">
        <v>112</v>
      </c>
      <c r="B110" s="82" t="s">
        <v>211</v>
      </c>
      <c r="C110" s="83"/>
      <c r="D110" s="83"/>
      <c r="E110" s="84"/>
      <c r="F110" s="85">
        <v>21600</v>
      </c>
      <c r="G110" s="86"/>
      <c r="H110" s="86"/>
      <c r="I110" s="86"/>
      <c r="J110" s="87"/>
    </row>
    <row r="111" spans="1:10" ht="36" customHeight="1" x14ac:dyDescent="0.25">
      <c r="A111" s="8" t="s">
        <v>112</v>
      </c>
      <c r="B111" s="82" t="s">
        <v>212</v>
      </c>
      <c r="C111" s="83"/>
      <c r="D111" s="83"/>
      <c r="E111" s="84"/>
      <c r="F111" s="85">
        <v>5760</v>
      </c>
      <c r="G111" s="86"/>
      <c r="H111" s="86"/>
      <c r="I111" s="86"/>
      <c r="J111" s="87"/>
    </row>
    <row r="112" spans="1:10" ht="36" customHeight="1" x14ac:dyDescent="0.25">
      <c r="A112" s="8" t="s">
        <v>112</v>
      </c>
      <c r="B112" s="82" t="s">
        <v>213</v>
      </c>
      <c r="C112" s="83"/>
      <c r="D112" s="83"/>
      <c r="E112" s="84"/>
      <c r="F112" s="85">
        <v>5760</v>
      </c>
      <c r="G112" s="86"/>
      <c r="H112" s="86"/>
      <c r="I112" s="86"/>
      <c r="J112" s="87"/>
    </row>
    <row r="113" spans="1:10" ht="36" customHeight="1" x14ac:dyDescent="0.25">
      <c r="A113" s="8" t="s">
        <v>112</v>
      </c>
      <c r="B113" s="82" t="s">
        <v>214</v>
      </c>
      <c r="C113" s="83"/>
      <c r="D113" s="83"/>
      <c r="E113" s="84"/>
      <c r="F113" s="85">
        <v>10800</v>
      </c>
      <c r="G113" s="86"/>
      <c r="H113" s="86"/>
      <c r="I113" s="86"/>
      <c r="J113" s="87"/>
    </row>
    <row r="114" spans="1:10" ht="36" customHeight="1" x14ac:dyDescent="0.25">
      <c r="A114" s="8"/>
      <c r="B114" s="82" t="s">
        <v>215</v>
      </c>
      <c r="C114" s="83"/>
      <c r="D114" s="83"/>
      <c r="E114" s="84"/>
      <c r="F114" s="85">
        <v>18000</v>
      </c>
      <c r="G114" s="86"/>
      <c r="H114" s="86"/>
      <c r="I114" s="86"/>
      <c r="J114" s="87"/>
    </row>
    <row r="115" spans="1:10" ht="36" customHeight="1" x14ac:dyDescent="0.25">
      <c r="A115" s="8" t="s">
        <v>112</v>
      </c>
      <c r="B115" s="94" t="s">
        <v>216</v>
      </c>
      <c r="C115" s="95"/>
      <c r="D115" s="95"/>
      <c r="E115" s="96"/>
      <c r="F115" s="85">
        <v>3600</v>
      </c>
      <c r="G115" s="86"/>
      <c r="H115" s="86"/>
      <c r="I115" s="86"/>
      <c r="J115" s="87"/>
    </row>
    <row r="116" spans="1:10" ht="36" customHeight="1" x14ac:dyDescent="0.25">
      <c r="A116" s="8"/>
      <c r="B116" s="107" t="s">
        <v>217</v>
      </c>
      <c r="C116" s="108"/>
      <c r="D116" s="108"/>
      <c r="E116" s="109"/>
      <c r="F116" s="85">
        <v>11880</v>
      </c>
      <c r="G116" s="86"/>
      <c r="H116" s="86"/>
      <c r="I116" s="86"/>
      <c r="J116" s="87"/>
    </row>
    <row r="117" spans="1:10" ht="36" customHeight="1" x14ac:dyDescent="0.25">
      <c r="A117" s="8"/>
      <c r="B117" s="107" t="s">
        <v>218</v>
      </c>
      <c r="C117" s="108"/>
      <c r="D117" s="108"/>
      <c r="E117" s="109"/>
      <c r="F117" s="85">
        <v>7200</v>
      </c>
      <c r="G117" s="86"/>
      <c r="H117" s="86"/>
      <c r="I117" s="86"/>
      <c r="J117" s="87"/>
    </row>
    <row r="118" spans="1:10" ht="36" customHeight="1" x14ac:dyDescent="0.25">
      <c r="A118" s="8" t="s">
        <v>112</v>
      </c>
      <c r="B118" s="107" t="s">
        <v>219</v>
      </c>
      <c r="C118" s="108"/>
      <c r="D118" s="108"/>
      <c r="E118" s="109"/>
      <c r="F118" s="85">
        <v>28800</v>
      </c>
      <c r="G118" s="86"/>
      <c r="H118" s="86"/>
      <c r="I118" s="86"/>
      <c r="J118" s="87"/>
    </row>
    <row r="119" spans="1:10" ht="36" customHeight="1" x14ac:dyDescent="0.25">
      <c r="A119" s="8" t="s">
        <v>112</v>
      </c>
      <c r="B119" s="82" t="s">
        <v>220</v>
      </c>
      <c r="C119" s="83"/>
      <c r="D119" s="83"/>
      <c r="E119" s="84"/>
      <c r="F119" s="85">
        <v>5760</v>
      </c>
      <c r="G119" s="86"/>
      <c r="H119" s="86"/>
      <c r="I119" s="86"/>
      <c r="J119" s="87"/>
    </row>
    <row r="120" spans="1:10" ht="36" customHeight="1" x14ac:dyDescent="0.25">
      <c r="A120" s="8" t="s">
        <v>114</v>
      </c>
      <c r="B120" s="82" t="s">
        <v>221</v>
      </c>
      <c r="C120" s="83"/>
      <c r="D120" s="83"/>
      <c r="E120" s="84"/>
      <c r="F120" s="85">
        <v>25200</v>
      </c>
      <c r="G120" s="86"/>
      <c r="H120" s="86"/>
      <c r="I120" s="86"/>
      <c r="J120" s="87"/>
    </row>
    <row r="121" spans="1:10" ht="36" customHeight="1" x14ac:dyDescent="0.25">
      <c r="A121" s="8" t="s">
        <v>114</v>
      </c>
      <c r="B121" s="82" t="s">
        <v>222</v>
      </c>
      <c r="C121" s="83"/>
      <c r="D121" s="83"/>
      <c r="E121" s="84"/>
      <c r="F121" s="85">
        <v>32400</v>
      </c>
      <c r="G121" s="86"/>
      <c r="H121" s="86"/>
      <c r="I121" s="86"/>
      <c r="J121" s="87"/>
    </row>
    <row r="122" spans="1:10" ht="36" customHeight="1" x14ac:dyDescent="0.25">
      <c r="A122" s="8" t="s">
        <v>114</v>
      </c>
      <c r="B122" s="82" t="s">
        <v>223</v>
      </c>
      <c r="C122" s="83"/>
      <c r="D122" s="83"/>
      <c r="E122" s="84"/>
      <c r="F122" s="37">
        <f>H122*1.2</f>
        <v>11232</v>
      </c>
      <c r="G122" s="38">
        <f>H122*1.1</f>
        <v>10296</v>
      </c>
      <c r="H122" s="38">
        <v>9360</v>
      </c>
      <c r="I122" s="38">
        <f>H122*0.75</f>
        <v>7020</v>
      </c>
      <c r="J122" s="39">
        <f>H122*0.5</f>
        <v>4680</v>
      </c>
    </row>
    <row r="123" spans="1:10" ht="36" customHeight="1" x14ac:dyDescent="0.25">
      <c r="A123" s="8" t="s">
        <v>114</v>
      </c>
      <c r="B123" s="82" t="s">
        <v>224</v>
      </c>
      <c r="C123" s="83"/>
      <c r="D123" s="83"/>
      <c r="E123" s="84"/>
      <c r="F123" s="85">
        <v>7920</v>
      </c>
      <c r="G123" s="86"/>
      <c r="H123" s="86"/>
      <c r="I123" s="86"/>
      <c r="J123" s="87"/>
    </row>
    <row r="124" spans="1:10" ht="36" customHeight="1" x14ac:dyDescent="0.25">
      <c r="A124" s="8" t="s">
        <v>114</v>
      </c>
      <c r="B124" s="82" t="s">
        <v>225</v>
      </c>
      <c r="C124" s="83"/>
      <c r="D124" s="83"/>
      <c r="E124" s="84"/>
      <c r="F124" s="85">
        <v>12960</v>
      </c>
      <c r="G124" s="86"/>
      <c r="H124" s="86"/>
      <c r="I124" s="86"/>
      <c r="J124" s="87"/>
    </row>
    <row r="125" spans="1:10" ht="36" customHeight="1" x14ac:dyDescent="0.25">
      <c r="A125" s="8" t="s">
        <v>114</v>
      </c>
      <c r="B125" s="82" t="s">
        <v>226</v>
      </c>
      <c r="C125" s="83"/>
      <c r="D125" s="83"/>
      <c r="E125" s="84"/>
      <c r="F125" s="85">
        <v>10080</v>
      </c>
      <c r="G125" s="86"/>
      <c r="H125" s="86"/>
      <c r="I125" s="86"/>
      <c r="J125" s="87"/>
    </row>
    <row r="126" spans="1:10" ht="36" customHeight="1" x14ac:dyDescent="0.25">
      <c r="A126" s="8" t="s">
        <v>114</v>
      </c>
      <c r="B126" s="82" t="s">
        <v>227</v>
      </c>
      <c r="C126" s="83"/>
      <c r="D126" s="83"/>
      <c r="E126" s="84"/>
      <c r="F126" s="85">
        <v>25200</v>
      </c>
      <c r="G126" s="86"/>
      <c r="H126" s="86"/>
      <c r="I126" s="86"/>
      <c r="J126" s="87"/>
    </row>
    <row r="127" spans="1:10" ht="36" customHeight="1" x14ac:dyDescent="0.25">
      <c r="A127" s="8" t="s">
        <v>114</v>
      </c>
      <c r="B127" s="100" t="s">
        <v>228</v>
      </c>
      <c r="C127" s="101"/>
      <c r="D127" s="101"/>
      <c r="E127" s="102"/>
      <c r="F127" s="103">
        <v>30240</v>
      </c>
      <c r="G127" s="104"/>
      <c r="H127" s="104"/>
      <c r="I127" s="104"/>
      <c r="J127" s="105"/>
    </row>
    <row r="128" spans="1:10" ht="36" customHeight="1" x14ac:dyDescent="0.25">
      <c r="A128" s="8" t="s">
        <v>114</v>
      </c>
      <c r="B128" s="82" t="s">
        <v>229</v>
      </c>
      <c r="C128" s="83"/>
      <c r="D128" s="83"/>
      <c r="E128" s="84"/>
      <c r="F128" s="85">
        <v>8640</v>
      </c>
      <c r="G128" s="86"/>
      <c r="H128" s="86"/>
      <c r="I128" s="86"/>
      <c r="J128" s="87"/>
    </row>
    <row r="129" spans="1:10" ht="36" customHeight="1" x14ac:dyDescent="0.25">
      <c r="A129" s="8" t="s">
        <v>114</v>
      </c>
      <c r="B129" s="82" t="s">
        <v>230</v>
      </c>
      <c r="C129" s="83"/>
      <c r="D129" s="83"/>
      <c r="E129" s="84"/>
      <c r="F129" s="85">
        <v>8640</v>
      </c>
      <c r="G129" s="86"/>
      <c r="H129" s="86"/>
      <c r="I129" s="86"/>
      <c r="J129" s="87"/>
    </row>
    <row r="130" spans="1:10" ht="36" customHeight="1" x14ac:dyDescent="0.25">
      <c r="A130" s="8" t="s">
        <v>114</v>
      </c>
      <c r="B130" s="82" t="s">
        <v>231</v>
      </c>
      <c r="C130" s="83"/>
      <c r="D130" s="83"/>
      <c r="E130" s="84"/>
      <c r="F130" s="85">
        <v>15120</v>
      </c>
      <c r="G130" s="86"/>
      <c r="H130" s="86"/>
      <c r="I130" s="86"/>
      <c r="J130" s="87"/>
    </row>
    <row r="131" spans="1:10" ht="36" customHeight="1" x14ac:dyDescent="0.25">
      <c r="A131" s="8" t="s">
        <v>114</v>
      </c>
      <c r="B131" s="82" t="s">
        <v>232</v>
      </c>
      <c r="C131" s="83"/>
      <c r="D131" s="83"/>
      <c r="E131" s="84"/>
      <c r="F131" s="85">
        <v>5040</v>
      </c>
      <c r="G131" s="86"/>
      <c r="H131" s="86"/>
      <c r="I131" s="86"/>
      <c r="J131" s="87"/>
    </row>
    <row r="132" spans="1:10" ht="36" customHeight="1" x14ac:dyDescent="0.25">
      <c r="A132" s="8" t="s">
        <v>114</v>
      </c>
      <c r="B132" s="82" t="s">
        <v>233</v>
      </c>
      <c r="C132" s="83"/>
      <c r="D132" s="83"/>
      <c r="E132" s="84"/>
      <c r="F132" s="85">
        <v>40320</v>
      </c>
      <c r="G132" s="86"/>
      <c r="H132" s="86"/>
      <c r="I132" s="86"/>
      <c r="J132" s="87"/>
    </row>
    <row r="133" spans="1:10" ht="36" customHeight="1" thickBot="1" x14ac:dyDescent="0.3">
      <c r="A133" s="8" t="s">
        <v>114</v>
      </c>
      <c r="B133" s="82" t="s">
        <v>234</v>
      </c>
      <c r="C133" s="83"/>
      <c r="D133" s="83"/>
      <c r="E133" s="84"/>
      <c r="F133" s="85">
        <v>8640</v>
      </c>
      <c r="G133" s="86"/>
      <c r="H133" s="86"/>
      <c r="I133" s="86"/>
      <c r="J133" s="87"/>
    </row>
    <row r="134" spans="1:10" ht="54" customHeight="1" thickBot="1" x14ac:dyDescent="0.3">
      <c r="A134" s="8"/>
      <c r="B134" s="88" t="s">
        <v>235</v>
      </c>
      <c r="C134" s="89"/>
      <c r="D134" s="89"/>
      <c r="E134" s="90"/>
      <c r="F134" s="91"/>
      <c r="G134" s="92"/>
      <c r="H134" s="92"/>
      <c r="I134" s="92"/>
      <c r="J134" s="93"/>
    </row>
    <row r="135" spans="1:10" ht="36" customHeight="1" x14ac:dyDescent="0.25">
      <c r="A135" s="8"/>
      <c r="B135" s="94" t="s">
        <v>236</v>
      </c>
      <c r="C135" s="95"/>
      <c r="D135" s="95"/>
      <c r="E135" s="96"/>
      <c r="F135" s="97">
        <v>15840</v>
      </c>
      <c r="G135" s="98"/>
      <c r="H135" s="98"/>
      <c r="I135" s="98"/>
      <c r="J135" s="99"/>
    </row>
    <row r="136" spans="1:10" ht="36" customHeight="1" x14ac:dyDescent="0.25">
      <c r="A136" s="8"/>
      <c r="B136" s="82" t="s">
        <v>237</v>
      </c>
      <c r="C136" s="83"/>
      <c r="D136" s="83"/>
      <c r="E136" s="84"/>
      <c r="F136" s="85">
        <v>31680</v>
      </c>
      <c r="G136" s="86"/>
      <c r="H136" s="86"/>
      <c r="I136" s="86"/>
      <c r="J136" s="87"/>
    </row>
    <row r="137" spans="1:10" ht="36" customHeight="1" x14ac:dyDescent="0.25">
      <c r="A137" s="8"/>
      <c r="B137" s="82" t="s">
        <v>238</v>
      </c>
      <c r="C137" s="83"/>
      <c r="D137" s="83"/>
      <c r="E137" s="84"/>
      <c r="F137" s="85">
        <v>39600</v>
      </c>
      <c r="G137" s="86"/>
      <c r="H137" s="86"/>
      <c r="I137" s="86"/>
      <c r="J137" s="87"/>
    </row>
    <row r="138" spans="1:10" ht="36" customHeight="1" x14ac:dyDescent="0.25">
      <c r="A138" s="8"/>
      <c r="B138" s="82" t="s">
        <v>239</v>
      </c>
      <c r="C138" s="83"/>
      <c r="D138" s="83"/>
      <c r="E138" s="84"/>
      <c r="F138" s="85">
        <v>792</v>
      </c>
      <c r="G138" s="86"/>
      <c r="H138" s="86"/>
      <c r="I138" s="86"/>
      <c r="J138" s="87"/>
    </row>
    <row r="139" spans="1:10" ht="36" customHeight="1" x14ac:dyDescent="0.25">
      <c r="A139" s="8"/>
      <c r="B139" s="82" t="s">
        <v>240</v>
      </c>
      <c r="C139" s="83"/>
      <c r="D139" s="83"/>
      <c r="E139" s="84"/>
      <c r="F139" s="85">
        <v>20520</v>
      </c>
      <c r="G139" s="86"/>
      <c r="H139" s="86"/>
      <c r="I139" s="86"/>
      <c r="J139" s="87"/>
    </row>
    <row r="140" spans="1:10" ht="36" customHeight="1" x14ac:dyDescent="0.25">
      <c r="A140" s="8"/>
      <c r="B140" s="82" t="s">
        <v>241</v>
      </c>
      <c r="C140" s="83"/>
      <c r="D140" s="83"/>
      <c r="E140" s="84"/>
      <c r="F140" s="85">
        <v>39600</v>
      </c>
      <c r="G140" s="86"/>
      <c r="H140" s="86"/>
      <c r="I140" s="86"/>
      <c r="J140" s="87"/>
    </row>
    <row r="141" spans="1:10" ht="36" customHeight="1" x14ac:dyDescent="0.25">
      <c r="A141" s="8"/>
      <c r="B141" s="82" t="s">
        <v>242</v>
      </c>
      <c r="C141" s="83"/>
      <c r="D141" s="83"/>
      <c r="E141" s="84"/>
      <c r="F141" s="85">
        <v>54000</v>
      </c>
      <c r="G141" s="86"/>
      <c r="H141" s="86"/>
      <c r="I141" s="86"/>
      <c r="J141" s="87"/>
    </row>
    <row r="142" spans="1:10" ht="36" customHeight="1" thickBot="1" x14ac:dyDescent="0.3">
      <c r="A142" s="8"/>
      <c r="B142" s="69" t="s">
        <v>243</v>
      </c>
      <c r="C142" s="70"/>
      <c r="D142" s="70"/>
      <c r="E142" s="71"/>
      <c r="F142" s="72">
        <v>1080</v>
      </c>
      <c r="G142" s="73"/>
      <c r="H142" s="73"/>
      <c r="I142" s="73"/>
      <c r="J142" s="74"/>
    </row>
    <row r="143" spans="1:10" ht="24" thickBot="1" x14ac:dyDescent="0.3">
      <c r="A143" s="8"/>
      <c r="B143" s="75"/>
      <c r="C143" s="76"/>
      <c r="D143" s="76"/>
      <c r="E143" s="77"/>
      <c r="F143" s="78"/>
      <c r="G143" s="79"/>
      <c r="H143" s="79"/>
      <c r="I143" s="79"/>
      <c r="J143" s="80"/>
    </row>
    <row r="144" spans="1:10" ht="21" customHeight="1" x14ac:dyDescent="0.25">
      <c r="A144" s="8"/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ht="56.25" customHeight="1" x14ac:dyDescent="0.25">
      <c r="A145" s="8"/>
      <c r="B145" s="81" t="s">
        <v>293</v>
      </c>
      <c r="C145" s="81"/>
      <c r="D145" s="81"/>
      <c r="E145" s="81"/>
      <c r="F145" s="81"/>
      <c r="G145" s="81"/>
      <c r="H145" s="81"/>
      <c r="I145" s="81"/>
      <c r="J145" s="81"/>
    </row>
    <row r="146" spans="1:10" ht="41.25" customHeight="1" x14ac:dyDescent="0.25">
      <c r="A146" s="8"/>
      <c r="B146" s="81" t="s">
        <v>245</v>
      </c>
      <c r="C146" s="81"/>
      <c r="D146" s="81"/>
      <c r="E146" s="81"/>
      <c r="F146" s="81"/>
      <c r="G146" s="81"/>
      <c r="H146" s="81"/>
      <c r="I146" s="81"/>
      <c r="J146" s="81"/>
    </row>
    <row r="147" spans="1:10" ht="21" x14ac:dyDescent="0.25">
      <c r="A147" s="8" t="s">
        <v>114</v>
      </c>
      <c r="B147" s="67" t="s">
        <v>297</v>
      </c>
      <c r="C147" s="67"/>
      <c r="D147" s="67"/>
      <c r="E147" s="67"/>
      <c r="F147" s="67"/>
      <c r="G147" s="67"/>
      <c r="H147" s="67"/>
      <c r="I147" s="67"/>
      <c r="J147" s="67"/>
    </row>
    <row r="148" spans="1:10" ht="42" customHeight="1" x14ac:dyDescent="0.25">
      <c r="A148" s="8"/>
      <c r="B148" s="68" t="s">
        <v>247</v>
      </c>
      <c r="C148" s="68"/>
      <c r="D148" s="68"/>
      <c r="E148" s="68"/>
      <c r="F148" s="68"/>
      <c r="G148" s="68"/>
      <c r="H148" s="68"/>
      <c r="I148" s="68"/>
      <c r="J148" s="68"/>
    </row>
    <row r="149" spans="1:10" ht="21" x14ac:dyDescent="0.25">
      <c r="A149" s="8"/>
    </row>
  </sheetData>
  <sheetProtection selectLockedCells="1" selectUnlockedCells="1"/>
  <mergeCells count="27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92" activePane="bottomLeft" state="frozen"/>
      <selection activeCell="A198" sqref="A198:XFD198"/>
      <selection pane="bottomLeft" activeCell="F101" sqref="F101:J101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64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272</v>
      </c>
      <c r="C3" s="145"/>
      <c r="D3" s="145"/>
      <c r="E3" s="145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90"/>
      <c r="C7" s="191"/>
      <c r="D7" s="191"/>
      <c r="E7" s="192"/>
      <c r="F7" s="193"/>
      <c r="G7" s="194"/>
      <c r="H7" s="194"/>
      <c r="I7" s="194"/>
      <c r="J7" s="195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27489.599999999999</v>
      </c>
      <c r="G8" s="17">
        <f>H8*1.1</f>
        <v>25198.800000000003</v>
      </c>
      <c r="H8" s="17">
        <v>22908</v>
      </c>
      <c r="I8" s="17">
        <f>H8*0.75</f>
        <v>17181</v>
      </c>
      <c r="J8" s="17">
        <f>H8*0.5</f>
        <v>11454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38592</v>
      </c>
      <c r="G9" s="19">
        <f>H9*1.1</f>
        <v>35376</v>
      </c>
      <c r="H9" s="19">
        <v>32160</v>
      </c>
      <c r="I9" s="19">
        <f>H9*0.75</f>
        <v>24120</v>
      </c>
      <c r="J9" s="19">
        <f>H9*0.5</f>
        <v>16080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42422.400000000001</v>
      </c>
      <c r="G10" s="19">
        <f>H10*1.1</f>
        <v>38887.200000000004</v>
      </c>
      <c r="H10" s="19">
        <v>35352</v>
      </c>
      <c r="I10" s="19">
        <f>H10*0.75</f>
        <v>26514</v>
      </c>
      <c r="J10" s="19">
        <f>H10*0.5</f>
        <v>17676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59904</v>
      </c>
      <c r="G11" s="21">
        <f>H11*1.1</f>
        <v>54912.000000000007</v>
      </c>
      <c r="H11" s="21">
        <v>49920</v>
      </c>
      <c r="I11" s="21">
        <f>H11*0.75</f>
        <v>37440</v>
      </c>
      <c r="J11" s="21">
        <f>H11*0.5</f>
        <v>24960</v>
      </c>
    </row>
    <row r="12" spans="1:10" ht="24" thickBot="1" x14ac:dyDescent="0.3">
      <c r="A12" s="8"/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6768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9600</v>
      </c>
      <c r="G14" s="149"/>
      <c r="H14" s="149"/>
      <c r="I14" s="149"/>
      <c r="J14" s="150"/>
    </row>
    <row r="15" spans="1:10" ht="24" thickBot="1" x14ac:dyDescent="0.3">
      <c r="A15" s="8"/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696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1008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1212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1728</v>
      </c>
      <c r="G19" s="149"/>
      <c r="H19" s="149"/>
      <c r="I19" s="149"/>
      <c r="J19" s="150"/>
    </row>
    <row r="20" spans="1:10" ht="24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"&amp;MIN($F$22:F61)&amp;" до "&amp;MAX($F$22:F61)</f>
        <v>Цена от 7788 до 311520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7788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15576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23364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31152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38940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46728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54516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62304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70092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77880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85668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93456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101244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109032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116820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124608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132396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140184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147972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155760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145</v>
      </c>
      <c r="C42" s="117"/>
      <c r="D42" s="117"/>
      <c r="E42" s="84"/>
      <c r="F42" s="85">
        <v>15576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146</v>
      </c>
      <c r="C43" s="117"/>
      <c r="D43" s="117"/>
      <c r="E43" s="84"/>
      <c r="F43" s="85">
        <v>31152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147</v>
      </c>
      <c r="C44" s="117"/>
      <c r="D44" s="117"/>
      <c r="E44" s="84"/>
      <c r="F44" s="85">
        <v>46728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148</v>
      </c>
      <c r="C45" s="117"/>
      <c r="D45" s="117"/>
      <c r="E45" s="84"/>
      <c r="F45" s="85">
        <v>62304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149</v>
      </c>
      <c r="C46" s="117"/>
      <c r="D46" s="117"/>
      <c r="E46" s="84"/>
      <c r="F46" s="85">
        <v>77880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150</v>
      </c>
      <c r="C47" s="117"/>
      <c r="D47" s="117"/>
      <c r="E47" s="84"/>
      <c r="F47" s="85">
        <v>93456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151</v>
      </c>
      <c r="C48" s="117"/>
      <c r="D48" s="117"/>
      <c r="E48" s="84"/>
      <c r="F48" s="85">
        <v>109032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152</v>
      </c>
      <c r="C49" s="117"/>
      <c r="D49" s="117"/>
      <c r="E49" s="84"/>
      <c r="F49" s="85">
        <v>124608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153</v>
      </c>
      <c r="C50" s="117"/>
      <c r="D50" s="117"/>
      <c r="E50" s="84"/>
      <c r="F50" s="85">
        <v>140184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154</v>
      </c>
      <c r="C51" s="117"/>
      <c r="D51" s="117"/>
      <c r="E51" s="84"/>
      <c r="F51" s="85">
        <v>155760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155</v>
      </c>
      <c r="C52" s="117"/>
      <c r="D52" s="117"/>
      <c r="E52" s="84"/>
      <c r="F52" s="85">
        <v>171336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156</v>
      </c>
      <c r="C53" s="117"/>
      <c r="D53" s="117"/>
      <c r="E53" s="84"/>
      <c r="F53" s="85">
        <v>186912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157</v>
      </c>
      <c r="C54" s="117"/>
      <c r="D54" s="117"/>
      <c r="E54" s="84"/>
      <c r="F54" s="85">
        <v>202488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158</v>
      </c>
      <c r="C55" s="117"/>
      <c r="D55" s="117"/>
      <c r="E55" s="84"/>
      <c r="F55" s="85">
        <v>218064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159</v>
      </c>
      <c r="C56" s="117"/>
      <c r="D56" s="117"/>
      <c r="E56" s="84"/>
      <c r="F56" s="85">
        <v>233640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160</v>
      </c>
      <c r="C57" s="117"/>
      <c r="D57" s="117"/>
      <c r="E57" s="84"/>
      <c r="F57" s="85">
        <v>249216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161</v>
      </c>
      <c r="C58" s="117"/>
      <c r="D58" s="117"/>
      <c r="E58" s="84"/>
      <c r="F58" s="85">
        <v>264792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162</v>
      </c>
      <c r="C59" s="117"/>
      <c r="D59" s="117"/>
      <c r="E59" s="84"/>
      <c r="F59" s="85">
        <v>280368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163</v>
      </c>
      <c r="C60" s="117"/>
      <c r="D60" s="117"/>
      <c r="E60" s="84"/>
      <c r="F60" s="85">
        <v>295944</v>
      </c>
      <c r="G60" s="86"/>
      <c r="H60" s="86"/>
      <c r="I60" s="86"/>
      <c r="J60" s="87"/>
    </row>
    <row r="61" spans="1:10" ht="36" customHeight="1" outlineLevel="1" thickBot="1" x14ac:dyDescent="0.3">
      <c r="A61" s="8"/>
      <c r="B61" s="107" t="s">
        <v>164</v>
      </c>
      <c r="C61" s="117"/>
      <c r="D61" s="117"/>
      <c r="E61" s="84"/>
      <c r="F61" s="85">
        <v>311520</v>
      </c>
      <c r="G61" s="86"/>
      <c r="H61" s="86"/>
      <c r="I61" s="86"/>
      <c r="J61" s="87"/>
    </row>
    <row r="62" spans="1:10" ht="36" customHeight="1" thickBot="1" x14ac:dyDescent="0.3">
      <c r="A62" s="8"/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4560 до 167442</v>
      </c>
      <c r="G62" s="122"/>
      <c r="H62" s="122"/>
      <c r="I62" s="122"/>
      <c r="J62" s="123"/>
    </row>
    <row r="63" spans="1:10" ht="36" customHeight="1" outlineLevel="1" x14ac:dyDescent="0.25">
      <c r="A63" s="8"/>
      <c r="B63" s="124" t="s">
        <v>166</v>
      </c>
      <c r="C63" s="125"/>
      <c r="D63" s="125"/>
      <c r="E63" s="126"/>
      <c r="F63" s="127">
        <v>4560</v>
      </c>
      <c r="G63" s="128"/>
      <c r="H63" s="128"/>
      <c r="I63" s="128"/>
      <c r="J63" s="129"/>
    </row>
    <row r="64" spans="1:10" ht="36" customHeight="1" outlineLevel="1" x14ac:dyDescent="0.25">
      <c r="A64" s="8"/>
      <c r="B64" s="107" t="s">
        <v>167</v>
      </c>
      <c r="C64" s="117"/>
      <c r="D64" s="117"/>
      <c r="E64" s="84"/>
      <c r="F64" s="85">
        <v>9144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168</v>
      </c>
      <c r="C65" s="117"/>
      <c r="D65" s="117"/>
      <c r="E65" s="84"/>
      <c r="F65" s="85">
        <v>19470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169</v>
      </c>
      <c r="C66" s="117"/>
      <c r="D66" s="117"/>
      <c r="E66" s="84"/>
      <c r="F66" s="85">
        <v>27258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170</v>
      </c>
      <c r="C67" s="117"/>
      <c r="D67" s="117"/>
      <c r="E67" s="84"/>
      <c r="F67" s="85">
        <v>35046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171</v>
      </c>
      <c r="C68" s="117"/>
      <c r="D68" s="117"/>
      <c r="E68" s="84"/>
      <c r="F68" s="85">
        <v>42834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172</v>
      </c>
      <c r="C69" s="117"/>
      <c r="D69" s="117"/>
      <c r="E69" s="84"/>
      <c r="F69" s="85">
        <v>50622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173</v>
      </c>
      <c r="C70" s="117"/>
      <c r="D70" s="117"/>
      <c r="E70" s="84"/>
      <c r="F70" s="85">
        <v>58410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174</v>
      </c>
      <c r="C71" s="117"/>
      <c r="D71" s="117"/>
      <c r="E71" s="84"/>
      <c r="F71" s="85">
        <v>66198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175</v>
      </c>
      <c r="C72" s="117"/>
      <c r="D72" s="117"/>
      <c r="E72" s="84"/>
      <c r="F72" s="85">
        <v>73986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176</v>
      </c>
      <c r="C73" s="117"/>
      <c r="D73" s="117"/>
      <c r="E73" s="84"/>
      <c r="F73" s="85">
        <v>81774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177</v>
      </c>
      <c r="C74" s="117"/>
      <c r="D74" s="117"/>
      <c r="E74" s="84"/>
      <c r="F74" s="85">
        <v>89562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178</v>
      </c>
      <c r="C75" s="117"/>
      <c r="D75" s="117"/>
      <c r="E75" s="84"/>
      <c r="F75" s="85">
        <v>97350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179</v>
      </c>
      <c r="C76" s="117"/>
      <c r="D76" s="117"/>
      <c r="E76" s="84"/>
      <c r="F76" s="85">
        <v>105138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180</v>
      </c>
      <c r="C77" s="117"/>
      <c r="D77" s="117"/>
      <c r="E77" s="84"/>
      <c r="F77" s="85">
        <v>112926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181</v>
      </c>
      <c r="C78" s="117"/>
      <c r="D78" s="117"/>
      <c r="E78" s="84"/>
      <c r="F78" s="85">
        <v>120714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182</v>
      </c>
      <c r="C79" s="117"/>
      <c r="D79" s="117"/>
      <c r="E79" s="84"/>
      <c r="F79" s="85">
        <v>128502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183</v>
      </c>
      <c r="C80" s="117"/>
      <c r="D80" s="117"/>
      <c r="E80" s="84"/>
      <c r="F80" s="85">
        <v>136290</v>
      </c>
      <c r="G80" s="86"/>
      <c r="H80" s="86"/>
      <c r="I80" s="86"/>
      <c r="J80" s="87"/>
    </row>
    <row r="81" spans="1:10" ht="36" customHeight="1" outlineLevel="1" x14ac:dyDescent="0.25">
      <c r="A81" s="8"/>
      <c r="B81" s="107" t="s">
        <v>184</v>
      </c>
      <c r="C81" s="117"/>
      <c r="D81" s="117"/>
      <c r="E81" s="84"/>
      <c r="F81" s="85">
        <v>144078</v>
      </c>
      <c r="G81" s="86"/>
      <c r="H81" s="86"/>
      <c r="I81" s="86"/>
      <c r="J81" s="87"/>
    </row>
    <row r="82" spans="1:10" ht="36" customHeight="1" outlineLevel="1" x14ac:dyDescent="0.25">
      <c r="A82" s="8"/>
      <c r="B82" s="107" t="s">
        <v>185</v>
      </c>
      <c r="C82" s="117"/>
      <c r="D82" s="117"/>
      <c r="E82" s="84"/>
      <c r="F82" s="85">
        <v>151866</v>
      </c>
      <c r="G82" s="86"/>
      <c r="H82" s="86"/>
      <c r="I82" s="86"/>
      <c r="J82" s="87"/>
    </row>
    <row r="83" spans="1:10" ht="36" customHeight="1" outlineLevel="1" x14ac:dyDescent="0.25">
      <c r="A83" s="8"/>
      <c r="B83" s="107" t="s">
        <v>186</v>
      </c>
      <c r="C83" s="117"/>
      <c r="D83" s="117"/>
      <c r="E83" s="84"/>
      <c r="F83" s="85">
        <v>159654</v>
      </c>
      <c r="G83" s="86"/>
      <c r="H83" s="86"/>
      <c r="I83" s="86"/>
      <c r="J83" s="87"/>
    </row>
    <row r="84" spans="1:10" ht="36" customHeight="1" outlineLevel="1" thickBot="1" x14ac:dyDescent="0.3">
      <c r="A84" s="8"/>
      <c r="B84" s="107" t="s">
        <v>187</v>
      </c>
      <c r="C84" s="117"/>
      <c r="D84" s="117"/>
      <c r="E84" s="84"/>
      <c r="F84" s="85">
        <v>167442</v>
      </c>
      <c r="G84" s="86"/>
      <c r="H84" s="86"/>
      <c r="I84" s="86"/>
      <c r="J84" s="87"/>
    </row>
    <row r="85" spans="1:10" ht="36" customHeight="1" thickBot="1" x14ac:dyDescent="0.3">
      <c r="A85" s="8"/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1500 до 32160</v>
      </c>
      <c r="G85" s="122"/>
      <c r="H85" s="122"/>
      <c r="I85" s="122"/>
      <c r="J85" s="123"/>
    </row>
    <row r="86" spans="1:10" ht="36" customHeight="1" x14ac:dyDescent="0.25">
      <c r="A86" s="8"/>
      <c r="B86" s="82" t="s">
        <v>189</v>
      </c>
      <c r="C86" s="83"/>
      <c r="D86" s="83"/>
      <c r="E86" s="84"/>
      <c r="F86" s="85">
        <v>4836</v>
      </c>
      <c r="G86" s="86"/>
      <c r="H86" s="86"/>
      <c r="I86" s="86"/>
      <c r="J86" s="87"/>
    </row>
    <row r="87" spans="1:10" ht="36" customHeight="1" x14ac:dyDescent="0.25">
      <c r="A87" s="8"/>
      <c r="B87" s="82" t="s">
        <v>190</v>
      </c>
      <c r="C87" s="83"/>
      <c r="D87" s="83"/>
      <c r="E87" s="84"/>
      <c r="F87" s="85">
        <v>19200</v>
      </c>
      <c r="G87" s="86"/>
      <c r="H87" s="86"/>
      <c r="I87" s="86"/>
      <c r="J87" s="87"/>
    </row>
    <row r="88" spans="1:10" ht="36" customHeight="1" x14ac:dyDescent="0.25">
      <c r="A88" s="8"/>
      <c r="B88" s="82" t="s">
        <v>253</v>
      </c>
      <c r="C88" s="83"/>
      <c r="D88" s="83"/>
      <c r="E88" s="84"/>
      <c r="F88" s="85">
        <v>2268</v>
      </c>
      <c r="G88" s="86"/>
      <c r="H88" s="86"/>
      <c r="I88" s="86"/>
      <c r="J88" s="87"/>
    </row>
    <row r="89" spans="1:10" ht="36" customHeight="1" x14ac:dyDescent="0.25">
      <c r="A89" s="8"/>
      <c r="B89" s="94" t="s">
        <v>192</v>
      </c>
      <c r="C89" s="95"/>
      <c r="D89" s="95"/>
      <c r="E89" s="96"/>
      <c r="F89" s="97">
        <v>32160</v>
      </c>
      <c r="G89" s="98"/>
      <c r="H89" s="98"/>
      <c r="I89" s="98"/>
      <c r="J89" s="99"/>
    </row>
    <row r="90" spans="1:10" ht="36" customHeight="1" x14ac:dyDescent="0.25">
      <c r="A90" s="8"/>
      <c r="B90" s="82" t="s">
        <v>193</v>
      </c>
      <c r="C90" s="83"/>
      <c r="D90" s="83"/>
      <c r="E90" s="84"/>
      <c r="F90" s="85">
        <v>6408</v>
      </c>
      <c r="G90" s="86"/>
      <c r="H90" s="86"/>
      <c r="I90" s="86"/>
      <c r="J90" s="87"/>
    </row>
    <row r="91" spans="1:10" ht="36" customHeight="1" x14ac:dyDescent="0.25">
      <c r="A91" s="8"/>
      <c r="B91" s="82" t="s">
        <v>194</v>
      </c>
      <c r="C91" s="83"/>
      <c r="D91" s="83"/>
      <c r="E91" s="84"/>
      <c r="F91" s="85">
        <v>19380</v>
      </c>
      <c r="G91" s="86"/>
      <c r="H91" s="86"/>
      <c r="I91" s="86"/>
      <c r="J91" s="87"/>
    </row>
    <row r="92" spans="1:10" ht="36" customHeight="1" x14ac:dyDescent="0.25">
      <c r="A92" s="8"/>
      <c r="B92" s="82" t="s">
        <v>195</v>
      </c>
      <c r="C92" s="83"/>
      <c r="D92" s="83"/>
      <c r="E92" s="84"/>
      <c r="F92" s="85">
        <v>1500</v>
      </c>
      <c r="G92" s="86"/>
      <c r="H92" s="86"/>
      <c r="I92" s="86"/>
      <c r="J92" s="87"/>
    </row>
    <row r="93" spans="1:10" ht="36" customHeight="1" x14ac:dyDescent="0.25">
      <c r="A93" s="8"/>
      <c r="B93" s="82" t="s">
        <v>196</v>
      </c>
      <c r="C93" s="83"/>
      <c r="D93" s="83"/>
      <c r="E93" s="84"/>
      <c r="F93" s="85">
        <v>1500</v>
      </c>
      <c r="G93" s="86"/>
      <c r="H93" s="86"/>
      <c r="I93" s="86"/>
      <c r="J93" s="87"/>
    </row>
    <row r="94" spans="1:10" ht="36" customHeight="1" x14ac:dyDescent="0.25">
      <c r="A94" s="8"/>
      <c r="B94" s="82" t="s">
        <v>197</v>
      </c>
      <c r="C94" s="83"/>
      <c r="D94" s="83"/>
      <c r="E94" s="84"/>
      <c r="F94" s="85">
        <v>3000</v>
      </c>
      <c r="G94" s="86"/>
      <c r="H94" s="86"/>
      <c r="I94" s="86"/>
      <c r="J94" s="87"/>
    </row>
    <row r="95" spans="1:10" ht="36" customHeight="1" x14ac:dyDescent="0.25">
      <c r="A95" s="8"/>
      <c r="B95" s="82" t="s">
        <v>198</v>
      </c>
      <c r="C95" s="83"/>
      <c r="D95" s="83"/>
      <c r="E95" s="84"/>
      <c r="F95" s="85">
        <v>4500</v>
      </c>
      <c r="G95" s="86"/>
      <c r="H95" s="86"/>
      <c r="I95" s="86"/>
      <c r="J95" s="87"/>
    </row>
    <row r="96" spans="1:10" ht="36" customHeight="1" thickBot="1" x14ac:dyDescent="0.3">
      <c r="A96" s="8"/>
      <c r="B96" s="82" t="s">
        <v>199</v>
      </c>
      <c r="C96" s="83"/>
      <c r="D96" s="83"/>
      <c r="E96" s="84"/>
      <c r="F96" s="85">
        <v>21576</v>
      </c>
      <c r="G96" s="86"/>
      <c r="H96" s="86"/>
      <c r="I96" s="86"/>
      <c r="J96" s="87"/>
    </row>
    <row r="97" spans="1:10" ht="54" customHeight="1" thickBot="1" x14ac:dyDescent="0.3">
      <c r="A97" s="8"/>
      <c r="B97" s="207" t="s">
        <v>254</v>
      </c>
      <c r="C97" s="208"/>
      <c r="D97" s="208"/>
      <c r="E97" s="209"/>
      <c r="F97" s="232" t="str">
        <f>"Цена от "&amp;MIN(F99,F103:J104,H105,F106:J119)&amp;" до "&amp;MAX(F99,F103:J104,H105,F106:J119)</f>
        <v>Цена от 2424 до 57192</v>
      </c>
      <c r="G97" s="233"/>
      <c r="H97" s="233"/>
      <c r="I97" s="233"/>
      <c r="J97" s="234"/>
    </row>
    <row r="98" spans="1:10" ht="24" thickBot="1" x14ac:dyDescent="0.3">
      <c r="A98" s="8"/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A99" s="8"/>
      <c r="B99" s="82" t="s">
        <v>201</v>
      </c>
      <c r="C99" s="83"/>
      <c r="D99" s="83"/>
      <c r="E99" s="84"/>
      <c r="F99" s="85">
        <v>45360</v>
      </c>
      <c r="G99" s="86"/>
      <c r="H99" s="86"/>
      <c r="I99" s="86"/>
      <c r="J99" s="87"/>
    </row>
    <row r="100" spans="1:10" ht="36" customHeight="1" x14ac:dyDescent="0.25">
      <c r="A100" s="8"/>
      <c r="B100" s="100" t="s">
        <v>202</v>
      </c>
      <c r="C100" s="101"/>
      <c r="D100" s="101"/>
      <c r="E100" s="102"/>
      <c r="F100" s="103">
        <v>4536</v>
      </c>
      <c r="G100" s="104"/>
      <c r="H100" s="104"/>
      <c r="I100" s="104"/>
      <c r="J100" s="105"/>
    </row>
    <row r="101" spans="1:10" ht="36" customHeight="1" thickBot="1" x14ac:dyDescent="0.3">
      <c r="A101" s="8"/>
      <c r="B101" s="100" t="s">
        <v>203</v>
      </c>
      <c r="C101" s="101"/>
      <c r="D101" s="101"/>
      <c r="E101" s="102"/>
      <c r="F101" s="103">
        <v>11340</v>
      </c>
      <c r="G101" s="104"/>
      <c r="H101" s="104"/>
      <c r="I101" s="104"/>
      <c r="J101" s="105"/>
    </row>
    <row r="102" spans="1:10" ht="24" thickBot="1" x14ac:dyDescent="0.3">
      <c r="A102" s="8"/>
      <c r="B102" s="75"/>
      <c r="C102" s="76"/>
      <c r="D102" s="76"/>
      <c r="E102" s="77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94" t="s">
        <v>204</v>
      </c>
      <c r="C103" s="95"/>
      <c r="D103" s="95"/>
      <c r="E103" s="96"/>
      <c r="F103" s="97">
        <v>33516</v>
      </c>
      <c r="G103" s="98"/>
      <c r="H103" s="98"/>
      <c r="I103" s="98"/>
      <c r="J103" s="99"/>
    </row>
    <row r="104" spans="1:10" ht="36" customHeight="1" x14ac:dyDescent="0.25">
      <c r="A104" s="8" t="s">
        <v>112</v>
      </c>
      <c r="B104" s="107" t="s">
        <v>205</v>
      </c>
      <c r="C104" s="108"/>
      <c r="D104" s="108"/>
      <c r="E104" s="109"/>
      <c r="F104" s="85">
        <v>41280</v>
      </c>
      <c r="G104" s="86"/>
      <c r="H104" s="86"/>
      <c r="I104" s="86"/>
      <c r="J104" s="87"/>
    </row>
    <row r="105" spans="1:10" ht="36" customHeight="1" x14ac:dyDescent="0.25">
      <c r="A105" s="8" t="s">
        <v>112</v>
      </c>
      <c r="B105" s="82" t="s">
        <v>206</v>
      </c>
      <c r="C105" s="83"/>
      <c r="D105" s="83"/>
      <c r="E105" s="84"/>
      <c r="F105" s="37">
        <f>H105*1.2</f>
        <v>22406.399999999998</v>
      </c>
      <c r="G105" s="38">
        <f>H105*1.1</f>
        <v>20539.2</v>
      </c>
      <c r="H105" s="38">
        <v>18672</v>
      </c>
      <c r="I105" s="38">
        <f>H105*0.75</f>
        <v>14004</v>
      </c>
      <c r="J105" s="39">
        <f>H105*0.5</f>
        <v>9336</v>
      </c>
    </row>
    <row r="106" spans="1:10" ht="36" customHeight="1" x14ac:dyDescent="0.25">
      <c r="A106" s="8" t="s">
        <v>112</v>
      </c>
      <c r="B106" s="82" t="s">
        <v>207</v>
      </c>
      <c r="C106" s="83"/>
      <c r="D106" s="83"/>
      <c r="E106" s="84"/>
      <c r="F106" s="85">
        <v>18672</v>
      </c>
      <c r="G106" s="86"/>
      <c r="H106" s="86"/>
      <c r="I106" s="86"/>
      <c r="J106" s="87"/>
    </row>
    <row r="107" spans="1:10" ht="36" customHeight="1" x14ac:dyDescent="0.25">
      <c r="A107" s="8" t="s">
        <v>112</v>
      </c>
      <c r="B107" s="82" t="s">
        <v>208</v>
      </c>
      <c r="C107" s="83"/>
      <c r="D107" s="83"/>
      <c r="E107" s="84"/>
      <c r="F107" s="85">
        <v>16812</v>
      </c>
      <c r="G107" s="86"/>
      <c r="H107" s="86"/>
      <c r="I107" s="86"/>
      <c r="J107" s="87"/>
    </row>
    <row r="108" spans="1:10" ht="36" customHeight="1" x14ac:dyDescent="0.25">
      <c r="A108" s="8" t="s">
        <v>112</v>
      </c>
      <c r="B108" s="82" t="s">
        <v>209</v>
      </c>
      <c r="C108" s="83"/>
      <c r="D108" s="83"/>
      <c r="E108" s="84"/>
      <c r="F108" s="85">
        <v>47004</v>
      </c>
      <c r="G108" s="86"/>
      <c r="H108" s="86"/>
      <c r="I108" s="86"/>
      <c r="J108" s="87"/>
    </row>
    <row r="109" spans="1:10" ht="36" customHeight="1" x14ac:dyDescent="0.25">
      <c r="A109" s="8" t="s">
        <v>112</v>
      </c>
      <c r="B109" s="82" t="s">
        <v>210</v>
      </c>
      <c r="C109" s="83"/>
      <c r="D109" s="83"/>
      <c r="E109" s="84"/>
      <c r="F109" s="85">
        <v>33540</v>
      </c>
      <c r="G109" s="86"/>
      <c r="H109" s="86"/>
      <c r="I109" s="86"/>
      <c r="J109" s="87"/>
    </row>
    <row r="110" spans="1:10" ht="36" customHeight="1" x14ac:dyDescent="0.25">
      <c r="A110" s="8" t="s">
        <v>112</v>
      </c>
      <c r="B110" s="82" t="s">
        <v>211</v>
      </c>
      <c r="C110" s="83"/>
      <c r="D110" s="83"/>
      <c r="E110" s="84"/>
      <c r="F110" s="85">
        <v>40248</v>
      </c>
      <c r="G110" s="86"/>
      <c r="H110" s="86"/>
      <c r="I110" s="86"/>
      <c r="J110" s="87"/>
    </row>
    <row r="111" spans="1:10" ht="36" customHeight="1" x14ac:dyDescent="0.25">
      <c r="A111" s="8" t="s">
        <v>112</v>
      </c>
      <c r="B111" s="82" t="s">
        <v>212</v>
      </c>
      <c r="C111" s="83"/>
      <c r="D111" s="83"/>
      <c r="E111" s="84"/>
      <c r="F111" s="85">
        <v>35856</v>
      </c>
      <c r="G111" s="86"/>
      <c r="H111" s="86"/>
      <c r="I111" s="86"/>
      <c r="J111" s="87"/>
    </row>
    <row r="112" spans="1:10" ht="36" customHeight="1" x14ac:dyDescent="0.25">
      <c r="A112" s="8" t="s">
        <v>112</v>
      </c>
      <c r="B112" s="82" t="s">
        <v>213</v>
      </c>
      <c r="C112" s="83"/>
      <c r="D112" s="83"/>
      <c r="E112" s="84"/>
      <c r="F112" s="85">
        <v>35856</v>
      </c>
      <c r="G112" s="86"/>
      <c r="H112" s="86"/>
      <c r="I112" s="86"/>
      <c r="J112" s="87"/>
    </row>
    <row r="113" spans="1:10" ht="36" customHeight="1" x14ac:dyDescent="0.25">
      <c r="A113" s="8" t="s">
        <v>112</v>
      </c>
      <c r="B113" s="82" t="s">
        <v>214</v>
      </c>
      <c r="C113" s="83"/>
      <c r="D113" s="83"/>
      <c r="E113" s="84"/>
      <c r="F113" s="85">
        <v>56652</v>
      </c>
      <c r="G113" s="86"/>
      <c r="H113" s="86"/>
      <c r="I113" s="86"/>
      <c r="J113" s="87"/>
    </row>
    <row r="114" spans="1:10" ht="36" customHeight="1" x14ac:dyDescent="0.25">
      <c r="A114" s="8"/>
      <c r="B114" s="82" t="s">
        <v>215</v>
      </c>
      <c r="C114" s="83"/>
      <c r="D114" s="83"/>
      <c r="E114" s="84"/>
      <c r="F114" s="85">
        <v>15000</v>
      </c>
      <c r="G114" s="86"/>
      <c r="H114" s="86"/>
      <c r="I114" s="86"/>
      <c r="J114" s="87"/>
    </row>
    <row r="115" spans="1:10" ht="36" customHeight="1" x14ac:dyDescent="0.25">
      <c r="A115" s="8" t="s">
        <v>112</v>
      </c>
      <c r="B115" s="94" t="s">
        <v>216</v>
      </c>
      <c r="C115" s="95"/>
      <c r="D115" s="95"/>
      <c r="E115" s="96"/>
      <c r="F115" s="85">
        <v>2424</v>
      </c>
      <c r="G115" s="86"/>
      <c r="H115" s="86"/>
      <c r="I115" s="86"/>
      <c r="J115" s="87"/>
    </row>
    <row r="116" spans="1:10" ht="36" customHeight="1" x14ac:dyDescent="0.25">
      <c r="A116" s="8"/>
      <c r="B116" s="107" t="s">
        <v>217</v>
      </c>
      <c r="C116" s="108"/>
      <c r="D116" s="108"/>
      <c r="E116" s="109"/>
      <c r="F116" s="85">
        <v>12048</v>
      </c>
      <c r="G116" s="86"/>
      <c r="H116" s="86"/>
      <c r="I116" s="86"/>
      <c r="J116" s="87"/>
    </row>
    <row r="117" spans="1:10" ht="36" customHeight="1" x14ac:dyDescent="0.25">
      <c r="A117" s="8"/>
      <c r="B117" s="107" t="s">
        <v>218</v>
      </c>
      <c r="C117" s="108"/>
      <c r="D117" s="108"/>
      <c r="E117" s="109"/>
      <c r="F117" s="85">
        <v>9684</v>
      </c>
      <c r="G117" s="86"/>
      <c r="H117" s="86"/>
      <c r="I117" s="86"/>
      <c r="J117" s="87"/>
    </row>
    <row r="118" spans="1:10" ht="36" customHeight="1" x14ac:dyDescent="0.25">
      <c r="A118" s="8" t="s">
        <v>112</v>
      </c>
      <c r="B118" s="107" t="s">
        <v>219</v>
      </c>
      <c r="C118" s="108"/>
      <c r="D118" s="108"/>
      <c r="E118" s="109"/>
      <c r="F118" s="85">
        <v>57192</v>
      </c>
      <c r="G118" s="86"/>
      <c r="H118" s="86"/>
      <c r="I118" s="86"/>
      <c r="J118" s="87"/>
    </row>
    <row r="119" spans="1:10" ht="36" customHeight="1" x14ac:dyDescent="0.25">
      <c r="A119" s="8" t="s">
        <v>112</v>
      </c>
      <c r="B119" s="82" t="s">
        <v>220</v>
      </c>
      <c r="C119" s="83"/>
      <c r="D119" s="83"/>
      <c r="E119" s="84"/>
      <c r="F119" s="85">
        <v>32964</v>
      </c>
      <c r="G119" s="86"/>
      <c r="H119" s="86"/>
      <c r="I119" s="86"/>
      <c r="J119" s="87"/>
    </row>
    <row r="120" spans="1:10" ht="36" customHeight="1" x14ac:dyDescent="0.25">
      <c r="A120" s="8" t="s">
        <v>114</v>
      </c>
      <c r="B120" s="82" t="s">
        <v>221</v>
      </c>
      <c r="C120" s="83"/>
      <c r="D120" s="83"/>
      <c r="E120" s="84"/>
      <c r="F120" s="85">
        <v>47040</v>
      </c>
      <c r="G120" s="86"/>
      <c r="H120" s="86"/>
      <c r="I120" s="86"/>
      <c r="J120" s="87"/>
    </row>
    <row r="121" spans="1:10" ht="36" customHeight="1" x14ac:dyDescent="0.25">
      <c r="A121" s="8" t="s">
        <v>114</v>
      </c>
      <c r="B121" s="82" t="s">
        <v>222</v>
      </c>
      <c r="C121" s="83"/>
      <c r="D121" s="83"/>
      <c r="E121" s="84"/>
      <c r="F121" s="85">
        <v>58080</v>
      </c>
      <c r="G121" s="86"/>
      <c r="H121" s="86"/>
      <c r="I121" s="86"/>
      <c r="J121" s="87"/>
    </row>
    <row r="122" spans="1:10" ht="36" customHeight="1" x14ac:dyDescent="0.25">
      <c r="A122" s="8" t="s">
        <v>114</v>
      </c>
      <c r="B122" s="82" t="s">
        <v>223</v>
      </c>
      <c r="C122" s="83"/>
      <c r="D122" s="83"/>
      <c r="E122" s="84"/>
      <c r="F122" s="37">
        <f>H122*1.2</f>
        <v>31680</v>
      </c>
      <c r="G122" s="38">
        <f>H122*1.1</f>
        <v>29040.000000000004</v>
      </c>
      <c r="H122" s="38">
        <v>26400</v>
      </c>
      <c r="I122" s="38">
        <f>H122*0.75</f>
        <v>19800</v>
      </c>
      <c r="J122" s="39">
        <f>H122*0.5</f>
        <v>13200</v>
      </c>
    </row>
    <row r="123" spans="1:10" ht="36" customHeight="1" x14ac:dyDescent="0.25">
      <c r="A123" s="8" t="s">
        <v>114</v>
      </c>
      <c r="B123" s="82" t="s">
        <v>224</v>
      </c>
      <c r="C123" s="83"/>
      <c r="D123" s="83"/>
      <c r="E123" s="84"/>
      <c r="F123" s="85">
        <v>26400</v>
      </c>
      <c r="G123" s="86"/>
      <c r="H123" s="86"/>
      <c r="I123" s="86"/>
      <c r="J123" s="87"/>
    </row>
    <row r="124" spans="1:10" ht="36" customHeight="1" x14ac:dyDescent="0.25">
      <c r="A124" s="8" t="s">
        <v>114</v>
      </c>
      <c r="B124" s="82" t="s">
        <v>225</v>
      </c>
      <c r="C124" s="83"/>
      <c r="D124" s="83"/>
      <c r="E124" s="84"/>
      <c r="F124" s="85">
        <v>24000</v>
      </c>
      <c r="G124" s="86"/>
      <c r="H124" s="86"/>
      <c r="I124" s="86"/>
      <c r="J124" s="87"/>
    </row>
    <row r="125" spans="1:10" ht="36" customHeight="1" x14ac:dyDescent="0.25">
      <c r="A125" s="8" t="s">
        <v>114</v>
      </c>
      <c r="B125" s="82" t="s">
        <v>226</v>
      </c>
      <c r="C125" s="83"/>
      <c r="D125" s="83"/>
      <c r="E125" s="84"/>
      <c r="F125" s="85">
        <v>66240</v>
      </c>
      <c r="G125" s="86"/>
      <c r="H125" s="86"/>
      <c r="I125" s="86"/>
      <c r="J125" s="87"/>
    </row>
    <row r="126" spans="1:10" ht="36" customHeight="1" x14ac:dyDescent="0.25">
      <c r="A126" s="8" t="s">
        <v>114</v>
      </c>
      <c r="B126" s="82" t="s">
        <v>227</v>
      </c>
      <c r="C126" s="83"/>
      <c r="D126" s="83"/>
      <c r="E126" s="84"/>
      <c r="F126" s="85">
        <v>47040</v>
      </c>
      <c r="G126" s="86"/>
      <c r="H126" s="86"/>
      <c r="I126" s="86"/>
      <c r="J126" s="87"/>
    </row>
    <row r="127" spans="1:10" ht="36" customHeight="1" x14ac:dyDescent="0.25">
      <c r="A127" s="8" t="s">
        <v>114</v>
      </c>
      <c r="B127" s="100" t="s">
        <v>228</v>
      </c>
      <c r="C127" s="101"/>
      <c r="D127" s="101"/>
      <c r="E127" s="102"/>
      <c r="F127" s="103">
        <v>56448</v>
      </c>
      <c r="G127" s="104"/>
      <c r="H127" s="104"/>
      <c r="I127" s="104"/>
      <c r="J127" s="105"/>
    </row>
    <row r="128" spans="1:10" ht="36" customHeight="1" x14ac:dyDescent="0.25">
      <c r="A128" s="8" t="s">
        <v>114</v>
      </c>
      <c r="B128" s="82" t="s">
        <v>229</v>
      </c>
      <c r="C128" s="83"/>
      <c r="D128" s="83"/>
      <c r="E128" s="84"/>
      <c r="F128" s="85">
        <v>50400</v>
      </c>
      <c r="G128" s="86"/>
      <c r="H128" s="86"/>
      <c r="I128" s="86"/>
      <c r="J128" s="87"/>
    </row>
    <row r="129" spans="1:10" ht="36" customHeight="1" x14ac:dyDescent="0.25">
      <c r="A129" s="8" t="s">
        <v>114</v>
      </c>
      <c r="B129" s="82" t="s">
        <v>230</v>
      </c>
      <c r="C129" s="83"/>
      <c r="D129" s="83"/>
      <c r="E129" s="84"/>
      <c r="F129" s="85">
        <v>50400</v>
      </c>
      <c r="G129" s="86"/>
      <c r="H129" s="86"/>
      <c r="I129" s="86"/>
      <c r="J129" s="87"/>
    </row>
    <row r="130" spans="1:10" ht="36" customHeight="1" x14ac:dyDescent="0.25">
      <c r="A130" s="8" t="s">
        <v>114</v>
      </c>
      <c r="B130" s="82" t="s">
        <v>231</v>
      </c>
      <c r="C130" s="83"/>
      <c r="D130" s="83"/>
      <c r="E130" s="84"/>
      <c r="F130" s="85">
        <v>79680</v>
      </c>
      <c r="G130" s="86"/>
      <c r="H130" s="86"/>
      <c r="I130" s="86"/>
      <c r="J130" s="87"/>
    </row>
    <row r="131" spans="1:10" ht="36" customHeight="1" x14ac:dyDescent="0.25">
      <c r="A131" s="8" t="s">
        <v>114</v>
      </c>
      <c r="B131" s="82" t="s">
        <v>232</v>
      </c>
      <c r="C131" s="83"/>
      <c r="D131" s="83"/>
      <c r="E131" s="84"/>
      <c r="F131" s="85">
        <v>3840</v>
      </c>
      <c r="G131" s="86"/>
      <c r="H131" s="86"/>
      <c r="I131" s="86"/>
      <c r="J131" s="87"/>
    </row>
    <row r="132" spans="1:10" ht="36" customHeight="1" x14ac:dyDescent="0.25">
      <c r="A132" s="8" t="s">
        <v>114</v>
      </c>
      <c r="B132" s="82" t="s">
        <v>233</v>
      </c>
      <c r="C132" s="83"/>
      <c r="D132" s="83"/>
      <c r="E132" s="84"/>
      <c r="F132" s="85">
        <v>80160</v>
      </c>
      <c r="G132" s="86"/>
      <c r="H132" s="86"/>
      <c r="I132" s="86"/>
      <c r="J132" s="87"/>
    </row>
    <row r="133" spans="1:10" ht="36" customHeight="1" thickBot="1" x14ac:dyDescent="0.3">
      <c r="A133" s="8" t="s">
        <v>114</v>
      </c>
      <c r="B133" s="82" t="s">
        <v>234</v>
      </c>
      <c r="C133" s="83"/>
      <c r="D133" s="83"/>
      <c r="E133" s="84"/>
      <c r="F133" s="85">
        <v>46560</v>
      </c>
      <c r="G133" s="86"/>
      <c r="H133" s="86"/>
      <c r="I133" s="86"/>
      <c r="J133" s="87"/>
    </row>
    <row r="134" spans="1:10" ht="54" customHeight="1" thickBot="1" x14ac:dyDescent="0.3">
      <c r="A134" s="8"/>
      <c r="B134" s="88" t="s">
        <v>235</v>
      </c>
      <c r="C134" s="89"/>
      <c r="D134" s="89"/>
      <c r="E134" s="90"/>
      <c r="F134" s="91"/>
      <c r="G134" s="92"/>
      <c r="H134" s="92"/>
      <c r="I134" s="92"/>
      <c r="J134" s="93"/>
    </row>
    <row r="135" spans="1:10" ht="36" customHeight="1" x14ac:dyDescent="0.25">
      <c r="A135" s="8"/>
      <c r="B135" s="94" t="s">
        <v>236</v>
      </c>
      <c r="C135" s="95"/>
      <c r="D135" s="95"/>
      <c r="E135" s="96"/>
      <c r="F135" s="97">
        <v>42492</v>
      </c>
      <c r="G135" s="98"/>
      <c r="H135" s="98"/>
      <c r="I135" s="98"/>
      <c r="J135" s="99"/>
    </row>
    <row r="136" spans="1:10" ht="36" customHeight="1" x14ac:dyDescent="0.25">
      <c r="A136" s="8"/>
      <c r="B136" s="82" t="s">
        <v>237</v>
      </c>
      <c r="C136" s="83"/>
      <c r="D136" s="83"/>
      <c r="E136" s="84"/>
      <c r="F136" s="85">
        <v>84996</v>
      </c>
      <c r="G136" s="86"/>
      <c r="H136" s="86"/>
      <c r="I136" s="86"/>
      <c r="J136" s="87"/>
    </row>
    <row r="137" spans="1:10" ht="36" customHeight="1" x14ac:dyDescent="0.25">
      <c r="A137" s="8"/>
      <c r="B137" s="82" t="s">
        <v>238</v>
      </c>
      <c r="C137" s="83"/>
      <c r="D137" s="83"/>
      <c r="E137" s="84"/>
      <c r="F137" s="85">
        <v>106572</v>
      </c>
      <c r="G137" s="86"/>
      <c r="H137" s="86"/>
      <c r="I137" s="86"/>
      <c r="J137" s="87"/>
    </row>
    <row r="138" spans="1:10" ht="36" customHeight="1" x14ac:dyDescent="0.25">
      <c r="A138" s="8"/>
      <c r="B138" s="82" t="s">
        <v>239</v>
      </c>
      <c r="C138" s="83"/>
      <c r="D138" s="83"/>
      <c r="E138" s="84"/>
      <c r="F138" s="85">
        <v>1500</v>
      </c>
      <c r="G138" s="86"/>
      <c r="H138" s="86"/>
      <c r="I138" s="86"/>
      <c r="J138" s="87"/>
    </row>
    <row r="139" spans="1:10" ht="36" customHeight="1" x14ac:dyDescent="0.25">
      <c r="A139" s="8"/>
      <c r="B139" s="82" t="s">
        <v>240</v>
      </c>
      <c r="C139" s="83"/>
      <c r="D139" s="83"/>
      <c r="E139" s="84"/>
      <c r="F139" s="85">
        <v>63936</v>
      </c>
      <c r="G139" s="86"/>
      <c r="H139" s="86"/>
      <c r="I139" s="86"/>
      <c r="J139" s="87"/>
    </row>
    <row r="140" spans="1:10" ht="36" customHeight="1" x14ac:dyDescent="0.25">
      <c r="A140" s="8"/>
      <c r="B140" s="82" t="s">
        <v>241</v>
      </c>
      <c r="C140" s="83"/>
      <c r="D140" s="83"/>
      <c r="E140" s="84"/>
      <c r="F140" s="85">
        <v>127488</v>
      </c>
      <c r="G140" s="86"/>
      <c r="H140" s="86"/>
      <c r="I140" s="86"/>
      <c r="J140" s="87"/>
    </row>
    <row r="141" spans="1:10" ht="36" customHeight="1" x14ac:dyDescent="0.25">
      <c r="A141" s="8"/>
      <c r="B141" s="82" t="s">
        <v>242</v>
      </c>
      <c r="C141" s="83"/>
      <c r="D141" s="83"/>
      <c r="E141" s="84"/>
      <c r="F141" s="85">
        <v>159312</v>
      </c>
      <c r="G141" s="86"/>
      <c r="H141" s="86"/>
      <c r="I141" s="86"/>
      <c r="J141" s="87"/>
    </row>
    <row r="142" spans="1:10" ht="36" customHeight="1" thickBot="1" x14ac:dyDescent="0.3">
      <c r="A142" s="8"/>
      <c r="B142" s="69" t="s">
        <v>243</v>
      </c>
      <c r="C142" s="70"/>
      <c r="D142" s="70"/>
      <c r="E142" s="71"/>
      <c r="F142" s="72">
        <v>2292</v>
      </c>
      <c r="G142" s="73"/>
      <c r="H142" s="73"/>
      <c r="I142" s="73"/>
      <c r="J142" s="74"/>
    </row>
    <row r="143" spans="1:10" ht="24" thickBot="1" x14ac:dyDescent="0.3">
      <c r="A143" s="8"/>
      <c r="B143" s="75"/>
      <c r="C143" s="76"/>
      <c r="D143" s="76"/>
      <c r="E143" s="77"/>
      <c r="F143" s="78"/>
      <c r="G143" s="79"/>
      <c r="H143" s="79"/>
      <c r="I143" s="79"/>
      <c r="J143" s="80"/>
    </row>
    <row r="144" spans="1:10" ht="21" customHeight="1" x14ac:dyDescent="0.25">
      <c r="A144" s="8"/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ht="56.25" customHeight="1" x14ac:dyDescent="0.25">
      <c r="A145" s="8"/>
      <c r="B145" s="81" t="s">
        <v>293</v>
      </c>
      <c r="C145" s="81"/>
      <c r="D145" s="81"/>
      <c r="E145" s="81"/>
      <c r="F145" s="81"/>
      <c r="G145" s="81"/>
      <c r="H145" s="81"/>
      <c r="I145" s="81"/>
      <c r="J145" s="81"/>
    </row>
    <row r="146" spans="1:10" ht="41.25" customHeight="1" x14ac:dyDescent="0.25">
      <c r="A146" s="8"/>
      <c r="B146" s="81" t="s">
        <v>245</v>
      </c>
      <c r="C146" s="81"/>
      <c r="D146" s="81"/>
      <c r="E146" s="81"/>
      <c r="F146" s="81"/>
      <c r="G146" s="81"/>
      <c r="H146" s="81"/>
      <c r="I146" s="81"/>
      <c r="J146" s="81"/>
    </row>
    <row r="147" spans="1:10" ht="21" x14ac:dyDescent="0.25">
      <c r="A147" s="8" t="s">
        <v>114</v>
      </c>
      <c r="B147" s="67" t="s">
        <v>297</v>
      </c>
      <c r="C147" s="67"/>
      <c r="D147" s="67"/>
      <c r="E147" s="67"/>
      <c r="F147" s="67"/>
      <c r="G147" s="67"/>
      <c r="H147" s="67"/>
      <c r="I147" s="67"/>
      <c r="J147" s="67"/>
    </row>
    <row r="148" spans="1:10" ht="42" customHeight="1" x14ac:dyDescent="0.25">
      <c r="A148" s="8"/>
      <c r="B148" s="68" t="s">
        <v>247</v>
      </c>
      <c r="C148" s="68"/>
      <c r="D148" s="68"/>
      <c r="E148" s="68"/>
      <c r="F148" s="68"/>
      <c r="G148" s="68"/>
      <c r="H148" s="68"/>
      <c r="I148" s="68"/>
      <c r="J148" s="68"/>
    </row>
    <row r="149" spans="1:10" ht="21" x14ac:dyDescent="0.25">
      <c r="A149" s="8"/>
    </row>
  </sheetData>
  <sheetProtection selectLockedCells="1" selectUnlockedCells="1"/>
  <mergeCells count="27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91" activePane="bottomLeft" state="frozen"/>
      <selection activeCell="A198" sqref="A198:XFD198"/>
      <selection pane="bottomLeft" activeCell="F101" sqref="F101:J101"/>
    </sheetView>
  </sheetViews>
  <sheetFormatPr defaultColWidth="9.140625" defaultRowHeight="12.75" outlineLevelRow="1" x14ac:dyDescent="0.25"/>
  <cols>
    <col min="1" max="1" width="30.855468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65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90"/>
      <c r="C7" s="191"/>
      <c r="D7" s="191"/>
      <c r="E7" s="192"/>
      <c r="F7" s="193"/>
      <c r="G7" s="194"/>
      <c r="H7" s="194"/>
      <c r="I7" s="194"/>
      <c r="J7" s="195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22464</v>
      </c>
      <c r="G8" s="17">
        <f>H8*1.1</f>
        <v>20592</v>
      </c>
      <c r="H8" s="17">
        <v>18720</v>
      </c>
      <c r="I8" s="17">
        <f>H8*0.75</f>
        <v>14040</v>
      </c>
      <c r="J8" s="17">
        <f>H8*0.5</f>
        <v>9360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31968</v>
      </c>
      <c r="G9" s="19">
        <f>H9*1.1</f>
        <v>29304.000000000004</v>
      </c>
      <c r="H9" s="19">
        <v>26640</v>
      </c>
      <c r="I9" s="19">
        <f>H9*0.75</f>
        <v>19980</v>
      </c>
      <c r="J9" s="19">
        <f>H9*0.5</f>
        <v>13320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38664</v>
      </c>
      <c r="G10" s="19">
        <f>H10*1.1</f>
        <v>35442</v>
      </c>
      <c r="H10" s="19">
        <v>32220</v>
      </c>
      <c r="I10" s="19">
        <f>H10*0.75</f>
        <v>24165</v>
      </c>
      <c r="J10" s="19">
        <f>H10*0.5</f>
        <v>16110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54432</v>
      </c>
      <c r="G11" s="21">
        <f>H11*1.1</f>
        <v>49896.000000000007</v>
      </c>
      <c r="H11" s="21">
        <v>45360</v>
      </c>
      <c r="I11" s="21">
        <f>H11*0.75</f>
        <v>34020</v>
      </c>
      <c r="J11" s="21">
        <f>H11*0.5</f>
        <v>22680</v>
      </c>
    </row>
    <row r="12" spans="1:10" ht="24" thickBot="1" x14ac:dyDescent="0.3">
      <c r="A12" s="8"/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6372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9360</v>
      </c>
      <c r="G14" s="149"/>
      <c r="H14" s="149"/>
      <c r="I14" s="149"/>
      <c r="J14" s="150"/>
    </row>
    <row r="15" spans="1:10" ht="24" thickBot="1" x14ac:dyDescent="0.3">
      <c r="A15" s="8"/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756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1080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1080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1512</v>
      </c>
      <c r="G19" s="149"/>
      <c r="H19" s="149"/>
      <c r="I19" s="149"/>
      <c r="J19" s="150"/>
    </row>
    <row r="20" spans="1:10" ht="24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"&amp;MIN($F$22:F61)&amp;" до "&amp;MAX($F$22:F61)</f>
        <v>Цена от 3240 до 129600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3240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6480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9720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12960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16200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19440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22680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25920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29160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32400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35640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38880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42120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45360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48600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51840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55080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58320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61560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64800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145</v>
      </c>
      <c r="C42" s="117"/>
      <c r="D42" s="117"/>
      <c r="E42" s="84"/>
      <c r="F42" s="85">
        <v>6480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146</v>
      </c>
      <c r="C43" s="117"/>
      <c r="D43" s="117"/>
      <c r="E43" s="84"/>
      <c r="F43" s="85">
        <v>12960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147</v>
      </c>
      <c r="C44" s="117"/>
      <c r="D44" s="117"/>
      <c r="E44" s="84"/>
      <c r="F44" s="85">
        <v>19440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148</v>
      </c>
      <c r="C45" s="117"/>
      <c r="D45" s="117"/>
      <c r="E45" s="84"/>
      <c r="F45" s="85">
        <v>25920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149</v>
      </c>
      <c r="C46" s="117"/>
      <c r="D46" s="117"/>
      <c r="E46" s="84"/>
      <c r="F46" s="85">
        <v>32400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150</v>
      </c>
      <c r="C47" s="117"/>
      <c r="D47" s="117"/>
      <c r="E47" s="84"/>
      <c r="F47" s="85">
        <v>38880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151</v>
      </c>
      <c r="C48" s="117"/>
      <c r="D48" s="117"/>
      <c r="E48" s="84"/>
      <c r="F48" s="85">
        <v>45360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152</v>
      </c>
      <c r="C49" s="117"/>
      <c r="D49" s="117"/>
      <c r="E49" s="84"/>
      <c r="F49" s="85">
        <v>51840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153</v>
      </c>
      <c r="C50" s="117"/>
      <c r="D50" s="117"/>
      <c r="E50" s="84"/>
      <c r="F50" s="85">
        <v>58320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154</v>
      </c>
      <c r="C51" s="117"/>
      <c r="D51" s="117"/>
      <c r="E51" s="84"/>
      <c r="F51" s="85">
        <v>64800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155</v>
      </c>
      <c r="C52" s="117"/>
      <c r="D52" s="117"/>
      <c r="E52" s="84"/>
      <c r="F52" s="85">
        <v>71280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156</v>
      </c>
      <c r="C53" s="117"/>
      <c r="D53" s="117"/>
      <c r="E53" s="84"/>
      <c r="F53" s="85">
        <v>77760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157</v>
      </c>
      <c r="C54" s="117"/>
      <c r="D54" s="117"/>
      <c r="E54" s="84"/>
      <c r="F54" s="85">
        <v>84240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158</v>
      </c>
      <c r="C55" s="117"/>
      <c r="D55" s="117"/>
      <c r="E55" s="84"/>
      <c r="F55" s="85">
        <v>90720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159</v>
      </c>
      <c r="C56" s="117"/>
      <c r="D56" s="117"/>
      <c r="E56" s="84"/>
      <c r="F56" s="85">
        <v>97200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160</v>
      </c>
      <c r="C57" s="117"/>
      <c r="D57" s="117"/>
      <c r="E57" s="84"/>
      <c r="F57" s="85">
        <v>103680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161</v>
      </c>
      <c r="C58" s="117"/>
      <c r="D58" s="117"/>
      <c r="E58" s="84"/>
      <c r="F58" s="85">
        <v>110160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162</v>
      </c>
      <c r="C59" s="117"/>
      <c r="D59" s="117"/>
      <c r="E59" s="84"/>
      <c r="F59" s="85">
        <v>116640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163</v>
      </c>
      <c r="C60" s="117"/>
      <c r="D60" s="117"/>
      <c r="E60" s="84"/>
      <c r="F60" s="85">
        <v>123120</v>
      </c>
      <c r="G60" s="86"/>
      <c r="H60" s="86"/>
      <c r="I60" s="86"/>
      <c r="J60" s="87"/>
    </row>
    <row r="61" spans="1:10" ht="36" customHeight="1" outlineLevel="1" thickBot="1" x14ac:dyDescent="0.3">
      <c r="A61" s="8"/>
      <c r="B61" s="107" t="s">
        <v>164</v>
      </c>
      <c r="C61" s="117"/>
      <c r="D61" s="117"/>
      <c r="E61" s="84"/>
      <c r="F61" s="85">
        <v>129600</v>
      </c>
      <c r="G61" s="86"/>
      <c r="H61" s="86"/>
      <c r="I61" s="86"/>
      <c r="J61" s="87"/>
    </row>
    <row r="62" spans="1:10" ht="36" customHeight="1" thickBot="1" x14ac:dyDescent="0.3">
      <c r="A62" s="8"/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5328 до 69660</v>
      </c>
      <c r="G62" s="122"/>
      <c r="H62" s="122"/>
      <c r="I62" s="122"/>
      <c r="J62" s="123"/>
    </row>
    <row r="63" spans="1:10" ht="36" customHeight="1" outlineLevel="1" x14ac:dyDescent="0.25">
      <c r="A63" s="8"/>
      <c r="B63" s="124" t="s">
        <v>166</v>
      </c>
      <c r="C63" s="125"/>
      <c r="D63" s="125"/>
      <c r="E63" s="126"/>
      <c r="F63" s="127">
        <v>5328</v>
      </c>
      <c r="G63" s="128"/>
      <c r="H63" s="128"/>
      <c r="I63" s="128"/>
      <c r="J63" s="129"/>
    </row>
    <row r="64" spans="1:10" ht="36" customHeight="1" outlineLevel="1" x14ac:dyDescent="0.25">
      <c r="A64" s="8"/>
      <c r="B64" s="107" t="s">
        <v>167</v>
      </c>
      <c r="C64" s="117"/>
      <c r="D64" s="117"/>
      <c r="E64" s="84"/>
      <c r="F64" s="85">
        <v>8136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168</v>
      </c>
      <c r="C65" s="117"/>
      <c r="D65" s="117"/>
      <c r="E65" s="84"/>
      <c r="F65" s="85">
        <v>8100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169</v>
      </c>
      <c r="C66" s="117"/>
      <c r="D66" s="117"/>
      <c r="E66" s="84"/>
      <c r="F66" s="85">
        <v>11340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170</v>
      </c>
      <c r="C67" s="117"/>
      <c r="D67" s="117"/>
      <c r="E67" s="84"/>
      <c r="F67" s="85">
        <v>14580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171</v>
      </c>
      <c r="C68" s="117"/>
      <c r="D68" s="117"/>
      <c r="E68" s="84"/>
      <c r="F68" s="85">
        <v>17820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172</v>
      </c>
      <c r="C69" s="117"/>
      <c r="D69" s="117"/>
      <c r="E69" s="84"/>
      <c r="F69" s="85">
        <v>21060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173</v>
      </c>
      <c r="C70" s="117"/>
      <c r="D70" s="117"/>
      <c r="E70" s="84"/>
      <c r="F70" s="85">
        <v>24300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174</v>
      </c>
      <c r="C71" s="117"/>
      <c r="D71" s="117"/>
      <c r="E71" s="84"/>
      <c r="F71" s="85">
        <v>27540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175</v>
      </c>
      <c r="C72" s="117"/>
      <c r="D72" s="117"/>
      <c r="E72" s="84"/>
      <c r="F72" s="85">
        <v>30780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176</v>
      </c>
      <c r="C73" s="117"/>
      <c r="D73" s="117"/>
      <c r="E73" s="84"/>
      <c r="F73" s="85">
        <v>34020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177</v>
      </c>
      <c r="C74" s="117"/>
      <c r="D74" s="117"/>
      <c r="E74" s="84"/>
      <c r="F74" s="85">
        <v>37260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178</v>
      </c>
      <c r="C75" s="117"/>
      <c r="D75" s="117"/>
      <c r="E75" s="84"/>
      <c r="F75" s="85">
        <v>40500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179</v>
      </c>
      <c r="C76" s="117"/>
      <c r="D76" s="117"/>
      <c r="E76" s="84"/>
      <c r="F76" s="85">
        <v>43740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180</v>
      </c>
      <c r="C77" s="117"/>
      <c r="D77" s="117"/>
      <c r="E77" s="84"/>
      <c r="F77" s="85">
        <v>46980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181</v>
      </c>
      <c r="C78" s="117"/>
      <c r="D78" s="117"/>
      <c r="E78" s="84"/>
      <c r="F78" s="85">
        <v>50220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182</v>
      </c>
      <c r="C79" s="117"/>
      <c r="D79" s="117"/>
      <c r="E79" s="84"/>
      <c r="F79" s="85">
        <v>53460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183</v>
      </c>
      <c r="C80" s="117"/>
      <c r="D80" s="117"/>
      <c r="E80" s="84"/>
      <c r="F80" s="85">
        <v>56700</v>
      </c>
      <c r="G80" s="86"/>
      <c r="H80" s="86"/>
      <c r="I80" s="86"/>
      <c r="J80" s="87"/>
    </row>
    <row r="81" spans="1:10" ht="36" customHeight="1" outlineLevel="1" x14ac:dyDescent="0.25">
      <c r="A81" s="8"/>
      <c r="B81" s="107" t="s">
        <v>184</v>
      </c>
      <c r="C81" s="117"/>
      <c r="D81" s="117"/>
      <c r="E81" s="84"/>
      <c r="F81" s="85">
        <v>59940</v>
      </c>
      <c r="G81" s="86"/>
      <c r="H81" s="86"/>
      <c r="I81" s="86"/>
      <c r="J81" s="87"/>
    </row>
    <row r="82" spans="1:10" ht="36" customHeight="1" outlineLevel="1" x14ac:dyDescent="0.25">
      <c r="A82" s="8"/>
      <c r="B82" s="107" t="s">
        <v>185</v>
      </c>
      <c r="C82" s="117"/>
      <c r="D82" s="117"/>
      <c r="E82" s="84"/>
      <c r="F82" s="85">
        <v>63180</v>
      </c>
      <c r="G82" s="86"/>
      <c r="H82" s="86"/>
      <c r="I82" s="86"/>
      <c r="J82" s="87"/>
    </row>
    <row r="83" spans="1:10" ht="36" customHeight="1" outlineLevel="1" x14ac:dyDescent="0.25">
      <c r="A83" s="8"/>
      <c r="B83" s="107" t="s">
        <v>186</v>
      </c>
      <c r="C83" s="117"/>
      <c r="D83" s="117"/>
      <c r="E83" s="84"/>
      <c r="F83" s="85">
        <v>66420</v>
      </c>
      <c r="G83" s="86"/>
      <c r="H83" s="86"/>
      <c r="I83" s="86"/>
      <c r="J83" s="87"/>
    </row>
    <row r="84" spans="1:10" ht="36" customHeight="1" outlineLevel="1" thickBot="1" x14ac:dyDescent="0.3">
      <c r="A84" s="8"/>
      <c r="B84" s="107" t="s">
        <v>187</v>
      </c>
      <c r="C84" s="117"/>
      <c r="D84" s="117"/>
      <c r="E84" s="84"/>
      <c r="F84" s="85">
        <v>69660</v>
      </c>
      <c r="G84" s="86"/>
      <c r="H84" s="86"/>
      <c r="I84" s="86"/>
      <c r="J84" s="87"/>
    </row>
    <row r="85" spans="1:10" ht="36" customHeight="1" thickBot="1" x14ac:dyDescent="0.3">
      <c r="A85" s="8"/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1440 до 24120</v>
      </c>
      <c r="G85" s="122"/>
      <c r="H85" s="122"/>
      <c r="I85" s="122"/>
      <c r="J85" s="123"/>
    </row>
    <row r="86" spans="1:10" ht="36" customHeight="1" x14ac:dyDescent="0.25">
      <c r="A86" s="8"/>
      <c r="B86" s="82" t="s">
        <v>189</v>
      </c>
      <c r="C86" s="83"/>
      <c r="D86" s="83"/>
      <c r="E86" s="84"/>
      <c r="F86" s="85">
        <v>3600</v>
      </c>
      <c r="G86" s="86"/>
      <c r="H86" s="86"/>
      <c r="I86" s="86"/>
      <c r="J86" s="87"/>
    </row>
    <row r="87" spans="1:10" ht="36" customHeight="1" x14ac:dyDescent="0.25">
      <c r="A87" s="8"/>
      <c r="B87" s="82" t="s">
        <v>190</v>
      </c>
      <c r="C87" s="83"/>
      <c r="D87" s="83"/>
      <c r="E87" s="84"/>
      <c r="F87" s="85">
        <v>7200</v>
      </c>
      <c r="G87" s="86"/>
      <c r="H87" s="86"/>
      <c r="I87" s="86"/>
      <c r="J87" s="87"/>
    </row>
    <row r="88" spans="1:10" ht="36" customHeight="1" x14ac:dyDescent="0.25">
      <c r="A88" s="8"/>
      <c r="B88" s="82" t="s">
        <v>253</v>
      </c>
      <c r="C88" s="83"/>
      <c r="D88" s="83"/>
      <c r="E88" s="84"/>
      <c r="F88" s="85">
        <v>1440</v>
      </c>
      <c r="G88" s="86"/>
      <c r="H88" s="86"/>
      <c r="I88" s="86"/>
      <c r="J88" s="87"/>
    </row>
    <row r="89" spans="1:10" ht="36" customHeight="1" x14ac:dyDescent="0.25">
      <c r="A89" s="8"/>
      <c r="B89" s="94" t="s">
        <v>192</v>
      </c>
      <c r="C89" s="95"/>
      <c r="D89" s="95"/>
      <c r="E89" s="96"/>
      <c r="F89" s="97">
        <v>24120</v>
      </c>
      <c r="G89" s="98"/>
      <c r="H89" s="98"/>
      <c r="I89" s="98"/>
      <c r="J89" s="99"/>
    </row>
    <row r="90" spans="1:10" ht="36" customHeight="1" x14ac:dyDescent="0.25">
      <c r="A90" s="8"/>
      <c r="B90" s="82" t="s">
        <v>193</v>
      </c>
      <c r="C90" s="83"/>
      <c r="D90" s="83"/>
      <c r="E90" s="84"/>
      <c r="F90" s="85">
        <v>6048</v>
      </c>
      <c r="G90" s="86"/>
      <c r="H90" s="86"/>
      <c r="I90" s="86"/>
      <c r="J90" s="87"/>
    </row>
    <row r="91" spans="1:10" ht="36" customHeight="1" x14ac:dyDescent="0.25">
      <c r="A91" s="8"/>
      <c r="B91" s="82" t="s">
        <v>194</v>
      </c>
      <c r="C91" s="83"/>
      <c r="D91" s="83"/>
      <c r="E91" s="84"/>
      <c r="F91" s="85">
        <v>18072</v>
      </c>
      <c r="G91" s="86"/>
      <c r="H91" s="86"/>
      <c r="I91" s="86"/>
      <c r="J91" s="87"/>
    </row>
    <row r="92" spans="1:10" ht="36" customHeight="1" x14ac:dyDescent="0.25">
      <c r="A92" s="8"/>
      <c r="B92" s="82" t="s">
        <v>195</v>
      </c>
      <c r="C92" s="83"/>
      <c r="D92" s="83"/>
      <c r="E92" s="84"/>
      <c r="F92" s="85">
        <v>1440</v>
      </c>
      <c r="G92" s="86"/>
      <c r="H92" s="86"/>
      <c r="I92" s="86"/>
      <c r="J92" s="87"/>
    </row>
    <row r="93" spans="1:10" ht="36" customHeight="1" x14ac:dyDescent="0.25">
      <c r="A93" s="8"/>
      <c r="B93" s="82" t="s">
        <v>196</v>
      </c>
      <c r="C93" s="83"/>
      <c r="D93" s="83"/>
      <c r="E93" s="84"/>
      <c r="F93" s="85">
        <v>1440</v>
      </c>
      <c r="G93" s="86"/>
      <c r="H93" s="86"/>
      <c r="I93" s="86"/>
      <c r="J93" s="87"/>
    </row>
    <row r="94" spans="1:10" ht="36" customHeight="1" x14ac:dyDescent="0.25">
      <c r="A94" s="8"/>
      <c r="B94" s="82" t="s">
        <v>197</v>
      </c>
      <c r="C94" s="83"/>
      <c r="D94" s="83"/>
      <c r="E94" s="84"/>
      <c r="F94" s="85">
        <v>2880</v>
      </c>
      <c r="G94" s="86"/>
      <c r="H94" s="86"/>
      <c r="I94" s="86"/>
      <c r="J94" s="87"/>
    </row>
    <row r="95" spans="1:10" ht="36" customHeight="1" x14ac:dyDescent="0.25">
      <c r="A95" s="8"/>
      <c r="B95" s="82" t="s">
        <v>198</v>
      </c>
      <c r="C95" s="83"/>
      <c r="D95" s="83"/>
      <c r="E95" s="84"/>
      <c r="F95" s="85">
        <v>4320</v>
      </c>
      <c r="G95" s="86"/>
      <c r="H95" s="86"/>
      <c r="I95" s="86"/>
      <c r="J95" s="87"/>
    </row>
    <row r="96" spans="1:10" ht="36" customHeight="1" thickBot="1" x14ac:dyDescent="0.3">
      <c r="A96" s="8"/>
      <c r="B96" s="82" t="s">
        <v>199</v>
      </c>
      <c r="C96" s="83"/>
      <c r="D96" s="83"/>
      <c r="E96" s="84"/>
      <c r="F96" s="85">
        <v>20880</v>
      </c>
      <c r="G96" s="86"/>
      <c r="H96" s="86"/>
      <c r="I96" s="86"/>
      <c r="J96" s="87"/>
    </row>
    <row r="97" spans="1:10" ht="54" customHeight="1" thickBot="1" x14ac:dyDescent="0.3">
      <c r="A97" s="8"/>
      <c r="B97" s="207" t="s">
        <v>254</v>
      </c>
      <c r="C97" s="208"/>
      <c r="D97" s="208"/>
      <c r="E97" s="209"/>
      <c r="F97" s="232" t="str">
        <f>"Цена от "&amp;MIN(F99,F103:J104,H105,F106:J119)&amp;" до "&amp;MAX(F99,F103:J104,H105,F106:J119)</f>
        <v>Цена от 3024 до 30240</v>
      </c>
      <c r="G97" s="233"/>
      <c r="H97" s="233"/>
      <c r="I97" s="233"/>
      <c r="J97" s="234"/>
    </row>
    <row r="98" spans="1:10" ht="24" thickBot="1" x14ac:dyDescent="0.3">
      <c r="A98" s="8"/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A99" s="8"/>
      <c r="B99" s="82" t="s">
        <v>201</v>
      </c>
      <c r="C99" s="83"/>
      <c r="D99" s="83"/>
      <c r="E99" s="84"/>
      <c r="F99" s="85">
        <v>9072</v>
      </c>
      <c r="G99" s="86"/>
      <c r="H99" s="86"/>
      <c r="I99" s="86"/>
      <c r="J99" s="87"/>
    </row>
    <row r="100" spans="1:10" ht="36" customHeight="1" x14ac:dyDescent="0.25">
      <c r="A100" s="8"/>
      <c r="B100" s="100" t="s">
        <v>202</v>
      </c>
      <c r="C100" s="101"/>
      <c r="D100" s="101"/>
      <c r="E100" s="102"/>
      <c r="F100" s="103">
        <v>907.19999999999993</v>
      </c>
      <c r="G100" s="104"/>
      <c r="H100" s="104"/>
      <c r="I100" s="104"/>
      <c r="J100" s="105"/>
    </row>
    <row r="101" spans="1:10" ht="36" customHeight="1" thickBot="1" x14ac:dyDescent="0.3">
      <c r="A101" s="8"/>
      <c r="B101" s="100" t="s">
        <v>203</v>
      </c>
      <c r="C101" s="101"/>
      <c r="D101" s="101"/>
      <c r="E101" s="102"/>
      <c r="F101" s="103">
        <v>2268</v>
      </c>
      <c r="G101" s="104"/>
      <c r="H101" s="104"/>
      <c r="I101" s="104"/>
      <c r="J101" s="105"/>
    </row>
    <row r="102" spans="1:10" ht="24" thickBot="1" x14ac:dyDescent="0.3">
      <c r="A102" s="8"/>
      <c r="B102" s="75"/>
      <c r="C102" s="76"/>
      <c r="D102" s="76"/>
      <c r="E102" s="77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94" t="s">
        <v>204</v>
      </c>
      <c r="C103" s="95"/>
      <c r="D103" s="95"/>
      <c r="E103" s="96"/>
      <c r="F103" s="97">
        <v>18000</v>
      </c>
      <c r="G103" s="98"/>
      <c r="H103" s="98"/>
      <c r="I103" s="98"/>
      <c r="J103" s="99"/>
    </row>
    <row r="104" spans="1:10" ht="36" customHeight="1" x14ac:dyDescent="0.25">
      <c r="A104" s="8" t="s">
        <v>112</v>
      </c>
      <c r="B104" s="107" t="s">
        <v>205</v>
      </c>
      <c r="C104" s="108"/>
      <c r="D104" s="108"/>
      <c r="E104" s="109"/>
      <c r="F104" s="85">
        <v>6048</v>
      </c>
      <c r="G104" s="86"/>
      <c r="H104" s="86"/>
      <c r="I104" s="86"/>
      <c r="J104" s="87"/>
    </row>
    <row r="105" spans="1:10" ht="36" customHeight="1" x14ac:dyDescent="0.25">
      <c r="A105" s="8" t="s">
        <v>112</v>
      </c>
      <c r="B105" s="82" t="s">
        <v>206</v>
      </c>
      <c r="C105" s="83"/>
      <c r="D105" s="83"/>
      <c r="E105" s="84"/>
      <c r="F105" s="37">
        <f>H105*1.2</f>
        <v>8640</v>
      </c>
      <c r="G105" s="38">
        <f>H105*1.1</f>
        <v>7920.0000000000009</v>
      </c>
      <c r="H105" s="38">
        <v>7200</v>
      </c>
      <c r="I105" s="38">
        <f>H105*0.75</f>
        <v>5400</v>
      </c>
      <c r="J105" s="39">
        <f>H105*0.5</f>
        <v>3600</v>
      </c>
    </row>
    <row r="106" spans="1:10" ht="36" customHeight="1" x14ac:dyDescent="0.25">
      <c r="A106" s="8" t="s">
        <v>112</v>
      </c>
      <c r="B106" s="82" t="s">
        <v>207</v>
      </c>
      <c r="C106" s="83"/>
      <c r="D106" s="83"/>
      <c r="E106" s="84"/>
      <c r="F106" s="85">
        <v>7200</v>
      </c>
      <c r="G106" s="86"/>
      <c r="H106" s="86"/>
      <c r="I106" s="86"/>
      <c r="J106" s="87"/>
    </row>
    <row r="107" spans="1:10" ht="36" customHeight="1" x14ac:dyDescent="0.25">
      <c r="A107" s="8" t="s">
        <v>112</v>
      </c>
      <c r="B107" s="82" t="s">
        <v>208</v>
      </c>
      <c r="C107" s="83"/>
      <c r="D107" s="83"/>
      <c r="E107" s="84"/>
      <c r="F107" s="85">
        <v>14868</v>
      </c>
      <c r="G107" s="86"/>
      <c r="H107" s="86"/>
      <c r="I107" s="86"/>
      <c r="J107" s="87"/>
    </row>
    <row r="108" spans="1:10" ht="36" customHeight="1" x14ac:dyDescent="0.25">
      <c r="A108" s="8" t="s">
        <v>112</v>
      </c>
      <c r="B108" s="82" t="s">
        <v>209</v>
      </c>
      <c r="C108" s="83"/>
      <c r="D108" s="83"/>
      <c r="E108" s="84"/>
      <c r="F108" s="85">
        <v>22680</v>
      </c>
      <c r="G108" s="86"/>
      <c r="H108" s="86"/>
      <c r="I108" s="86"/>
      <c r="J108" s="87"/>
    </row>
    <row r="109" spans="1:10" ht="36" customHeight="1" x14ac:dyDescent="0.25">
      <c r="A109" s="8" t="s">
        <v>112</v>
      </c>
      <c r="B109" s="82" t="s">
        <v>210</v>
      </c>
      <c r="C109" s="83"/>
      <c r="D109" s="83"/>
      <c r="E109" s="84"/>
      <c r="F109" s="85">
        <v>21600</v>
      </c>
      <c r="G109" s="86"/>
      <c r="H109" s="86"/>
      <c r="I109" s="86"/>
      <c r="J109" s="87"/>
    </row>
    <row r="110" spans="1:10" ht="36" customHeight="1" x14ac:dyDescent="0.25">
      <c r="A110" s="8" t="s">
        <v>112</v>
      </c>
      <c r="B110" s="82" t="s">
        <v>211</v>
      </c>
      <c r="C110" s="83"/>
      <c r="D110" s="83"/>
      <c r="E110" s="84"/>
      <c r="F110" s="85">
        <v>30240</v>
      </c>
      <c r="G110" s="86"/>
      <c r="H110" s="86"/>
      <c r="I110" s="86"/>
      <c r="J110" s="87"/>
    </row>
    <row r="111" spans="1:10" ht="36" customHeight="1" x14ac:dyDescent="0.25">
      <c r="A111" s="8" t="s">
        <v>112</v>
      </c>
      <c r="B111" s="82" t="s">
        <v>212</v>
      </c>
      <c r="C111" s="83"/>
      <c r="D111" s="83"/>
      <c r="E111" s="84"/>
      <c r="F111" s="85">
        <v>13104</v>
      </c>
      <c r="G111" s="86"/>
      <c r="H111" s="86"/>
      <c r="I111" s="86"/>
      <c r="J111" s="87"/>
    </row>
    <row r="112" spans="1:10" ht="36" customHeight="1" x14ac:dyDescent="0.25">
      <c r="A112" s="8" t="s">
        <v>112</v>
      </c>
      <c r="B112" s="82" t="s">
        <v>213</v>
      </c>
      <c r="C112" s="83"/>
      <c r="D112" s="83"/>
      <c r="E112" s="84"/>
      <c r="F112" s="85">
        <v>8856</v>
      </c>
      <c r="G112" s="86"/>
      <c r="H112" s="86"/>
      <c r="I112" s="86"/>
      <c r="J112" s="87"/>
    </row>
    <row r="113" spans="1:10" ht="36" customHeight="1" x14ac:dyDescent="0.25">
      <c r="A113" s="8" t="s">
        <v>112</v>
      </c>
      <c r="B113" s="82" t="s">
        <v>214</v>
      </c>
      <c r="C113" s="83"/>
      <c r="D113" s="83"/>
      <c r="E113" s="84"/>
      <c r="F113" s="85">
        <v>26928</v>
      </c>
      <c r="G113" s="86"/>
      <c r="H113" s="86"/>
      <c r="I113" s="86"/>
      <c r="J113" s="87"/>
    </row>
    <row r="114" spans="1:10" ht="36" customHeight="1" x14ac:dyDescent="0.25">
      <c r="A114" s="8"/>
      <c r="B114" s="82" t="s">
        <v>215</v>
      </c>
      <c r="C114" s="83"/>
      <c r="D114" s="83"/>
      <c r="E114" s="84"/>
      <c r="F114" s="85">
        <v>7200</v>
      </c>
      <c r="G114" s="86"/>
      <c r="H114" s="86"/>
      <c r="I114" s="86"/>
      <c r="J114" s="87"/>
    </row>
    <row r="115" spans="1:10" ht="36" customHeight="1" x14ac:dyDescent="0.25">
      <c r="A115" s="8" t="s">
        <v>112</v>
      </c>
      <c r="B115" s="94" t="s">
        <v>216</v>
      </c>
      <c r="C115" s="95"/>
      <c r="D115" s="95"/>
      <c r="E115" s="96"/>
      <c r="F115" s="85">
        <v>3024</v>
      </c>
      <c r="G115" s="86"/>
      <c r="H115" s="86"/>
      <c r="I115" s="86"/>
      <c r="J115" s="87"/>
    </row>
    <row r="116" spans="1:10" ht="36" customHeight="1" x14ac:dyDescent="0.25">
      <c r="A116" s="8"/>
      <c r="B116" s="107" t="s">
        <v>217</v>
      </c>
      <c r="C116" s="108"/>
      <c r="D116" s="108"/>
      <c r="E116" s="109"/>
      <c r="F116" s="85">
        <v>10620</v>
      </c>
      <c r="G116" s="86"/>
      <c r="H116" s="86"/>
      <c r="I116" s="86"/>
      <c r="J116" s="87"/>
    </row>
    <row r="117" spans="1:10" ht="36" customHeight="1" x14ac:dyDescent="0.25">
      <c r="A117" s="8"/>
      <c r="B117" s="107" t="s">
        <v>218</v>
      </c>
      <c r="C117" s="108"/>
      <c r="D117" s="108"/>
      <c r="E117" s="109"/>
      <c r="F117" s="85">
        <v>7092</v>
      </c>
      <c r="G117" s="86"/>
      <c r="H117" s="86"/>
      <c r="I117" s="86"/>
      <c r="J117" s="87"/>
    </row>
    <row r="118" spans="1:10" ht="36" customHeight="1" x14ac:dyDescent="0.25">
      <c r="A118" s="8" t="s">
        <v>112</v>
      </c>
      <c r="B118" s="107" t="s">
        <v>219</v>
      </c>
      <c r="C118" s="108"/>
      <c r="D118" s="108"/>
      <c r="E118" s="109"/>
      <c r="F118" s="85">
        <v>26928</v>
      </c>
      <c r="G118" s="86"/>
      <c r="H118" s="86"/>
      <c r="I118" s="86"/>
      <c r="J118" s="87"/>
    </row>
    <row r="119" spans="1:10" ht="36" customHeight="1" x14ac:dyDescent="0.25">
      <c r="A119" s="8" t="s">
        <v>112</v>
      </c>
      <c r="B119" s="82" t="s">
        <v>220</v>
      </c>
      <c r="C119" s="83"/>
      <c r="D119" s="83"/>
      <c r="E119" s="84"/>
      <c r="F119" s="85">
        <v>18072</v>
      </c>
      <c r="G119" s="86"/>
      <c r="H119" s="86"/>
      <c r="I119" s="86"/>
      <c r="J119" s="87"/>
    </row>
    <row r="120" spans="1:10" ht="36" customHeight="1" x14ac:dyDescent="0.25">
      <c r="A120" s="8" t="s">
        <v>114</v>
      </c>
      <c r="B120" s="82" t="s">
        <v>221</v>
      </c>
      <c r="C120" s="83"/>
      <c r="D120" s="83"/>
      <c r="E120" s="84"/>
      <c r="F120" s="85">
        <v>25200</v>
      </c>
      <c r="G120" s="86"/>
      <c r="H120" s="86"/>
      <c r="I120" s="86"/>
      <c r="J120" s="87"/>
    </row>
    <row r="121" spans="1:10" ht="36" customHeight="1" x14ac:dyDescent="0.25">
      <c r="A121" s="8" t="s">
        <v>114</v>
      </c>
      <c r="B121" s="82" t="s">
        <v>222</v>
      </c>
      <c r="C121" s="83"/>
      <c r="D121" s="83"/>
      <c r="E121" s="84"/>
      <c r="F121" s="85">
        <v>8640</v>
      </c>
      <c r="G121" s="86"/>
      <c r="H121" s="86"/>
      <c r="I121" s="86"/>
      <c r="J121" s="87"/>
    </row>
    <row r="122" spans="1:10" ht="36" customHeight="1" x14ac:dyDescent="0.25">
      <c r="A122" s="8" t="s">
        <v>114</v>
      </c>
      <c r="B122" s="82" t="s">
        <v>223</v>
      </c>
      <c r="C122" s="83"/>
      <c r="D122" s="83"/>
      <c r="E122" s="84"/>
      <c r="F122" s="37">
        <f>H122*1.2</f>
        <v>12096</v>
      </c>
      <c r="G122" s="38">
        <f>H122*1.1</f>
        <v>11088</v>
      </c>
      <c r="H122" s="38">
        <v>10080</v>
      </c>
      <c r="I122" s="38">
        <f>H122*0.75</f>
        <v>7560</v>
      </c>
      <c r="J122" s="39">
        <f>H122*0.5</f>
        <v>5040</v>
      </c>
    </row>
    <row r="123" spans="1:10" ht="36" customHeight="1" x14ac:dyDescent="0.25">
      <c r="A123" s="8" t="s">
        <v>114</v>
      </c>
      <c r="B123" s="82" t="s">
        <v>224</v>
      </c>
      <c r="C123" s="83"/>
      <c r="D123" s="83"/>
      <c r="E123" s="84"/>
      <c r="F123" s="85">
        <v>10080</v>
      </c>
      <c r="G123" s="86"/>
      <c r="H123" s="86"/>
      <c r="I123" s="86"/>
      <c r="J123" s="87"/>
    </row>
    <row r="124" spans="1:10" ht="36" customHeight="1" x14ac:dyDescent="0.25">
      <c r="A124" s="8" t="s">
        <v>114</v>
      </c>
      <c r="B124" s="82" t="s">
        <v>225</v>
      </c>
      <c r="C124" s="83"/>
      <c r="D124" s="83"/>
      <c r="E124" s="84"/>
      <c r="F124" s="85">
        <v>20880</v>
      </c>
      <c r="G124" s="86"/>
      <c r="H124" s="86"/>
      <c r="I124" s="86"/>
      <c r="J124" s="87"/>
    </row>
    <row r="125" spans="1:10" ht="36" customHeight="1" x14ac:dyDescent="0.25">
      <c r="A125" s="8" t="s">
        <v>114</v>
      </c>
      <c r="B125" s="82" t="s">
        <v>226</v>
      </c>
      <c r="C125" s="83"/>
      <c r="D125" s="83"/>
      <c r="E125" s="84"/>
      <c r="F125" s="85">
        <v>32400</v>
      </c>
      <c r="G125" s="86"/>
      <c r="H125" s="86"/>
      <c r="I125" s="86"/>
      <c r="J125" s="87"/>
    </row>
    <row r="126" spans="1:10" ht="36" customHeight="1" x14ac:dyDescent="0.25">
      <c r="A126" s="8" t="s">
        <v>114</v>
      </c>
      <c r="B126" s="82" t="s">
        <v>227</v>
      </c>
      <c r="C126" s="83"/>
      <c r="D126" s="83"/>
      <c r="E126" s="84"/>
      <c r="F126" s="85">
        <v>30240</v>
      </c>
      <c r="G126" s="86"/>
      <c r="H126" s="86"/>
      <c r="I126" s="86"/>
      <c r="J126" s="87"/>
    </row>
    <row r="127" spans="1:10" ht="36" customHeight="1" x14ac:dyDescent="0.25">
      <c r="A127" s="8" t="s">
        <v>114</v>
      </c>
      <c r="B127" s="100" t="s">
        <v>228</v>
      </c>
      <c r="C127" s="101"/>
      <c r="D127" s="101"/>
      <c r="E127" s="102"/>
      <c r="F127" s="103">
        <v>36288</v>
      </c>
      <c r="G127" s="104"/>
      <c r="H127" s="104"/>
      <c r="I127" s="104"/>
      <c r="J127" s="105"/>
    </row>
    <row r="128" spans="1:10" ht="36" customHeight="1" x14ac:dyDescent="0.25">
      <c r="A128" s="8" t="s">
        <v>114</v>
      </c>
      <c r="B128" s="82" t="s">
        <v>229</v>
      </c>
      <c r="C128" s="83"/>
      <c r="D128" s="83"/>
      <c r="E128" s="84"/>
      <c r="F128" s="85">
        <v>18720</v>
      </c>
      <c r="G128" s="86"/>
      <c r="H128" s="86"/>
      <c r="I128" s="86"/>
      <c r="J128" s="87"/>
    </row>
    <row r="129" spans="1:10" ht="36" customHeight="1" x14ac:dyDescent="0.25">
      <c r="A129" s="8" t="s">
        <v>114</v>
      </c>
      <c r="B129" s="82" t="s">
        <v>230</v>
      </c>
      <c r="C129" s="83"/>
      <c r="D129" s="83"/>
      <c r="E129" s="84"/>
      <c r="F129" s="85">
        <v>12960</v>
      </c>
      <c r="G129" s="86"/>
      <c r="H129" s="86"/>
      <c r="I129" s="86"/>
      <c r="J129" s="87"/>
    </row>
    <row r="130" spans="1:10" ht="36" customHeight="1" x14ac:dyDescent="0.25">
      <c r="A130" s="8" t="s">
        <v>114</v>
      </c>
      <c r="B130" s="82" t="s">
        <v>231</v>
      </c>
      <c r="C130" s="83"/>
      <c r="D130" s="83"/>
      <c r="E130" s="84"/>
      <c r="F130" s="85">
        <v>38160</v>
      </c>
      <c r="G130" s="86"/>
      <c r="H130" s="86"/>
      <c r="I130" s="86"/>
      <c r="J130" s="87"/>
    </row>
    <row r="131" spans="1:10" ht="36" customHeight="1" x14ac:dyDescent="0.25">
      <c r="A131" s="8" t="s">
        <v>114</v>
      </c>
      <c r="B131" s="82" t="s">
        <v>232</v>
      </c>
      <c r="C131" s="83"/>
      <c r="D131" s="83"/>
      <c r="E131" s="84"/>
      <c r="F131" s="85">
        <v>4320</v>
      </c>
      <c r="G131" s="86"/>
      <c r="H131" s="86"/>
      <c r="I131" s="86"/>
      <c r="J131" s="87"/>
    </row>
    <row r="132" spans="1:10" ht="36" customHeight="1" x14ac:dyDescent="0.25">
      <c r="A132" s="8" t="s">
        <v>114</v>
      </c>
      <c r="B132" s="82" t="s">
        <v>233</v>
      </c>
      <c r="C132" s="83"/>
      <c r="D132" s="83"/>
      <c r="E132" s="84"/>
      <c r="F132" s="85">
        <v>38160</v>
      </c>
      <c r="G132" s="86"/>
      <c r="H132" s="86"/>
      <c r="I132" s="86"/>
      <c r="J132" s="87"/>
    </row>
    <row r="133" spans="1:10" ht="36" customHeight="1" thickBot="1" x14ac:dyDescent="0.3">
      <c r="A133" s="8" t="s">
        <v>114</v>
      </c>
      <c r="B133" s="82" t="s">
        <v>234</v>
      </c>
      <c r="C133" s="83"/>
      <c r="D133" s="83"/>
      <c r="E133" s="84"/>
      <c r="F133" s="85">
        <v>25920</v>
      </c>
      <c r="G133" s="86"/>
      <c r="H133" s="86"/>
      <c r="I133" s="86"/>
      <c r="J133" s="87"/>
    </row>
    <row r="134" spans="1:10" ht="54" customHeight="1" thickBot="1" x14ac:dyDescent="0.3">
      <c r="A134" s="8"/>
      <c r="B134" s="88" t="s">
        <v>235</v>
      </c>
      <c r="C134" s="89"/>
      <c r="D134" s="89"/>
      <c r="E134" s="90"/>
      <c r="F134" s="91"/>
      <c r="G134" s="92"/>
      <c r="H134" s="92"/>
      <c r="I134" s="92"/>
      <c r="J134" s="93"/>
    </row>
    <row r="135" spans="1:10" ht="36" customHeight="1" x14ac:dyDescent="0.25">
      <c r="A135" s="8"/>
      <c r="B135" s="94" t="s">
        <v>236</v>
      </c>
      <c r="C135" s="95"/>
      <c r="D135" s="95"/>
      <c r="E135" s="96"/>
      <c r="F135" s="97">
        <v>18072</v>
      </c>
      <c r="G135" s="98"/>
      <c r="H135" s="98"/>
      <c r="I135" s="98"/>
      <c r="J135" s="99"/>
    </row>
    <row r="136" spans="1:10" ht="36" customHeight="1" x14ac:dyDescent="0.25">
      <c r="A136" s="8"/>
      <c r="B136" s="82" t="s">
        <v>237</v>
      </c>
      <c r="C136" s="83"/>
      <c r="D136" s="83"/>
      <c r="E136" s="84"/>
      <c r="F136" s="85">
        <v>36108</v>
      </c>
      <c r="G136" s="86"/>
      <c r="H136" s="86"/>
      <c r="I136" s="86"/>
      <c r="J136" s="87"/>
    </row>
    <row r="137" spans="1:10" ht="36" customHeight="1" x14ac:dyDescent="0.25">
      <c r="A137" s="8"/>
      <c r="B137" s="82" t="s">
        <v>238</v>
      </c>
      <c r="C137" s="83"/>
      <c r="D137" s="83"/>
      <c r="E137" s="84"/>
      <c r="F137" s="85">
        <v>45360</v>
      </c>
      <c r="G137" s="86"/>
      <c r="H137" s="86"/>
      <c r="I137" s="86"/>
      <c r="J137" s="87"/>
    </row>
    <row r="138" spans="1:10" ht="36" customHeight="1" x14ac:dyDescent="0.25">
      <c r="A138" s="8"/>
      <c r="B138" s="82" t="s">
        <v>239</v>
      </c>
      <c r="C138" s="83"/>
      <c r="D138" s="83"/>
      <c r="E138" s="84"/>
      <c r="F138" s="85">
        <v>720</v>
      </c>
      <c r="G138" s="86"/>
      <c r="H138" s="86"/>
      <c r="I138" s="86"/>
      <c r="J138" s="87"/>
    </row>
    <row r="139" spans="1:10" ht="36" customHeight="1" x14ac:dyDescent="0.25">
      <c r="A139" s="8"/>
      <c r="B139" s="82" t="s">
        <v>240</v>
      </c>
      <c r="C139" s="83"/>
      <c r="D139" s="83"/>
      <c r="E139" s="84"/>
      <c r="F139" s="85">
        <v>27252</v>
      </c>
      <c r="G139" s="86"/>
      <c r="H139" s="86"/>
      <c r="I139" s="86"/>
      <c r="J139" s="87"/>
    </row>
    <row r="140" spans="1:10" ht="36" customHeight="1" x14ac:dyDescent="0.25">
      <c r="A140" s="8"/>
      <c r="B140" s="82" t="s">
        <v>241</v>
      </c>
      <c r="C140" s="83"/>
      <c r="D140" s="83"/>
      <c r="E140" s="84"/>
      <c r="F140" s="85">
        <v>54180</v>
      </c>
      <c r="G140" s="86"/>
      <c r="H140" s="86"/>
      <c r="I140" s="86"/>
      <c r="J140" s="87"/>
    </row>
    <row r="141" spans="1:10" ht="36" customHeight="1" x14ac:dyDescent="0.25">
      <c r="A141" s="8"/>
      <c r="B141" s="82" t="s">
        <v>242</v>
      </c>
      <c r="C141" s="83"/>
      <c r="D141" s="83"/>
      <c r="E141" s="84"/>
      <c r="F141" s="85">
        <v>67608</v>
      </c>
      <c r="G141" s="86"/>
      <c r="H141" s="86"/>
      <c r="I141" s="86"/>
      <c r="J141" s="87"/>
    </row>
    <row r="142" spans="1:10" ht="36" customHeight="1" thickBot="1" x14ac:dyDescent="0.3">
      <c r="A142" s="8"/>
      <c r="B142" s="69" t="s">
        <v>243</v>
      </c>
      <c r="C142" s="70"/>
      <c r="D142" s="70"/>
      <c r="E142" s="71"/>
      <c r="F142" s="72">
        <v>1080</v>
      </c>
      <c r="G142" s="73"/>
      <c r="H142" s="73"/>
      <c r="I142" s="73"/>
      <c r="J142" s="74"/>
    </row>
    <row r="143" spans="1:10" ht="24" thickBot="1" x14ac:dyDescent="0.3">
      <c r="A143" s="8"/>
      <c r="B143" s="75"/>
      <c r="C143" s="76"/>
      <c r="D143" s="76"/>
      <c r="E143" s="77"/>
      <c r="F143" s="78"/>
      <c r="G143" s="79"/>
      <c r="H143" s="79"/>
      <c r="I143" s="79"/>
      <c r="J143" s="80"/>
    </row>
    <row r="144" spans="1:10" ht="21" customHeight="1" x14ac:dyDescent="0.25">
      <c r="A144" s="8"/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ht="56.25" customHeight="1" x14ac:dyDescent="0.25">
      <c r="A145" s="8"/>
      <c r="B145" s="81" t="s">
        <v>293</v>
      </c>
      <c r="C145" s="81"/>
      <c r="D145" s="81"/>
      <c r="E145" s="81"/>
      <c r="F145" s="81"/>
      <c r="G145" s="81"/>
      <c r="H145" s="81"/>
      <c r="I145" s="81"/>
      <c r="J145" s="81"/>
    </row>
    <row r="146" spans="1:10" ht="41.25" customHeight="1" x14ac:dyDescent="0.25">
      <c r="A146" s="8"/>
      <c r="B146" s="81" t="s">
        <v>245</v>
      </c>
      <c r="C146" s="81"/>
      <c r="D146" s="81"/>
      <c r="E146" s="81"/>
      <c r="F146" s="81"/>
      <c r="G146" s="81"/>
      <c r="H146" s="81"/>
      <c r="I146" s="81"/>
      <c r="J146" s="81"/>
    </row>
    <row r="147" spans="1:10" ht="21" x14ac:dyDescent="0.25">
      <c r="A147" s="8" t="s">
        <v>114</v>
      </c>
      <c r="B147" s="67" t="s">
        <v>297</v>
      </c>
      <c r="C147" s="67"/>
      <c r="D147" s="67"/>
      <c r="E147" s="67"/>
      <c r="F147" s="67"/>
      <c r="G147" s="67"/>
      <c r="H147" s="67"/>
      <c r="I147" s="67"/>
      <c r="J147" s="67"/>
    </row>
    <row r="148" spans="1:10" ht="42" customHeight="1" x14ac:dyDescent="0.25">
      <c r="A148" s="8"/>
      <c r="B148" s="68" t="s">
        <v>247</v>
      </c>
      <c r="C148" s="68"/>
      <c r="D148" s="68"/>
      <c r="E148" s="68"/>
      <c r="F148" s="68"/>
      <c r="G148" s="68"/>
      <c r="H148" s="68"/>
      <c r="I148" s="68"/>
      <c r="J148" s="68"/>
    </row>
    <row r="149" spans="1:10" ht="21" x14ac:dyDescent="0.25">
      <c r="A149" s="8"/>
    </row>
  </sheetData>
  <sheetProtection selectLockedCells="1" selectUnlockedCells="1"/>
  <mergeCells count="27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97" activePane="bottomLeft" state="frozen"/>
      <selection activeCell="A198" sqref="A198:XFD198"/>
      <selection pane="bottomLeft" activeCell="F101" sqref="F101:J101"/>
    </sheetView>
  </sheetViews>
  <sheetFormatPr defaultColWidth="9.140625" defaultRowHeight="12.75" outlineLevelRow="1" x14ac:dyDescent="0.25"/>
  <cols>
    <col min="1" max="1" width="32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66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272</v>
      </c>
      <c r="C3" s="145"/>
      <c r="D3" s="145"/>
      <c r="E3" s="145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90"/>
      <c r="C7" s="191"/>
      <c r="D7" s="191"/>
      <c r="E7" s="192"/>
      <c r="F7" s="193"/>
      <c r="G7" s="194"/>
      <c r="H7" s="194"/>
      <c r="I7" s="194"/>
      <c r="J7" s="195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17856</v>
      </c>
      <c r="G8" s="17">
        <f>H8*1.1</f>
        <v>16368.000000000002</v>
      </c>
      <c r="H8" s="17">
        <v>14880</v>
      </c>
      <c r="I8" s="17">
        <f>H8*0.75</f>
        <v>11160</v>
      </c>
      <c r="J8" s="17">
        <f>H8*0.5</f>
        <v>7440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25344</v>
      </c>
      <c r="G9" s="19">
        <f>H9*1.1</f>
        <v>23232.000000000004</v>
      </c>
      <c r="H9" s="19">
        <v>21120</v>
      </c>
      <c r="I9" s="19">
        <f>H9*0.75</f>
        <v>15840</v>
      </c>
      <c r="J9" s="19">
        <f>H9*0.5</f>
        <v>10560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29088</v>
      </c>
      <c r="G10" s="19">
        <f>H10*1.1</f>
        <v>26664.000000000004</v>
      </c>
      <c r="H10" s="19">
        <v>24240</v>
      </c>
      <c r="I10" s="19">
        <f>H10*0.75</f>
        <v>18180</v>
      </c>
      <c r="J10" s="19">
        <f>H10*0.5</f>
        <v>12120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40896</v>
      </c>
      <c r="G11" s="21">
        <f>H11*1.1</f>
        <v>37488</v>
      </c>
      <c r="H11" s="21">
        <v>34080</v>
      </c>
      <c r="I11" s="21">
        <f>H11*0.75</f>
        <v>25560</v>
      </c>
      <c r="J11" s="21">
        <f>H11*0.5</f>
        <v>17040</v>
      </c>
    </row>
    <row r="12" spans="1:10" ht="24" thickBot="1" x14ac:dyDescent="0.3">
      <c r="A12" s="8"/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4320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6240</v>
      </c>
      <c r="G14" s="149"/>
      <c r="H14" s="149"/>
      <c r="I14" s="149"/>
      <c r="J14" s="150"/>
    </row>
    <row r="15" spans="1:10" ht="24" thickBot="1" x14ac:dyDescent="0.3">
      <c r="A15" s="8"/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780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1104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1296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1824</v>
      </c>
      <c r="G19" s="149"/>
      <c r="H19" s="149"/>
      <c r="I19" s="149"/>
      <c r="J19" s="150"/>
    </row>
    <row r="20" spans="1:10" ht="24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"&amp;MIN($F$22:F61)&amp;" до "&amp;MAX($F$22:F61)</f>
        <v>Цена от 5040 до 201600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5040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10080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15120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20160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25200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30240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35280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40320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45360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50400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55440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60480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65520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70560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75600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80640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85680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90720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95760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100800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145</v>
      </c>
      <c r="C42" s="117"/>
      <c r="D42" s="117"/>
      <c r="E42" s="84"/>
      <c r="F42" s="85">
        <v>10080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146</v>
      </c>
      <c r="C43" s="117"/>
      <c r="D43" s="117"/>
      <c r="E43" s="84"/>
      <c r="F43" s="85">
        <v>20160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147</v>
      </c>
      <c r="C44" s="117"/>
      <c r="D44" s="117"/>
      <c r="E44" s="84"/>
      <c r="F44" s="85">
        <v>30240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148</v>
      </c>
      <c r="C45" s="117"/>
      <c r="D45" s="117"/>
      <c r="E45" s="84"/>
      <c r="F45" s="85">
        <v>40320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149</v>
      </c>
      <c r="C46" s="117"/>
      <c r="D46" s="117"/>
      <c r="E46" s="84"/>
      <c r="F46" s="85">
        <v>50400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150</v>
      </c>
      <c r="C47" s="117"/>
      <c r="D47" s="117"/>
      <c r="E47" s="84"/>
      <c r="F47" s="85">
        <v>60480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151</v>
      </c>
      <c r="C48" s="117"/>
      <c r="D48" s="117"/>
      <c r="E48" s="84"/>
      <c r="F48" s="85">
        <v>70560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152</v>
      </c>
      <c r="C49" s="117"/>
      <c r="D49" s="117"/>
      <c r="E49" s="84"/>
      <c r="F49" s="85">
        <v>80640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153</v>
      </c>
      <c r="C50" s="117"/>
      <c r="D50" s="117"/>
      <c r="E50" s="84"/>
      <c r="F50" s="85">
        <v>90720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154</v>
      </c>
      <c r="C51" s="117"/>
      <c r="D51" s="117"/>
      <c r="E51" s="84"/>
      <c r="F51" s="85">
        <v>100800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155</v>
      </c>
      <c r="C52" s="117"/>
      <c r="D52" s="117"/>
      <c r="E52" s="84"/>
      <c r="F52" s="85">
        <v>110880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156</v>
      </c>
      <c r="C53" s="117"/>
      <c r="D53" s="117"/>
      <c r="E53" s="84"/>
      <c r="F53" s="85">
        <v>120960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157</v>
      </c>
      <c r="C54" s="117"/>
      <c r="D54" s="117"/>
      <c r="E54" s="84"/>
      <c r="F54" s="85">
        <v>131040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158</v>
      </c>
      <c r="C55" s="117"/>
      <c r="D55" s="117"/>
      <c r="E55" s="84"/>
      <c r="F55" s="85">
        <v>141120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159</v>
      </c>
      <c r="C56" s="117"/>
      <c r="D56" s="117"/>
      <c r="E56" s="84"/>
      <c r="F56" s="85">
        <v>151200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160</v>
      </c>
      <c r="C57" s="117"/>
      <c r="D57" s="117"/>
      <c r="E57" s="84"/>
      <c r="F57" s="85">
        <v>161280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161</v>
      </c>
      <c r="C58" s="117"/>
      <c r="D58" s="117"/>
      <c r="E58" s="84"/>
      <c r="F58" s="85">
        <v>171360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162</v>
      </c>
      <c r="C59" s="117"/>
      <c r="D59" s="117"/>
      <c r="E59" s="84"/>
      <c r="F59" s="85">
        <v>181440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163</v>
      </c>
      <c r="C60" s="117"/>
      <c r="D60" s="117"/>
      <c r="E60" s="84"/>
      <c r="F60" s="85">
        <v>191520</v>
      </c>
      <c r="G60" s="86"/>
      <c r="H60" s="86"/>
      <c r="I60" s="86"/>
      <c r="J60" s="87"/>
    </row>
    <row r="61" spans="1:10" ht="36" customHeight="1" outlineLevel="1" thickBot="1" x14ac:dyDescent="0.3">
      <c r="A61" s="8"/>
      <c r="B61" s="107" t="s">
        <v>164</v>
      </c>
      <c r="C61" s="117"/>
      <c r="D61" s="117"/>
      <c r="E61" s="84"/>
      <c r="F61" s="85">
        <v>201600</v>
      </c>
      <c r="G61" s="86"/>
      <c r="H61" s="86"/>
      <c r="I61" s="86"/>
      <c r="J61" s="87"/>
    </row>
    <row r="62" spans="1:10" ht="36" customHeight="1" thickBot="1" x14ac:dyDescent="0.3">
      <c r="A62" s="8"/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5520 до 108360</v>
      </c>
      <c r="G62" s="122"/>
      <c r="H62" s="122"/>
      <c r="I62" s="122"/>
      <c r="J62" s="123"/>
    </row>
    <row r="63" spans="1:10" ht="36" customHeight="1" outlineLevel="1" x14ac:dyDescent="0.25">
      <c r="A63" s="8"/>
      <c r="B63" s="124" t="s">
        <v>166</v>
      </c>
      <c r="C63" s="125"/>
      <c r="D63" s="125"/>
      <c r="E63" s="126"/>
      <c r="F63" s="127">
        <v>5520</v>
      </c>
      <c r="G63" s="128"/>
      <c r="H63" s="128"/>
      <c r="I63" s="128"/>
      <c r="J63" s="129"/>
    </row>
    <row r="64" spans="1:10" ht="36" customHeight="1" outlineLevel="1" x14ac:dyDescent="0.25">
      <c r="A64" s="8"/>
      <c r="B64" s="107" t="s">
        <v>167</v>
      </c>
      <c r="C64" s="117"/>
      <c r="D64" s="117"/>
      <c r="E64" s="84"/>
      <c r="F64" s="85">
        <v>8640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168</v>
      </c>
      <c r="C65" s="117"/>
      <c r="D65" s="117"/>
      <c r="E65" s="84"/>
      <c r="F65" s="85">
        <v>12600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169</v>
      </c>
      <c r="C66" s="117"/>
      <c r="D66" s="117"/>
      <c r="E66" s="84"/>
      <c r="F66" s="85">
        <v>17640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170</v>
      </c>
      <c r="C67" s="117"/>
      <c r="D67" s="117"/>
      <c r="E67" s="84"/>
      <c r="F67" s="85">
        <v>22680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171</v>
      </c>
      <c r="C68" s="117"/>
      <c r="D68" s="117"/>
      <c r="E68" s="84"/>
      <c r="F68" s="85">
        <v>27720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172</v>
      </c>
      <c r="C69" s="117"/>
      <c r="D69" s="117"/>
      <c r="E69" s="84"/>
      <c r="F69" s="85">
        <v>32760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173</v>
      </c>
      <c r="C70" s="117"/>
      <c r="D70" s="117"/>
      <c r="E70" s="84"/>
      <c r="F70" s="85">
        <v>37800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174</v>
      </c>
      <c r="C71" s="117"/>
      <c r="D71" s="117"/>
      <c r="E71" s="84"/>
      <c r="F71" s="85">
        <v>42840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175</v>
      </c>
      <c r="C72" s="117"/>
      <c r="D72" s="117"/>
      <c r="E72" s="84"/>
      <c r="F72" s="85">
        <v>47880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176</v>
      </c>
      <c r="C73" s="117"/>
      <c r="D73" s="117"/>
      <c r="E73" s="84"/>
      <c r="F73" s="85">
        <v>52920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177</v>
      </c>
      <c r="C74" s="117"/>
      <c r="D74" s="117"/>
      <c r="E74" s="84"/>
      <c r="F74" s="85">
        <v>57960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178</v>
      </c>
      <c r="C75" s="117"/>
      <c r="D75" s="117"/>
      <c r="E75" s="84"/>
      <c r="F75" s="85">
        <v>63000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179</v>
      </c>
      <c r="C76" s="117"/>
      <c r="D76" s="117"/>
      <c r="E76" s="84"/>
      <c r="F76" s="85">
        <v>68040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180</v>
      </c>
      <c r="C77" s="117"/>
      <c r="D77" s="117"/>
      <c r="E77" s="84"/>
      <c r="F77" s="85">
        <v>73080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181</v>
      </c>
      <c r="C78" s="117"/>
      <c r="D78" s="117"/>
      <c r="E78" s="84"/>
      <c r="F78" s="85">
        <v>78120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182</v>
      </c>
      <c r="C79" s="117"/>
      <c r="D79" s="117"/>
      <c r="E79" s="84"/>
      <c r="F79" s="85">
        <v>83160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183</v>
      </c>
      <c r="C80" s="117"/>
      <c r="D80" s="117"/>
      <c r="E80" s="84"/>
      <c r="F80" s="85">
        <v>88200</v>
      </c>
      <c r="G80" s="86"/>
      <c r="H80" s="86"/>
      <c r="I80" s="86"/>
      <c r="J80" s="87"/>
    </row>
    <row r="81" spans="1:10" ht="36" customHeight="1" outlineLevel="1" x14ac:dyDescent="0.25">
      <c r="A81" s="8"/>
      <c r="B81" s="107" t="s">
        <v>184</v>
      </c>
      <c r="C81" s="117"/>
      <c r="D81" s="117"/>
      <c r="E81" s="84"/>
      <c r="F81" s="85">
        <v>93240</v>
      </c>
      <c r="G81" s="86"/>
      <c r="H81" s="86"/>
      <c r="I81" s="86"/>
      <c r="J81" s="87"/>
    </row>
    <row r="82" spans="1:10" ht="36" customHeight="1" outlineLevel="1" x14ac:dyDescent="0.25">
      <c r="A82" s="8"/>
      <c r="B82" s="107" t="s">
        <v>185</v>
      </c>
      <c r="C82" s="117"/>
      <c r="D82" s="117"/>
      <c r="E82" s="84"/>
      <c r="F82" s="85">
        <v>98280</v>
      </c>
      <c r="G82" s="86"/>
      <c r="H82" s="86"/>
      <c r="I82" s="86"/>
      <c r="J82" s="87"/>
    </row>
    <row r="83" spans="1:10" ht="36" customHeight="1" outlineLevel="1" x14ac:dyDescent="0.25">
      <c r="A83" s="8"/>
      <c r="B83" s="107" t="s">
        <v>186</v>
      </c>
      <c r="C83" s="117"/>
      <c r="D83" s="117"/>
      <c r="E83" s="84"/>
      <c r="F83" s="85">
        <v>103320</v>
      </c>
      <c r="G83" s="86"/>
      <c r="H83" s="86"/>
      <c r="I83" s="86"/>
      <c r="J83" s="87"/>
    </row>
    <row r="84" spans="1:10" ht="36" customHeight="1" outlineLevel="1" thickBot="1" x14ac:dyDescent="0.3">
      <c r="A84" s="8"/>
      <c r="B84" s="107" t="s">
        <v>187</v>
      </c>
      <c r="C84" s="117"/>
      <c r="D84" s="117"/>
      <c r="E84" s="84"/>
      <c r="F84" s="85">
        <v>108360</v>
      </c>
      <c r="G84" s="86"/>
      <c r="H84" s="86"/>
      <c r="I84" s="86"/>
      <c r="J84" s="87"/>
    </row>
    <row r="85" spans="1:10" ht="36" customHeight="1" thickBot="1" x14ac:dyDescent="0.3">
      <c r="A85" s="8"/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1008 до 24240</v>
      </c>
      <c r="G85" s="122"/>
      <c r="H85" s="122"/>
      <c r="I85" s="122"/>
      <c r="J85" s="123"/>
    </row>
    <row r="86" spans="1:10" ht="36" customHeight="1" x14ac:dyDescent="0.25">
      <c r="A86" s="8"/>
      <c r="B86" s="82" t="s">
        <v>189</v>
      </c>
      <c r="C86" s="83"/>
      <c r="D86" s="83"/>
      <c r="E86" s="84"/>
      <c r="F86" s="85">
        <v>2400</v>
      </c>
      <c r="G86" s="86"/>
      <c r="H86" s="86"/>
      <c r="I86" s="86"/>
      <c r="J86" s="87"/>
    </row>
    <row r="87" spans="1:10" ht="36" customHeight="1" x14ac:dyDescent="0.25">
      <c r="A87" s="8"/>
      <c r="B87" s="82" t="s">
        <v>190</v>
      </c>
      <c r="C87" s="83"/>
      <c r="D87" s="83"/>
      <c r="E87" s="84"/>
      <c r="F87" s="85">
        <v>9120</v>
      </c>
      <c r="G87" s="86"/>
      <c r="H87" s="86"/>
      <c r="I87" s="86"/>
      <c r="J87" s="87"/>
    </row>
    <row r="88" spans="1:10" ht="36" customHeight="1" x14ac:dyDescent="0.25">
      <c r="A88" s="8"/>
      <c r="B88" s="82" t="s">
        <v>253</v>
      </c>
      <c r="C88" s="83"/>
      <c r="D88" s="83"/>
      <c r="E88" s="84"/>
      <c r="F88" s="85">
        <v>1536</v>
      </c>
      <c r="G88" s="86"/>
      <c r="H88" s="86"/>
      <c r="I88" s="86"/>
      <c r="J88" s="87"/>
    </row>
    <row r="89" spans="1:10" ht="36" customHeight="1" x14ac:dyDescent="0.25">
      <c r="A89" s="8"/>
      <c r="B89" s="94" t="s">
        <v>192</v>
      </c>
      <c r="C89" s="95"/>
      <c r="D89" s="95"/>
      <c r="E89" s="96"/>
      <c r="F89" s="97">
        <v>24240</v>
      </c>
      <c r="G89" s="98"/>
      <c r="H89" s="98"/>
      <c r="I89" s="98"/>
      <c r="J89" s="99"/>
    </row>
    <row r="90" spans="1:10" ht="36" customHeight="1" x14ac:dyDescent="0.25">
      <c r="A90" s="8"/>
      <c r="B90" s="82" t="s">
        <v>193</v>
      </c>
      <c r="C90" s="83"/>
      <c r="D90" s="83"/>
      <c r="E90" s="84"/>
      <c r="F90" s="85">
        <v>4800</v>
      </c>
      <c r="G90" s="86"/>
      <c r="H90" s="86"/>
      <c r="I90" s="86"/>
      <c r="J90" s="87"/>
    </row>
    <row r="91" spans="1:10" ht="36" customHeight="1" x14ac:dyDescent="0.25">
      <c r="A91" s="8"/>
      <c r="B91" s="82" t="s">
        <v>194</v>
      </c>
      <c r="C91" s="83"/>
      <c r="D91" s="83"/>
      <c r="E91" s="84"/>
      <c r="F91" s="85">
        <v>14400</v>
      </c>
      <c r="G91" s="86"/>
      <c r="H91" s="86"/>
      <c r="I91" s="86"/>
      <c r="J91" s="87"/>
    </row>
    <row r="92" spans="1:10" ht="36" customHeight="1" x14ac:dyDescent="0.25">
      <c r="A92" s="8"/>
      <c r="B92" s="82" t="s">
        <v>195</v>
      </c>
      <c r="C92" s="83"/>
      <c r="D92" s="83"/>
      <c r="E92" s="84"/>
      <c r="F92" s="85">
        <v>1008</v>
      </c>
      <c r="G92" s="86"/>
      <c r="H92" s="86"/>
      <c r="I92" s="86"/>
      <c r="J92" s="87"/>
    </row>
    <row r="93" spans="1:10" ht="36" customHeight="1" x14ac:dyDescent="0.25">
      <c r="A93" s="8"/>
      <c r="B93" s="82" t="s">
        <v>196</v>
      </c>
      <c r="C93" s="83"/>
      <c r="D93" s="83"/>
      <c r="E93" s="84"/>
      <c r="F93" s="85">
        <v>1008</v>
      </c>
      <c r="G93" s="86"/>
      <c r="H93" s="86"/>
      <c r="I93" s="86"/>
      <c r="J93" s="87"/>
    </row>
    <row r="94" spans="1:10" ht="36" customHeight="1" x14ac:dyDescent="0.25">
      <c r="A94" s="8"/>
      <c r="B94" s="82" t="s">
        <v>197</v>
      </c>
      <c r="C94" s="83"/>
      <c r="D94" s="83"/>
      <c r="E94" s="84"/>
      <c r="F94" s="85">
        <v>2016</v>
      </c>
      <c r="G94" s="86"/>
      <c r="H94" s="86"/>
      <c r="I94" s="86"/>
      <c r="J94" s="87"/>
    </row>
    <row r="95" spans="1:10" ht="36" customHeight="1" x14ac:dyDescent="0.25">
      <c r="A95" s="8"/>
      <c r="B95" s="82" t="s">
        <v>198</v>
      </c>
      <c r="C95" s="83"/>
      <c r="D95" s="83"/>
      <c r="E95" s="84"/>
      <c r="F95" s="85">
        <v>3024</v>
      </c>
      <c r="G95" s="86"/>
      <c r="H95" s="86"/>
      <c r="I95" s="86"/>
      <c r="J95" s="87"/>
    </row>
    <row r="96" spans="1:10" ht="36" customHeight="1" thickBot="1" x14ac:dyDescent="0.3">
      <c r="A96" s="8"/>
      <c r="B96" s="82" t="s">
        <v>199</v>
      </c>
      <c r="C96" s="83"/>
      <c r="D96" s="83"/>
      <c r="E96" s="84"/>
      <c r="F96" s="85">
        <v>17040</v>
      </c>
      <c r="G96" s="86"/>
      <c r="H96" s="86"/>
      <c r="I96" s="86"/>
      <c r="J96" s="87"/>
    </row>
    <row r="97" spans="1:10" ht="54" customHeight="1" thickBot="1" x14ac:dyDescent="0.3">
      <c r="A97" s="8"/>
      <c r="B97" s="207" t="s">
        <v>254</v>
      </c>
      <c r="C97" s="208"/>
      <c r="D97" s="208"/>
      <c r="E97" s="209"/>
      <c r="F97" s="232" t="str">
        <f>"Цена от "&amp;MIN(F99,F103:J104,H105,F106:J119)&amp;" до "&amp;MAX(F99,F103:J104,H105,F106:J119)</f>
        <v>Цена от 2160 до 17280</v>
      </c>
      <c r="G97" s="233"/>
      <c r="H97" s="233"/>
      <c r="I97" s="233"/>
      <c r="J97" s="234"/>
    </row>
    <row r="98" spans="1:10" ht="24" thickBot="1" x14ac:dyDescent="0.3">
      <c r="A98" s="8"/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A99" s="8"/>
      <c r="B99" s="82" t="s">
        <v>201</v>
      </c>
      <c r="C99" s="83"/>
      <c r="D99" s="83"/>
      <c r="E99" s="84"/>
      <c r="F99" s="85">
        <v>11520</v>
      </c>
      <c r="G99" s="86"/>
      <c r="H99" s="86"/>
      <c r="I99" s="86"/>
      <c r="J99" s="87"/>
    </row>
    <row r="100" spans="1:10" ht="36" customHeight="1" x14ac:dyDescent="0.25">
      <c r="A100" s="8"/>
      <c r="B100" s="100" t="s">
        <v>202</v>
      </c>
      <c r="C100" s="101"/>
      <c r="D100" s="101"/>
      <c r="E100" s="102"/>
      <c r="F100" s="103">
        <v>1152</v>
      </c>
      <c r="G100" s="104"/>
      <c r="H100" s="104"/>
      <c r="I100" s="104"/>
      <c r="J100" s="105"/>
    </row>
    <row r="101" spans="1:10" ht="36" customHeight="1" thickBot="1" x14ac:dyDescent="0.3">
      <c r="A101" s="8"/>
      <c r="B101" s="100" t="s">
        <v>203</v>
      </c>
      <c r="C101" s="101"/>
      <c r="D101" s="101"/>
      <c r="E101" s="102"/>
      <c r="F101" s="103">
        <v>2880</v>
      </c>
      <c r="G101" s="104"/>
      <c r="H101" s="104"/>
      <c r="I101" s="104"/>
      <c r="J101" s="105"/>
    </row>
    <row r="102" spans="1:10" ht="24" thickBot="1" x14ac:dyDescent="0.3">
      <c r="A102" s="8"/>
      <c r="B102" s="75"/>
      <c r="C102" s="76"/>
      <c r="D102" s="76"/>
      <c r="E102" s="77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94" t="s">
        <v>204</v>
      </c>
      <c r="C103" s="95"/>
      <c r="D103" s="95"/>
      <c r="E103" s="96"/>
      <c r="F103" s="97">
        <v>6480</v>
      </c>
      <c r="G103" s="98"/>
      <c r="H103" s="98"/>
      <c r="I103" s="98"/>
      <c r="J103" s="99"/>
    </row>
    <row r="104" spans="1:10" ht="36" customHeight="1" x14ac:dyDescent="0.25">
      <c r="A104" s="8" t="s">
        <v>112</v>
      </c>
      <c r="B104" s="107" t="s">
        <v>205</v>
      </c>
      <c r="C104" s="108"/>
      <c r="D104" s="108"/>
      <c r="E104" s="109"/>
      <c r="F104" s="85">
        <v>8640</v>
      </c>
      <c r="G104" s="86"/>
      <c r="H104" s="86"/>
      <c r="I104" s="86"/>
      <c r="J104" s="87"/>
    </row>
    <row r="105" spans="1:10" ht="36" customHeight="1" x14ac:dyDescent="0.25">
      <c r="A105" s="8" t="s">
        <v>112</v>
      </c>
      <c r="B105" s="82" t="s">
        <v>206</v>
      </c>
      <c r="C105" s="83"/>
      <c r="D105" s="83"/>
      <c r="E105" s="84"/>
      <c r="F105" s="37">
        <f>H105*1.2</f>
        <v>11520</v>
      </c>
      <c r="G105" s="38">
        <f>H105*1.1</f>
        <v>10560</v>
      </c>
      <c r="H105" s="38">
        <v>9600</v>
      </c>
      <c r="I105" s="38">
        <f>H105*0.75</f>
        <v>7200</v>
      </c>
      <c r="J105" s="39">
        <f>H105*0.5</f>
        <v>4800</v>
      </c>
    </row>
    <row r="106" spans="1:10" ht="36" customHeight="1" x14ac:dyDescent="0.25">
      <c r="A106" s="8" t="s">
        <v>112</v>
      </c>
      <c r="B106" s="82" t="s">
        <v>207</v>
      </c>
      <c r="C106" s="83"/>
      <c r="D106" s="83"/>
      <c r="E106" s="84"/>
      <c r="F106" s="85">
        <v>9600</v>
      </c>
      <c r="G106" s="86"/>
      <c r="H106" s="86"/>
      <c r="I106" s="86"/>
      <c r="J106" s="87"/>
    </row>
    <row r="107" spans="1:10" ht="36" customHeight="1" x14ac:dyDescent="0.25">
      <c r="A107" s="8" t="s">
        <v>112</v>
      </c>
      <c r="B107" s="82" t="s">
        <v>208</v>
      </c>
      <c r="C107" s="83"/>
      <c r="D107" s="83"/>
      <c r="E107" s="84"/>
      <c r="F107" s="85">
        <v>4896</v>
      </c>
      <c r="G107" s="86"/>
      <c r="H107" s="86"/>
      <c r="I107" s="86"/>
      <c r="J107" s="87"/>
    </row>
    <row r="108" spans="1:10" ht="36" customHeight="1" x14ac:dyDescent="0.25">
      <c r="A108" s="8" t="s">
        <v>112</v>
      </c>
      <c r="B108" s="82" t="s">
        <v>209</v>
      </c>
      <c r="C108" s="83"/>
      <c r="D108" s="83"/>
      <c r="E108" s="84"/>
      <c r="F108" s="85">
        <v>7128</v>
      </c>
      <c r="G108" s="86"/>
      <c r="H108" s="86"/>
      <c r="I108" s="86"/>
      <c r="J108" s="87"/>
    </row>
    <row r="109" spans="1:10" ht="36" customHeight="1" x14ac:dyDescent="0.25">
      <c r="A109" s="8" t="s">
        <v>112</v>
      </c>
      <c r="B109" s="82" t="s">
        <v>210</v>
      </c>
      <c r="C109" s="83"/>
      <c r="D109" s="83"/>
      <c r="E109" s="84"/>
      <c r="F109" s="85">
        <v>7680</v>
      </c>
      <c r="G109" s="86"/>
      <c r="H109" s="86"/>
      <c r="I109" s="86"/>
      <c r="J109" s="87"/>
    </row>
    <row r="110" spans="1:10" ht="36" customHeight="1" x14ac:dyDescent="0.25">
      <c r="A110" s="8" t="s">
        <v>112</v>
      </c>
      <c r="B110" s="82" t="s">
        <v>211</v>
      </c>
      <c r="C110" s="83"/>
      <c r="D110" s="83"/>
      <c r="E110" s="84"/>
      <c r="F110" s="85">
        <v>9216</v>
      </c>
      <c r="G110" s="86"/>
      <c r="H110" s="86"/>
      <c r="I110" s="86"/>
      <c r="J110" s="87"/>
    </row>
    <row r="111" spans="1:10" ht="36" customHeight="1" x14ac:dyDescent="0.25">
      <c r="A111" s="8" t="s">
        <v>112</v>
      </c>
      <c r="B111" s="82" t="s">
        <v>212</v>
      </c>
      <c r="C111" s="83"/>
      <c r="D111" s="83"/>
      <c r="E111" s="84"/>
      <c r="F111" s="85">
        <v>3240</v>
      </c>
      <c r="G111" s="86"/>
      <c r="H111" s="86"/>
      <c r="I111" s="86"/>
      <c r="J111" s="87"/>
    </row>
    <row r="112" spans="1:10" ht="36" customHeight="1" x14ac:dyDescent="0.25">
      <c r="A112" s="8" t="s">
        <v>112</v>
      </c>
      <c r="B112" s="82" t="s">
        <v>213</v>
      </c>
      <c r="C112" s="83"/>
      <c r="D112" s="83"/>
      <c r="E112" s="84"/>
      <c r="F112" s="85">
        <v>2592</v>
      </c>
      <c r="G112" s="86"/>
      <c r="H112" s="86"/>
      <c r="I112" s="86"/>
      <c r="J112" s="87"/>
    </row>
    <row r="113" spans="1:10" ht="36" customHeight="1" x14ac:dyDescent="0.25">
      <c r="A113" s="8" t="s">
        <v>112</v>
      </c>
      <c r="B113" s="82" t="s">
        <v>214</v>
      </c>
      <c r="C113" s="83"/>
      <c r="D113" s="83"/>
      <c r="E113" s="84"/>
      <c r="F113" s="85">
        <v>7776</v>
      </c>
      <c r="G113" s="86"/>
      <c r="H113" s="86"/>
      <c r="I113" s="86"/>
      <c r="J113" s="87"/>
    </row>
    <row r="114" spans="1:10" ht="36" customHeight="1" x14ac:dyDescent="0.25">
      <c r="A114" s="8"/>
      <c r="B114" s="82" t="s">
        <v>215</v>
      </c>
      <c r="C114" s="83"/>
      <c r="D114" s="83"/>
      <c r="E114" s="84"/>
      <c r="F114" s="85">
        <v>4800</v>
      </c>
      <c r="G114" s="86"/>
      <c r="H114" s="86"/>
      <c r="I114" s="86"/>
      <c r="J114" s="87"/>
    </row>
    <row r="115" spans="1:10" ht="36" customHeight="1" x14ac:dyDescent="0.25">
      <c r="A115" s="8" t="s">
        <v>112</v>
      </c>
      <c r="B115" s="94" t="s">
        <v>216</v>
      </c>
      <c r="C115" s="95"/>
      <c r="D115" s="95"/>
      <c r="E115" s="96"/>
      <c r="F115" s="85">
        <v>2160</v>
      </c>
      <c r="G115" s="86"/>
      <c r="H115" s="86"/>
      <c r="I115" s="86"/>
      <c r="J115" s="87"/>
    </row>
    <row r="116" spans="1:10" ht="36" customHeight="1" x14ac:dyDescent="0.25">
      <c r="A116" s="8"/>
      <c r="B116" s="107" t="s">
        <v>217</v>
      </c>
      <c r="C116" s="108"/>
      <c r="D116" s="108"/>
      <c r="E116" s="109"/>
      <c r="F116" s="85">
        <v>7680</v>
      </c>
      <c r="G116" s="86"/>
      <c r="H116" s="86"/>
      <c r="I116" s="86"/>
      <c r="J116" s="87"/>
    </row>
    <row r="117" spans="1:10" ht="36" customHeight="1" x14ac:dyDescent="0.25">
      <c r="A117" s="8"/>
      <c r="B117" s="107" t="s">
        <v>218</v>
      </c>
      <c r="C117" s="108"/>
      <c r="D117" s="108"/>
      <c r="E117" s="109"/>
      <c r="F117" s="85">
        <v>5040</v>
      </c>
      <c r="G117" s="86"/>
      <c r="H117" s="86"/>
      <c r="I117" s="86"/>
      <c r="J117" s="87"/>
    </row>
    <row r="118" spans="1:10" ht="36" customHeight="1" x14ac:dyDescent="0.25">
      <c r="A118" s="8" t="s">
        <v>112</v>
      </c>
      <c r="B118" s="107" t="s">
        <v>219</v>
      </c>
      <c r="C118" s="108"/>
      <c r="D118" s="108"/>
      <c r="E118" s="109"/>
      <c r="F118" s="85">
        <v>17280</v>
      </c>
      <c r="G118" s="86"/>
      <c r="H118" s="86"/>
      <c r="I118" s="86"/>
      <c r="J118" s="87"/>
    </row>
    <row r="119" spans="1:10" ht="36" customHeight="1" x14ac:dyDescent="0.25">
      <c r="A119" s="8" t="s">
        <v>112</v>
      </c>
      <c r="B119" s="82" t="s">
        <v>220</v>
      </c>
      <c r="C119" s="83"/>
      <c r="D119" s="83"/>
      <c r="E119" s="84"/>
      <c r="F119" s="85">
        <v>6480</v>
      </c>
      <c r="G119" s="86"/>
      <c r="H119" s="86"/>
      <c r="I119" s="86"/>
      <c r="J119" s="87"/>
    </row>
    <row r="120" spans="1:10" ht="36" customHeight="1" x14ac:dyDescent="0.25">
      <c r="A120" s="8" t="s">
        <v>114</v>
      </c>
      <c r="B120" s="82" t="s">
        <v>221</v>
      </c>
      <c r="C120" s="83"/>
      <c r="D120" s="83"/>
      <c r="E120" s="84"/>
      <c r="F120" s="85">
        <v>9120</v>
      </c>
      <c r="G120" s="86"/>
      <c r="H120" s="86"/>
      <c r="I120" s="86"/>
      <c r="J120" s="87"/>
    </row>
    <row r="121" spans="1:10" ht="36" customHeight="1" x14ac:dyDescent="0.25">
      <c r="A121" s="8" t="s">
        <v>114</v>
      </c>
      <c r="B121" s="82" t="s">
        <v>222</v>
      </c>
      <c r="C121" s="83"/>
      <c r="D121" s="83"/>
      <c r="E121" s="84"/>
      <c r="F121" s="85">
        <v>12480</v>
      </c>
      <c r="G121" s="86"/>
      <c r="H121" s="86"/>
      <c r="I121" s="86"/>
      <c r="J121" s="87"/>
    </row>
    <row r="122" spans="1:10" ht="36" customHeight="1" x14ac:dyDescent="0.25">
      <c r="A122" s="8" t="s">
        <v>114</v>
      </c>
      <c r="B122" s="82" t="s">
        <v>223</v>
      </c>
      <c r="C122" s="83"/>
      <c r="D122" s="83"/>
      <c r="E122" s="84"/>
      <c r="F122" s="37">
        <f>H122*1.2</f>
        <v>16128</v>
      </c>
      <c r="G122" s="38">
        <f>H122*1.1</f>
        <v>14784.000000000002</v>
      </c>
      <c r="H122" s="38">
        <v>13440</v>
      </c>
      <c r="I122" s="38">
        <f>H122*0.75</f>
        <v>10080</v>
      </c>
      <c r="J122" s="39">
        <f>H122*0.5</f>
        <v>6720</v>
      </c>
    </row>
    <row r="123" spans="1:10" ht="36" customHeight="1" x14ac:dyDescent="0.25">
      <c r="A123" s="8" t="s">
        <v>114</v>
      </c>
      <c r="B123" s="82" t="s">
        <v>224</v>
      </c>
      <c r="C123" s="83"/>
      <c r="D123" s="83"/>
      <c r="E123" s="84"/>
      <c r="F123" s="85">
        <v>13440</v>
      </c>
      <c r="G123" s="86"/>
      <c r="H123" s="86"/>
      <c r="I123" s="86"/>
      <c r="J123" s="87"/>
    </row>
    <row r="124" spans="1:10" ht="36" customHeight="1" x14ac:dyDescent="0.25">
      <c r="A124" s="8" t="s">
        <v>114</v>
      </c>
      <c r="B124" s="82" t="s">
        <v>225</v>
      </c>
      <c r="C124" s="83"/>
      <c r="D124" s="83"/>
      <c r="E124" s="84"/>
      <c r="F124" s="85">
        <v>7200</v>
      </c>
      <c r="G124" s="86"/>
      <c r="H124" s="86"/>
      <c r="I124" s="86"/>
      <c r="J124" s="87"/>
    </row>
    <row r="125" spans="1:10" ht="36" customHeight="1" x14ac:dyDescent="0.25">
      <c r="A125" s="8" t="s">
        <v>114</v>
      </c>
      <c r="B125" s="82" t="s">
        <v>226</v>
      </c>
      <c r="C125" s="83"/>
      <c r="D125" s="83"/>
      <c r="E125" s="84"/>
      <c r="F125" s="85">
        <v>10080</v>
      </c>
      <c r="G125" s="86"/>
      <c r="H125" s="86"/>
      <c r="I125" s="86"/>
      <c r="J125" s="87"/>
    </row>
    <row r="126" spans="1:10" ht="36" customHeight="1" x14ac:dyDescent="0.25">
      <c r="A126" s="8" t="s">
        <v>114</v>
      </c>
      <c r="B126" s="82" t="s">
        <v>227</v>
      </c>
      <c r="C126" s="83"/>
      <c r="D126" s="83"/>
      <c r="E126" s="84"/>
      <c r="F126" s="85">
        <v>11040</v>
      </c>
      <c r="G126" s="86"/>
      <c r="H126" s="86"/>
      <c r="I126" s="86"/>
      <c r="J126" s="87"/>
    </row>
    <row r="127" spans="1:10" ht="36" customHeight="1" x14ac:dyDescent="0.25">
      <c r="A127" s="8" t="s">
        <v>114</v>
      </c>
      <c r="B127" s="100" t="s">
        <v>228</v>
      </c>
      <c r="C127" s="101"/>
      <c r="D127" s="101"/>
      <c r="E127" s="102"/>
      <c r="F127" s="103">
        <v>13248</v>
      </c>
      <c r="G127" s="104"/>
      <c r="H127" s="104"/>
      <c r="I127" s="104"/>
      <c r="J127" s="105"/>
    </row>
    <row r="128" spans="1:10" ht="36" customHeight="1" x14ac:dyDescent="0.25">
      <c r="A128" s="8" t="s">
        <v>114</v>
      </c>
      <c r="B128" s="82" t="s">
        <v>229</v>
      </c>
      <c r="C128" s="83"/>
      <c r="D128" s="83"/>
      <c r="E128" s="84"/>
      <c r="F128" s="85">
        <v>4800</v>
      </c>
      <c r="G128" s="86"/>
      <c r="H128" s="86"/>
      <c r="I128" s="86"/>
      <c r="J128" s="87"/>
    </row>
    <row r="129" spans="1:10" ht="36" customHeight="1" x14ac:dyDescent="0.25">
      <c r="A129" s="8" t="s">
        <v>114</v>
      </c>
      <c r="B129" s="82" t="s">
        <v>230</v>
      </c>
      <c r="C129" s="83"/>
      <c r="D129" s="83"/>
      <c r="E129" s="84"/>
      <c r="F129" s="85">
        <v>3840</v>
      </c>
      <c r="G129" s="86"/>
      <c r="H129" s="86"/>
      <c r="I129" s="86"/>
      <c r="J129" s="87"/>
    </row>
    <row r="130" spans="1:10" ht="36" customHeight="1" x14ac:dyDescent="0.25">
      <c r="A130" s="8" t="s">
        <v>114</v>
      </c>
      <c r="B130" s="82" t="s">
        <v>231</v>
      </c>
      <c r="C130" s="83"/>
      <c r="D130" s="83"/>
      <c r="E130" s="84"/>
      <c r="F130" s="85">
        <v>11040</v>
      </c>
      <c r="G130" s="86"/>
      <c r="H130" s="86"/>
      <c r="I130" s="86"/>
      <c r="J130" s="87"/>
    </row>
    <row r="131" spans="1:10" ht="36" customHeight="1" x14ac:dyDescent="0.25">
      <c r="A131" s="8" t="s">
        <v>114</v>
      </c>
      <c r="B131" s="82" t="s">
        <v>232</v>
      </c>
      <c r="C131" s="83"/>
      <c r="D131" s="83"/>
      <c r="E131" s="84"/>
      <c r="F131" s="85">
        <v>3360</v>
      </c>
      <c r="G131" s="86"/>
      <c r="H131" s="86"/>
      <c r="I131" s="86"/>
      <c r="J131" s="87"/>
    </row>
    <row r="132" spans="1:10" ht="36" customHeight="1" x14ac:dyDescent="0.25">
      <c r="A132" s="8" t="s">
        <v>114</v>
      </c>
      <c r="B132" s="82" t="s">
        <v>233</v>
      </c>
      <c r="C132" s="83"/>
      <c r="D132" s="83"/>
      <c r="E132" s="84"/>
      <c r="F132" s="85">
        <v>24480</v>
      </c>
      <c r="G132" s="86"/>
      <c r="H132" s="86"/>
      <c r="I132" s="86"/>
      <c r="J132" s="87"/>
    </row>
    <row r="133" spans="1:10" ht="36" customHeight="1" thickBot="1" x14ac:dyDescent="0.3">
      <c r="A133" s="8" t="s">
        <v>114</v>
      </c>
      <c r="B133" s="82" t="s">
        <v>234</v>
      </c>
      <c r="C133" s="83"/>
      <c r="D133" s="83"/>
      <c r="E133" s="84"/>
      <c r="F133" s="85">
        <v>9120</v>
      </c>
      <c r="G133" s="86"/>
      <c r="H133" s="86"/>
      <c r="I133" s="86"/>
      <c r="J133" s="87"/>
    </row>
    <row r="134" spans="1:10" ht="54" customHeight="1" thickBot="1" x14ac:dyDescent="0.3">
      <c r="A134" s="8"/>
      <c r="B134" s="88" t="s">
        <v>235</v>
      </c>
      <c r="C134" s="89"/>
      <c r="D134" s="89"/>
      <c r="E134" s="90"/>
      <c r="F134" s="91"/>
      <c r="G134" s="92"/>
      <c r="H134" s="92"/>
      <c r="I134" s="92"/>
      <c r="J134" s="93"/>
    </row>
    <row r="135" spans="1:10" ht="36" customHeight="1" x14ac:dyDescent="0.25">
      <c r="A135" s="8"/>
      <c r="B135" s="94" t="s">
        <v>236</v>
      </c>
      <c r="C135" s="95"/>
      <c r="D135" s="95"/>
      <c r="E135" s="96"/>
      <c r="F135" s="97">
        <v>15456</v>
      </c>
      <c r="G135" s="98"/>
      <c r="H135" s="98"/>
      <c r="I135" s="98"/>
      <c r="J135" s="99"/>
    </row>
    <row r="136" spans="1:10" ht="36" customHeight="1" x14ac:dyDescent="0.25">
      <c r="A136" s="8"/>
      <c r="B136" s="82" t="s">
        <v>237</v>
      </c>
      <c r="C136" s="83"/>
      <c r="D136" s="83"/>
      <c r="E136" s="84"/>
      <c r="F136" s="85">
        <v>31080</v>
      </c>
      <c r="G136" s="86"/>
      <c r="H136" s="86"/>
      <c r="I136" s="86"/>
      <c r="J136" s="87"/>
    </row>
    <row r="137" spans="1:10" ht="36" customHeight="1" x14ac:dyDescent="0.25">
      <c r="A137" s="8"/>
      <c r="B137" s="82" t="s">
        <v>238</v>
      </c>
      <c r="C137" s="83"/>
      <c r="D137" s="83"/>
      <c r="E137" s="84"/>
      <c r="F137" s="85">
        <v>38976</v>
      </c>
      <c r="G137" s="86"/>
      <c r="H137" s="86"/>
      <c r="I137" s="86"/>
      <c r="J137" s="87"/>
    </row>
    <row r="138" spans="1:10" ht="36" customHeight="1" x14ac:dyDescent="0.25">
      <c r="A138" s="8"/>
      <c r="B138" s="82" t="s">
        <v>239</v>
      </c>
      <c r="C138" s="83"/>
      <c r="D138" s="83"/>
      <c r="E138" s="84"/>
      <c r="F138" s="85">
        <v>552</v>
      </c>
      <c r="G138" s="86"/>
      <c r="H138" s="86"/>
      <c r="I138" s="86"/>
      <c r="J138" s="87"/>
    </row>
    <row r="139" spans="1:10" ht="36" customHeight="1" x14ac:dyDescent="0.25">
      <c r="A139" s="8"/>
      <c r="B139" s="82" t="s">
        <v>240</v>
      </c>
      <c r="C139" s="83"/>
      <c r="D139" s="83"/>
      <c r="E139" s="84"/>
      <c r="F139" s="85">
        <v>23352</v>
      </c>
      <c r="G139" s="86"/>
      <c r="H139" s="86"/>
      <c r="I139" s="86"/>
      <c r="J139" s="87"/>
    </row>
    <row r="140" spans="1:10" ht="36" customHeight="1" x14ac:dyDescent="0.25">
      <c r="A140" s="8"/>
      <c r="B140" s="82" t="s">
        <v>241</v>
      </c>
      <c r="C140" s="83"/>
      <c r="D140" s="83"/>
      <c r="E140" s="84"/>
      <c r="F140" s="85">
        <v>46536</v>
      </c>
      <c r="G140" s="86"/>
      <c r="H140" s="86"/>
      <c r="I140" s="86"/>
      <c r="J140" s="87"/>
    </row>
    <row r="141" spans="1:10" ht="36" customHeight="1" x14ac:dyDescent="0.25">
      <c r="A141" s="8"/>
      <c r="B141" s="82" t="s">
        <v>242</v>
      </c>
      <c r="C141" s="83"/>
      <c r="D141" s="83"/>
      <c r="E141" s="84"/>
      <c r="F141" s="85">
        <v>58128</v>
      </c>
      <c r="G141" s="86"/>
      <c r="H141" s="86"/>
      <c r="I141" s="86"/>
      <c r="J141" s="87"/>
    </row>
    <row r="142" spans="1:10" ht="36" customHeight="1" thickBot="1" x14ac:dyDescent="0.3">
      <c r="A142" s="8"/>
      <c r="B142" s="69" t="s">
        <v>243</v>
      </c>
      <c r="C142" s="70"/>
      <c r="D142" s="70"/>
      <c r="E142" s="71"/>
      <c r="F142" s="72">
        <v>739.19999999999993</v>
      </c>
      <c r="G142" s="73"/>
      <c r="H142" s="73"/>
      <c r="I142" s="73"/>
      <c r="J142" s="74"/>
    </row>
    <row r="143" spans="1:10" ht="24" thickBot="1" x14ac:dyDescent="0.3">
      <c r="A143" s="8"/>
      <c r="B143" s="75"/>
      <c r="C143" s="76"/>
      <c r="D143" s="76"/>
      <c r="E143" s="77"/>
      <c r="F143" s="78"/>
      <c r="G143" s="79"/>
      <c r="H143" s="79"/>
      <c r="I143" s="79"/>
      <c r="J143" s="80"/>
    </row>
    <row r="144" spans="1:10" ht="21" customHeight="1" x14ac:dyDescent="0.25">
      <c r="A144" s="8"/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ht="56.25" customHeight="1" x14ac:dyDescent="0.25">
      <c r="A145" s="8"/>
      <c r="B145" s="81" t="s">
        <v>293</v>
      </c>
      <c r="C145" s="81"/>
      <c r="D145" s="81"/>
      <c r="E145" s="81"/>
      <c r="F145" s="81"/>
      <c r="G145" s="81"/>
      <c r="H145" s="81"/>
      <c r="I145" s="81"/>
      <c r="J145" s="81"/>
    </row>
    <row r="146" spans="1:10" ht="41.25" customHeight="1" x14ac:dyDescent="0.25">
      <c r="A146" s="8"/>
      <c r="B146" s="81" t="s">
        <v>245</v>
      </c>
      <c r="C146" s="81"/>
      <c r="D146" s="81"/>
      <c r="E146" s="81"/>
      <c r="F146" s="81"/>
      <c r="G146" s="81"/>
      <c r="H146" s="81"/>
      <c r="I146" s="81"/>
      <c r="J146" s="81"/>
    </row>
    <row r="147" spans="1:10" ht="21" x14ac:dyDescent="0.25">
      <c r="A147" s="8" t="s">
        <v>114</v>
      </c>
      <c r="B147" s="67" t="s">
        <v>297</v>
      </c>
      <c r="C147" s="67"/>
      <c r="D147" s="67"/>
      <c r="E147" s="67"/>
      <c r="F147" s="67"/>
      <c r="G147" s="67"/>
      <c r="H147" s="67"/>
      <c r="I147" s="67"/>
      <c r="J147" s="67"/>
    </row>
    <row r="148" spans="1:10" ht="42" customHeight="1" x14ac:dyDescent="0.25">
      <c r="A148" s="8"/>
      <c r="B148" s="68" t="s">
        <v>247</v>
      </c>
      <c r="C148" s="68"/>
      <c r="D148" s="68"/>
      <c r="E148" s="68"/>
      <c r="F148" s="68"/>
      <c r="G148" s="68"/>
      <c r="H148" s="68"/>
      <c r="I148" s="68"/>
      <c r="J148" s="68"/>
    </row>
    <row r="149" spans="1:10" ht="21" x14ac:dyDescent="0.25">
      <c r="A149" s="8"/>
    </row>
  </sheetData>
  <sheetProtection selectLockedCells="1" selectUnlockedCells="1"/>
  <mergeCells count="27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94" activePane="bottomLeft" state="frozen"/>
      <selection activeCell="A198" sqref="A198:XFD198"/>
      <selection pane="bottomLeft" activeCell="F101" sqref="F101:J101"/>
    </sheetView>
  </sheetViews>
  <sheetFormatPr defaultColWidth="9.140625" defaultRowHeight="12.75" outlineLevelRow="1" x14ac:dyDescent="0.25"/>
  <cols>
    <col min="1" max="1" width="43.42578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67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90"/>
      <c r="C7" s="191"/>
      <c r="D7" s="191"/>
      <c r="E7" s="192"/>
      <c r="F7" s="193"/>
      <c r="G7" s="194"/>
      <c r="H7" s="194"/>
      <c r="I7" s="194"/>
      <c r="J7" s="195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43200</v>
      </c>
      <c r="G8" s="17">
        <f>H8*1.1</f>
        <v>39600</v>
      </c>
      <c r="H8" s="17">
        <v>36000</v>
      </c>
      <c r="I8" s="17">
        <f>H8*0.75</f>
        <v>27000</v>
      </c>
      <c r="J8" s="17">
        <f>H8*0.5</f>
        <v>18000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60480</v>
      </c>
      <c r="G9" s="19">
        <f>H9*1.1</f>
        <v>55440.000000000007</v>
      </c>
      <c r="H9" s="19">
        <v>50400</v>
      </c>
      <c r="I9" s="19">
        <f>H9*0.75</f>
        <v>37800</v>
      </c>
      <c r="J9" s="19">
        <f>H9*0.5</f>
        <v>25200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64368</v>
      </c>
      <c r="G10" s="19">
        <f>H10*1.1</f>
        <v>59004.000000000007</v>
      </c>
      <c r="H10" s="19">
        <v>53640</v>
      </c>
      <c r="I10" s="19">
        <f>H10*0.75</f>
        <v>40230</v>
      </c>
      <c r="J10" s="19">
        <f>H10*0.5</f>
        <v>26820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90720</v>
      </c>
      <c r="G11" s="21">
        <f>H11*1.1</f>
        <v>83160</v>
      </c>
      <c r="H11" s="21">
        <v>75600</v>
      </c>
      <c r="I11" s="21">
        <f>H11*0.75</f>
        <v>56700</v>
      </c>
      <c r="J11" s="21">
        <f>H11*0.5</f>
        <v>37800</v>
      </c>
    </row>
    <row r="12" spans="1:10" ht="24" thickBot="1" x14ac:dyDescent="0.3">
      <c r="A12" s="8"/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9720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13680</v>
      </c>
      <c r="G14" s="149"/>
      <c r="H14" s="149"/>
      <c r="I14" s="149"/>
      <c r="J14" s="150"/>
    </row>
    <row r="15" spans="1:10" ht="24" thickBot="1" x14ac:dyDescent="0.3">
      <c r="A15" s="8"/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1584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2232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2664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3744</v>
      </c>
      <c r="G19" s="149"/>
      <c r="H19" s="149"/>
      <c r="I19" s="149"/>
      <c r="J19" s="150"/>
    </row>
    <row r="20" spans="1:10" ht="24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"&amp;MIN($F$22:F61)&amp;" до "&amp;MAX($F$22:F61)</f>
        <v>Цена от 5760 до 230400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5760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11520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17280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23040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28800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34560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40320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46080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51840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57600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63360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69120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74880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80640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86400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92160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97920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103680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109440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115200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145</v>
      </c>
      <c r="C42" s="117"/>
      <c r="D42" s="117"/>
      <c r="E42" s="84"/>
      <c r="F42" s="85">
        <v>11520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146</v>
      </c>
      <c r="C43" s="117"/>
      <c r="D43" s="117"/>
      <c r="E43" s="84"/>
      <c r="F43" s="85">
        <v>23040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147</v>
      </c>
      <c r="C44" s="117"/>
      <c r="D44" s="117"/>
      <c r="E44" s="84"/>
      <c r="F44" s="85">
        <v>34560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148</v>
      </c>
      <c r="C45" s="117"/>
      <c r="D45" s="117"/>
      <c r="E45" s="84"/>
      <c r="F45" s="85">
        <v>46080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149</v>
      </c>
      <c r="C46" s="117"/>
      <c r="D46" s="117"/>
      <c r="E46" s="84"/>
      <c r="F46" s="85">
        <v>57600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150</v>
      </c>
      <c r="C47" s="117"/>
      <c r="D47" s="117"/>
      <c r="E47" s="84"/>
      <c r="F47" s="85">
        <v>69120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151</v>
      </c>
      <c r="C48" s="117"/>
      <c r="D48" s="117"/>
      <c r="E48" s="84"/>
      <c r="F48" s="85">
        <v>80640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152</v>
      </c>
      <c r="C49" s="117"/>
      <c r="D49" s="117"/>
      <c r="E49" s="84"/>
      <c r="F49" s="85">
        <v>92160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153</v>
      </c>
      <c r="C50" s="117"/>
      <c r="D50" s="117"/>
      <c r="E50" s="84"/>
      <c r="F50" s="85">
        <v>103680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154</v>
      </c>
      <c r="C51" s="117"/>
      <c r="D51" s="117"/>
      <c r="E51" s="84"/>
      <c r="F51" s="85">
        <v>115200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155</v>
      </c>
      <c r="C52" s="117"/>
      <c r="D52" s="117"/>
      <c r="E52" s="84"/>
      <c r="F52" s="85">
        <v>126720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156</v>
      </c>
      <c r="C53" s="117"/>
      <c r="D53" s="117"/>
      <c r="E53" s="84"/>
      <c r="F53" s="85">
        <v>138240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157</v>
      </c>
      <c r="C54" s="117"/>
      <c r="D54" s="117"/>
      <c r="E54" s="84"/>
      <c r="F54" s="85">
        <v>149760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158</v>
      </c>
      <c r="C55" s="117"/>
      <c r="D55" s="117"/>
      <c r="E55" s="84"/>
      <c r="F55" s="85">
        <v>161280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159</v>
      </c>
      <c r="C56" s="117"/>
      <c r="D56" s="117"/>
      <c r="E56" s="84"/>
      <c r="F56" s="85">
        <v>172800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160</v>
      </c>
      <c r="C57" s="117"/>
      <c r="D57" s="117"/>
      <c r="E57" s="84"/>
      <c r="F57" s="85">
        <v>184320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161</v>
      </c>
      <c r="C58" s="117"/>
      <c r="D58" s="117"/>
      <c r="E58" s="84"/>
      <c r="F58" s="85">
        <v>195840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162</v>
      </c>
      <c r="C59" s="117"/>
      <c r="D59" s="117"/>
      <c r="E59" s="84"/>
      <c r="F59" s="85">
        <v>207360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163</v>
      </c>
      <c r="C60" s="117"/>
      <c r="D60" s="117"/>
      <c r="E60" s="84"/>
      <c r="F60" s="85">
        <v>218880</v>
      </c>
      <c r="G60" s="86"/>
      <c r="H60" s="86"/>
      <c r="I60" s="86"/>
      <c r="J60" s="87"/>
    </row>
    <row r="61" spans="1:10" ht="36" customHeight="1" outlineLevel="1" thickBot="1" x14ac:dyDescent="0.3">
      <c r="A61" s="8"/>
      <c r="B61" s="107" t="s">
        <v>164</v>
      </c>
      <c r="C61" s="117"/>
      <c r="D61" s="117"/>
      <c r="E61" s="84"/>
      <c r="F61" s="85">
        <v>230400</v>
      </c>
      <c r="G61" s="86"/>
      <c r="H61" s="86"/>
      <c r="I61" s="86"/>
      <c r="J61" s="87"/>
    </row>
    <row r="62" spans="1:10" ht="36" customHeight="1" thickBot="1" x14ac:dyDescent="0.3">
      <c r="A62" s="8"/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11880 до 236160</v>
      </c>
      <c r="G62" s="122"/>
      <c r="H62" s="122"/>
      <c r="I62" s="122"/>
      <c r="J62" s="123"/>
    </row>
    <row r="63" spans="1:10" ht="36" customHeight="1" outlineLevel="1" x14ac:dyDescent="0.25">
      <c r="A63" s="8"/>
      <c r="B63" s="124" t="s">
        <v>166</v>
      </c>
      <c r="C63" s="125"/>
      <c r="D63" s="125"/>
      <c r="E63" s="126"/>
      <c r="F63" s="127">
        <v>11880</v>
      </c>
      <c r="G63" s="128"/>
      <c r="H63" s="128"/>
      <c r="I63" s="128"/>
      <c r="J63" s="129"/>
    </row>
    <row r="64" spans="1:10" ht="36" customHeight="1" outlineLevel="1" x14ac:dyDescent="0.25">
      <c r="A64" s="8"/>
      <c r="B64" s="107" t="s">
        <v>167</v>
      </c>
      <c r="C64" s="117"/>
      <c r="D64" s="117"/>
      <c r="E64" s="84"/>
      <c r="F64" s="85">
        <v>17640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168</v>
      </c>
      <c r="C65" s="117"/>
      <c r="D65" s="117"/>
      <c r="E65" s="84"/>
      <c r="F65" s="85">
        <v>17280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169</v>
      </c>
      <c r="C66" s="117"/>
      <c r="D66" s="117"/>
      <c r="E66" s="84"/>
      <c r="F66" s="85">
        <v>28800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170</v>
      </c>
      <c r="C67" s="117"/>
      <c r="D67" s="117"/>
      <c r="E67" s="84"/>
      <c r="F67" s="85">
        <v>40320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171</v>
      </c>
      <c r="C68" s="117"/>
      <c r="D68" s="117"/>
      <c r="E68" s="84"/>
      <c r="F68" s="85">
        <v>51840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172</v>
      </c>
      <c r="C69" s="117"/>
      <c r="D69" s="117"/>
      <c r="E69" s="84"/>
      <c r="F69" s="85">
        <v>63360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173</v>
      </c>
      <c r="C70" s="117"/>
      <c r="D70" s="117"/>
      <c r="E70" s="84"/>
      <c r="F70" s="85">
        <v>74880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174</v>
      </c>
      <c r="C71" s="117"/>
      <c r="D71" s="117"/>
      <c r="E71" s="84"/>
      <c r="F71" s="85">
        <v>86400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175</v>
      </c>
      <c r="C72" s="117"/>
      <c r="D72" s="117"/>
      <c r="E72" s="84"/>
      <c r="F72" s="85">
        <v>97920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176</v>
      </c>
      <c r="C73" s="117"/>
      <c r="D73" s="117"/>
      <c r="E73" s="84"/>
      <c r="F73" s="85">
        <v>109440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177</v>
      </c>
      <c r="C74" s="117"/>
      <c r="D74" s="117"/>
      <c r="E74" s="84"/>
      <c r="F74" s="85">
        <v>120960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178</v>
      </c>
      <c r="C75" s="117"/>
      <c r="D75" s="117"/>
      <c r="E75" s="84"/>
      <c r="F75" s="85">
        <v>132480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179</v>
      </c>
      <c r="C76" s="117"/>
      <c r="D76" s="117"/>
      <c r="E76" s="84"/>
      <c r="F76" s="85">
        <v>144000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180</v>
      </c>
      <c r="C77" s="117"/>
      <c r="D77" s="117"/>
      <c r="E77" s="84"/>
      <c r="F77" s="85">
        <v>155520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181</v>
      </c>
      <c r="C78" s="117"/>
      <c r="D78" s="117"/>
      <c r="E78" s="84"/>
      <c r="F78" s="85">
        <v>167040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182</v>
      </c>
      <c r="C79" s="117"/>
      <c r="D79" s="117"/>
      <c r="E79" s="84"/>
      <c r="F79" s="85">
        <v>178560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183</v>
      </c>
      <c r="C80" s="117"/>
      <c r="D80" s="117"/>
      <c r="E80" s="84"/>
      <c r="F80" s="85">
        <v>190080</v>
      </c>
      <c r="G80" s="86"/>
      <c r="H80" s="86"/>
      <c r="I80" s="86"/>
      <c r="J80" s="87"/>
    </row>
    <row r="81" spans="1:10" ht="36" customHeight="1" outlineLevel="1" x14ac:dyDescent="0.25">
      <c r="A81" s="8"/>
      <c r="B81" s="107" t="s">
        <v>184</v>
      </c>
      <c r="C81" s="117"/>
      <c r="D81" s="117"/>
      <c r="E81" s="84"/>
      <c r="F81" s="85">
        <v>201600</v>
      </c>
      <c r="G81" s="86"/>
      <c r="H81" s="86"/>
      <c r="I81" s="86"/>
      <c r="J81" s="87"/>
    </row>
    <row r="82" spans="1:10" ht="36" customHeight="1" outlineLevel="1" x14ac:dyDescent="0.25">
      <c r="A82" s="8"/>
      <c r="B82" s="107" t="s">
        <v>185</v>
      </c>
      <c r="C82" s="117"/>
      <c r="D82" s="117"/>
      <c r="E82" s="84"/>
      <c r="F82" s="85">
        <v>213120</v>
      </c>
      <c r="G82" s="86"/>
      <c r="H82" s="86"/>
      <c r="I82" s="86"/>
      <c r="J82" s="87"/>
    </row>
    <row r="83" spans="1:10" ht="36" customHeight="1" outlineLevel="1" x14ac:dyDescent="0.25">
      <c r="A83" s="8"/>
      <c r="B83" s="107" t="s">
        <v>186</v>
      </c>
      <c r="C83" s="117"/>
      <c r="D83" s="117"/>
      <c r="E83" s="84"/>
      <c r="F83" s="85">
        <v>224640</v>
      </c>
      <c r="G83" s="86"/>
      <c r="H83" s="86"/>
      <c r="I83" s="86"/>
      <c r="J83" s="87"/>
    </row>
    <row r="84" spans="1:10" ht="36" customHeight="1" outlineLevel="1" thickBot="1" x14ac:dyDescent="0.3">
      <c r="A84" s="8"/>
      <c r="B84" s="107" t="s">
        <v>187</v>
      </c>
      <c r="C84" s="117"/>
      <c r="D84" s="117"/>
      <c r="E84" s="84"/>
      <c r="F84" s="85">
        <v>236160</v>
      </c>
      <c r="G84" s="86"/>
      <c r="H84" s="86"/>
      <c r="I84" s="86"/>
      <c r="J84" s="87"/>
    </row>
    <row r="85" spans="1:10" ht="36" customHeight="1" thickBot="1" x14ac:dyDescent="0.3">
      <c r="A85" s="8"/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1944 до 93240</v>
      </c>
      <c r="G85" s="122"/>
      <c r="H85" s="122"/>
      <c r="I85" s="122"/>
      <c r="J85" s="123"/>
    </row>
    <row r="86" spans="1:10" ht="36" customHeight="1" x14ac:dyDescent="0.25">
      <c r="A86" s="8"/>
      <c r="B86" s="82" t="s">
        <v>189</v>
      </c>
      <c r="C86" s="83"/>
      <c r="D86" s="83"/>
      <c r="E86" s="84"/>
      <c r="F86" s="85">
        <v>5400</v>
      </c>
      <c r="G86" s="86"/>
      <c r="H86" s="86"/>
      <c r="I86" s="86"/>
      <c r="J86" s="87"/>
    </row>
    <row r="87" spans="1:10" ht="36" customHeight="1" x14ac:dyDescent="0.25">
      <c r="A87" s="8"/>
      <c r="B87" s="82" t="s">
        <v>190</v>
      </c>
      <c r="C87" s="83"/>
      <c r="D87" s="83"/>
      <c r="E87" s="84"/>
      <c r="F87" s="85">
        <v>21600</v>
      </c>
      <c r="G87" s="86"/>
      <c r="H87" s="86"/>
      <c r="I87" s="86"/>
      <c r="J87" s="87"/>
    </row>
    <row r="88" spans="1:10" ht="36" customHeight="1" x14ac:dyDescent="0.25">
      <c r="A88" s="8"/>
      <c r="B88" s="82" t="s">
        <v>253</v>
      </c>
      <c r="C88" s="83"/>
      <c r="D88" s="83"/>
      <c r="E88" s="84"/>
      <c r="F88" s="85">
        <v>3960</v>
      </c>
      <c r="G88" s="86"/>
      <c r="H88" s="86"/>
      <c r="I88" s="86"/>
      <c r="J88" s="87"/>
    </row>
    <row r="89" spans="1:10" ht="36" customHeight="1" x14ac:dyDescent="0.25">
      <c r="A89" s="8"/>
      <c r="B89" s="94" t="s">
        <v>192</v>
      </c>
      <c r="C89" s="95"/>
      <c r="D89" s="95"/>
      <c r="E89" s="96"/>
      <c r="F89" s="97">
        <v>93240</v>
      </c>
      <c r="G89" s="98"/>
      <c r="H89" s="98"/>
      <c r="I89" s="98"/>
      <c r="J89" s="99"/>
    </row>
    <row r="90" spans="1:10" ht="36" customHeight="1" x14ac:dyDescent="0.25">
      <c r="A90" s="8"/>
      <c r="B90" s="82" t="s">
        <v>193</v>
      </c>
      <c r="C90" s="83"/>
      <c r="D90" s="83"/>
      <c r="E90" s="84"/>
      <c r="F90" s="85">
        <v>11160</v>
      </c>
      <c r="G90" s="86"/>
      <c r="H90" s="86"/>
      <c r="I90" s="86"/>
      <c r="J90" s="87"/>
    </row>
    <row r="91" spans="1:10" ht="36" customHeight="1" x14ac:dyDescent="0.25">
      <c r="A91" s="8"/>
      <c r="B91" s="82" t="s">
        <v>194</v>
      </c>
      <c r="C91" s="83"/>
      <c r="D91" s="83"/>
      <c r="E91" s="84"/>
      <c r="F91" s="85">
        <v>22320</v>
      </c>
      <c r="G91" s="86"/>
      <c r="H91" s="86"/>
      <c r="I91" s="86"/>
      <c r="J91" s="87"/>
    </row>
    <row r="92" spans="1:10" ht="36" customHeight="1" x14ac:dyDescent="0.25">
      <c r="A92" s="8"/>
      <c r="B92" s="82" t="s">
        <v>195</v>
      </c>
      <c r="C92" s="83"/>
      <c r="D92" s="83"/>
      <c r="E92" s="84"/>
      <c r="F92" s="85">
        <v>1944</v>
      </c>
      <c r="G92" s="86"/>
      <c r="H92" s="86"/>
      <c r="I92" s="86"/>
      <c r="J92" s="87"/>
    </row>
    <row r="93" spans="1:10" ht="36" customHeight="1" x14ac:dyDescent="0.25">
      <c r="A93" s="8"/>
      <c r="B93" s="82" t="s">
        <v>196</v>
      </c>
      <c r="C93" s="83"/>
      <c r="D93" s="83"/>
      <c r="E93" s="84"/>
      <c r="F93" s="85">
        <v>1944</v>
      </c>
      <c r="G93" s="86"/>
      <c r="H93" s="86"/>
      <c r="I93" s="86"/>
      <c r="J93" s="87"/>
    </row>
    <row r="94" spans="1:10" ht="36" customHeight="1" x14ac:dyDescent="0.25">
      <c r="A94" s="8"/>
      <c r="B94" s="82" t="s">
        <v>197</v>
      </c>
      <c r="C94" s="83"/>
      <c r="D94" s="83"/>
      <c r="E94" s="84"/>
      <c r="F94" s="85">
        <v>3888</v>
      </c>
      <c r="G94" s="86"/>
      <c r="H94" s="86"/>
      <c r="I94" s="86"/>
      <c r="J94" s="87"/>
    </row>
    <row r="95" spans="1:10" ht="36" customHeight="1" x14ac:dyDescent="0.25">
      <c r="A95" s="8"/>
      <c r="B95" s="82" t="s">
        <v>198</v>
      </c>
      <c r="C95" s="83"/>
      <c r="D95" s="83"/>
      <c r="E95" s="84"/>
      <c r="F95" s="85">
        <v>5832</v>
      </c>
      <c r="G95" s="86"/>
      <c r="H95" s="86"/>
      <c r="I95" s="86"/>
      <c r="J95" s="87"/>
    </row>
    <row r="96" spans="1:10" ht="36" customHeight="1" thickBot="1" x14ac:dyDescent="0.3">
      <c r="A96" s="8"/>
      <c r="B96" s="82" t="s">
        <v>199</v>
      </c>
      <c r="C96" s="83"/>
      <c r="D96" s="83"/>
      <c r="E96" s="84"/>
      <c r="F96" s="85">
        <v>36720</v>
      </c>
      <c r="G96" s="86"/>
      <c r="H96" s="86"/>
      <c r="I96" s="86"/>
      <c r="J96" s="87"/>
    </row>
    <row r="97" spans="1:10" ht="54" customHeight="1" thickBot="1" x14ac:dyDescent="0.3">
      <c r="A97" s="8"/>
      <c r="B97" s="207" t="s">
        <v>254</v>
      </c>
      <c r="C97" s="208"/>
      <c r="D97" s="208"/>
      <c r="E97" s="209"/>
      <c r="F97" s="232" t="str">
        <f>"Цена от "&amp;MIN(F99,F103:J104,H105,F106:J119)&amp;" до "&amp;MAX(F99,F103:J104,H105,F106:J119)</f>
        <v>Цена от 3240 до 149040</v>
      </c>
      <c r="G97" s="233"/>
      <c r="H97" s="233"/>
      <c r="I97" s="233"/>
      <c r="J97" s="234"/>
    </row>
    <row r="98" spans="1:10" ht="24" thickBot="1" x14ac:dyDescent="0.3">
      <c r="A98" s="8"/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A99" s="8"/>
      <c r="B99" s="82" t="s">
        <v>201</v>
      </c>
      <c r="C99" s="83"/>
      <c r="D99" s="83"/>
      <c r="E99" s="84"/>
      <c r="F99" s="85">
        <v>29700</v>
      </c>
      <c r="G99" s="86"/>
      <c r="H99" s="86"/>
      <c r="I99" s="86"/>
      <c r="J99" s="87"/>
    </row>
    <row r="100" spans="1:10" ht="36" customHeight="1" x14ac:dyDescent="0.25">
      <c r="A100" s="8"/>
      <c r="B100" s="100" t="s">
        <v>202</v>
      </c>
      <c r="C100" s="101"/>
      <c r="D100" s="101"/>
      <c r="E100" s="102"/>
      <c r="F100" s="103">
        <v>2970</v>
      </c>
      <c r="G100" s="104"/>
      <c r="H100" s="104"/>
      <c r="I100" s="104"/>
      <c r="J100" s="105"/>
    </row>
    <row r="101" spans="1:10" ht="36" customHeight="1" thickBot="1" x14ac:dyDescent="0.3">
      <c r="A101" s="8"/>
      <c r="B101" s="100" t="s">
        <v>203</v>
      </c>
      <c r="C101" s="101"/>
      <c r="D101" s="101"/>
      <c r="E101" s="102"/>
      <c r="F101" s="103">
        <v>7434</v>
      </c>
      <c r="G101" s="104"/>
      <c r="H101" s="104"/>
      <c r="I101" s="104"/>
      <c r="J101" s="105"/>
    </row>
    <row r="102" spans="1:10" ht="24" thickBot="1" x14ac:dyDescent="0.3">
      <c r="A102" s="8"/>
      <c r="B102" s="75"/>
      <c r="C102" s="76"/>
      <c r="D102" s="76"/>
      <c r="E102" s="77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94" t="s">
        <v>204</v>
      </c>
      <c r="C103" s="95"/>
      <c r="D103" s="95"/>
      <c r="E103" s="96"/>
      <c r="F103" s="97">
        <v>37080</v>
      </c>
      <c r="G103" s="98"/>
      <c r="H103" s="98"/>
      <c r="I103" s="98"/>
      <c r="J103" s="99"/>
    </row>
    <row r="104" spans="1:10" ht="36" customHeight="1" x14ac:dyDescent="0.25">
      <c r="A104" s="8" t="s">
        <v>112</v>
      </c>
      <c r="B104" s="107" t="s">
        <v>205</v>
      </c>
      <c r="C104" s="108"/>
      <c r="D104" s="108"/>
      <c r="E104" s="109"/>
      <c r="F104" s="85">
        <v>18720</v>
      </c>
      <c r="G104" s="86"/>
      <c r="H104" s="86"/>
      <c r="I104" s="86"/>
      <c r="J104" s="87"/>
    </row>
    <row r="105" spans="1:10" ht="36" customHeight="1" x14ac:dyDescent="0.25">
      <c r="A105" s="8" t="s">
        <v>112</v>
      </c>
      <c r="B105" s="82" t="s">
        <v>206</v>
      </c>
      <c r="C105" s="83"/>
      <c r="D105" s="83"/>
      <c r="E105" s="84"/>
      <c r="F105" s="37">
        <f>H105*1.2</f>
        <v>22896</v>
      </c>
      <c r="G105" s="38">
        <f>H105*1.1</f>
        <v>20988</v>
      </c>
      <c r="H105" s="38">
        <v>19080</v>
      </c>
      <c r="I105" s="38">
        <f>H105*0.75</f>
        <v>14310</v>
      </c>
      <c r="J105" s="39">
        <f>H105*0.5</f>
        <v>9540</v>
      </c>
    </row>
    <row r="106" spans="1:10" ht="36" customHeight="1" x14ac:dyDescent="0.25">
      <c r="A106" s="8" t="s">
        <v>112</v>
      </c>
      <c r="B106" s="82" t="s">
        <v>207</v>
      </c>
      <c r="C106" s="83"/>
      <c r="D106" s="83"/>
      <c r="E106" s="84"/>
      <c r="F106" s="85">
        <v>25920</v>
      </c>
      <c r="G106" s="86"/>
      <c r="H106" s="86"/>
      <c r="I106" s="86"/>
      <c r="J106" s="87"/>
    </row>
    <row r="107" spans="1:10" ht="36" customHeight="1" x14ac:dyDescent="0.25">
      <c r="A107" s="8" t="s">
        <v>112</v>
      </c>
      <c r="B107" s="82" t="s">
        <v>208</v>
      </c>
      <c r="C107" s="83"/>
      <c r="D107" s="83"/>
      <c r="E107" s="84"/>
      <c r="F107" s="85">
        <v>25920</v>
      </c>
      <c r="G107" s="86"/>
      <c r="H107" s="86"/>
      <c r="I107" s="86"/>
      <c r="J107" s="87"/>
    </row>
    <row r="108" spans="1:10" ht="36" customHeight="1" x14ac:dyDescent="0.25">
      <c r="A108" s="8" t="s">
        <v>112</v>
      </c>
      <c r="B108" s="82" t="s">
        <v>209</v>
      </c>
      <c r="C108" s="83"/>
      <c r="D108" s="83"/>
      <c r="E108" s="84"/>
      <c r="F108" s="85">
        <v>134280</v>
      </c>
      <c r="G108" s="86"/>
      <c r="H108" s="86"/>
      <c r="I108" s="86"/>
      <c r="J108" s="87"/>
    </row>
    <row r="109" spans="1:10" ht="36" customHeight="1" x14ac:dyDescent="0.25">
      <c r="A109" s="8" t="s">
        <v>112</v>
      </c>
      <c r="B109" s="82" t="s">
        <v>210</v>
      </c>
      <c r="C109" s="83"/>
      <c r="D109" s="83"/>
      <c r="E109" s="84"/>
      <c r="F109" s="85">
        <v>37080</v>
      </c>
      <c r="G109" s="86"/>
      <c r="H109" s="86"/>
      <c r="I109" s="86"/>
      <c r="J109" s="87"/>
    </row>
    <row r="110" spans="1:10" ht="36" customHeight="1" x14ac:dyDescent="0.25">
      <c r="A110" s="8" t="s">
        <v>112</v>
      </c>
      <c r="B110" s="82" t="s">
        <v>211</v>
      </c>
      <c r="C110" s="83"/>
      <c r="D110" s="83"/>
      <c r="E110" s="84"/>
      <c r="F110" s="85">
        <v>44496</v>
      </c>
      <c r="G110" s="86"/>
      <c r="H110" s="86"/>
      <c r="I110" s="86"/>
      <c r="J110" s="87"/>
    </row>
    <row r="111" spans="1:10" ht="36" customHeight="1" x14ac:dyDescent="0.25">
      <c r="A111" s="8" t="s">
        <v>112</v>
      </c>
      <c r="B111" s="82" t="s">
        <v>212</v>
      </c>
      <c r="C111" s="83"/>
      <c r="D111" s="83"/>
      <c r="E111" s="84"/>
      <c r="F111" s="85">
        <v>37080</v>
      </c>
      <c r="G111" s="86"/>
      <c r="H111" s="86"/>
      <c r="I111" s="86"/>
      <c r="J111" s="87"/>
    </row>
    <row r="112" spans="1:10" ht="36" customHeight="1" x14ac:dyDescent="0.25">
      <c r="A112" s="8" t="s">
        <v>112</v>
      </c>
      <c r="B112" s="82" t="s">
        <v>213</v>
      </c>
      <c r="C112" s="83"/>
      <c r="D112" s="83"/>
      <c r="E112" s="84"/>
      <c r="F112" s="85">
        <v>37080</v>
      </c>
      <c r="G112" s="86"/>
      <c r="H112" s="86"/>
      <c r="I112" s="86"/>
      <c r="J112" s="87"/>
    </row>
    <row r="113" spans="1:10" ht="36" customHeight="1" x14ac:dyDescent="0.25">
      <c r="A113" s="8" t="s">
        <v>112</v>
      </c>
      <c r="B113" s="82" t="s">
        <v>214</v>
      </c>
      <c r="C113" s="83"/>
      <c r="D113" s="83"/>
      <c r="E113" s="84"/>
      <c r="F113" s="85">
        <v>149040</v>
      </c>
      <c r="G113" s="86"/>
      <c r="H113" s="86"/>
      <c r="I113" s="86"/>
      <c r="J113" s="87"/>
    </row>
    <row r="114" spans="1:10" ht="36" customHeight="1" x14ac:dyDescent="0.25">
      <c r="A114" s="8"/>
      <c r="B114" s="82" t="s">
        <v>215</v>
      </c>
      <c r="C114" s="83"/>
      <c r="D114" s="83"/>
      <c r="E114" s="84"/>
      <c r="F114" s="85">
        <v>45684</v>
      </c>
      <c r="G114" s="86"/>
      <c r="H114" s="86"/>
      <c r="I114" s="86"/>
      <c r="J114" s="87"/>
    </row>
    <row r="115" spans="1:10" ht="36" customHeight="1" x14ac:dyDescent="0.25">
      <c r="A115" s="8" t="s">
        <v>112</v>
      </c>
      <c r="B115" s="94" t="s">
        <v>216</v>
      </c>
      <c r="C115" s="95"/>
      <c r="D115" s="95"/>
      <c r="E115" s="96"/>
      <c r="F115" s="85">
        <v>3240</v>
      </c>
      <c r="G115" s="86"/>
      <c r="H115" s="86"/>
      <c r="I115" s="86"/>
      <c r="J115" s="87"/>
    </row>
    <row r="116" spans="1:10" ht="36" customHeight="1" x14ac:dyDescent="0.25">
      <c r="A116" s="8"/>
      <c r="B116" s="107" t="s">
        <v>217</v>
      </c>
      <c r="C116" s="108"/>
      <c r="D116" s="108"/>
      <c r="E116" s="109"/>
      <c r="F116" s="85">
        <v>29880</v>
      </c>
      <c r="G116" s="86"/>
      <c r="H116" s="86"/>
      <c r="I116" s="86"/>
      <c r="J116" s="87"/>
    </row>
    <row r="117" spans="1:10" ht="36" customHeight="1" x14ac:dyDescent="0.25">
      <c r="A117" s="8"/>
      <c r="B117" s="107" t="s">
        <v>218</v>
      </c>
      <c r="C117" s="108"/>
      <c r="D117" s="108"/>
      <c r="E117" s="109"/>
      <c r="F117" s="85">
        <v>25200</v>
      </c>
      <c r="G117" s="86"/>
      <c r="H117" s="86"/>
      <c r="I117" s="86"/>
      <c r="J117" s="87"/>
    </row>
    <row r="118" spans="1:10" ht="36" customHeight="1" x14ac:dyDescent="0.25">
      <c r="A118" s="8" t="s">
        <v>112</v>
      </c>
      <c r="B118" s="107" t="s">
        <v>219</v>
      </c>
      <c r="C118" s="108"/>
      <c r="D118" s="108"/>
      <c r="E118" s="109"/>
      <c r="F118" s="85">
        <v>149040</v>
      </c>
      <c r="G118" s="86"/>
      <c r="H118" s="86"/>
      <c r="I118" s="86"/>
      <c r="J118" s="87"/>
    </row>
    <row r="119" spans="1:10" ht="36" customHeight="1" x14ac:dyDescent="0.25">
      <c r="A119" s="8" t="s">
        <v>112</v>
      </c>
      <c r="B119" s="82" t="s">
        <v>220</v>
      </c>
      <c r="C119" s="83"/>
      <c r="D119" s="83"/>
      <c r="E119" s="84"/>
      <c r="F119" s="85">
        <v>18720</v>
      </c>
      <c r="G119" s="86"/>
      <c r="H119" s="86"/>
      <c r="I119" s="86"/>
      <c r="J119" s="87"/>
    </row>
    <row r="120" spans="1:10" ht="36" customHeight="1" x14ac:dyDescent="0.25">
      <c r="A120" s="8" t="s">
        <v>114</v>
      </c>
      <c r="B120" s="82" t="s">
        <v>221</v>
      </c>
      <c r="C120" s="83"/>
      <c r="D120" s="83"/>
      <c r="E120" s="84"/>
      <c r="F120" s="85">
        <v>52560</v>
      </c>
      <c r="G120" s="86"/>
      <c r="H120" s="86"/>
      <c r="I120" s="86"/>
      <c r="J120" s="87"/>
    </row>
    <row r="121" spans="1:10" ht="36" customHeight="1" x14ac:dyDescent="0.25">
      <c r="A121" s="8" t="s">
        <v>114</v>
      </c>
      <c r="B121" s="82" t="s">
        <v>222</v>
      </c>
      <c r="C121" s="83"/>
      <c r="D121" s="83"/>
      <c r="E121" s="84"/>
      <c r="F121" s="85">
        <v>26640</v>
      </c>
      <c r="G121" s="86"/>
      <c r="H121" s="86"/>
      <c r="I121" s="86"/>
      <c r="J121" s="87"/>
    </row>
    <row r="122" spans="1:10" ht="36" customHeight="1" x14ac:dyDescent="0.25">
      <c r="A122" s="8" t="s">
        <v>114</v>
      </c>
      <c r="B122" s="82" t="s">
        <v>223</v>
      </c>
      <c r="C122" s="83"/>
      <c r="D122" s="83"/>
      <c r="E122" s="84"/>
      <c r="F122" s="37">
        <f>H122*1.2</f>
        <v>32832</v>
      </c>
      <c r="G122" s="38">
        <f>H122*1.1</f>
        <v>30096.000000000004</v>
      </c>
      <c r="H122" s="38">
        <v>27360</v>
      </c>
      <c r="I122" s="38">
        <f>H122*0.75</f>
        <v>20520</v>
      </c>
      <c r="J122" s="39">
        <f>H122*0.5</f>
        <v>13680</v>
      </c>
    </row>
    <row r="123" spans="1:10" ht="36" customHeight="1" x14ac:dyDescent="0.25">
      <c r="A123" s="8" t="s">
        <v>114</v>
      </c>
      <c r="B123" s="82" t="s">
        <v>224</v>
      </c>
      <c r="C123" s="83"/>
      <c r="D123" s="83"/>
      <c r="E123" s="84"/>
      <c r="F123" s="85">
        <v>36720</v>
      </c>
      <c r="G123" s="86"/>
      <c r="H123" s="86"/>
      <c r="I123" s="86"/>
      <c r="J123" s="87"/>
    </row>
    <row r="124" spans="1:10" ht="36" customHeight="1" x14ac:dyDescent="0.25">
      <c r="A124" s="8" t="s">
        <v>114</v>
      </c>
      <c r="B124" s="82" t="s">
        <v>225</v>
      </c>
      <c r="C124" s="83"/>
      <c r="D124" s="83"/>
      <c r="E124" s="84"/>
      <c r="F124" s="85">
        <v>36720</v>
      </c>
      <c r="G124" s="86"/>
      <c r="H124" s="86"/>
      <c r="I124" s="86"/>
      <c r="J124" s="87"/>
    </row>
    <row r="125" spans="1:10" ht="36" customHeight="1" x14ac:dyDescent="0.25">
      <c r="A125" s="8" t="s">
        <v>114</v>
      </c>
      <c r="B125" s="82" t="s">
        <v>226</v>
      </c>
      <c r="C125" s="83"/>
      <c r="D125" s="83"/>
      <c r="E125" s="84"/>
      <c r="F125" s="85">
        <v>188640</v>
      </c>
      <c r="G125" s="86"/>
      <c r="H125" s="86"/>
      <c r="I125" s="86"/>
      <c r="J125" s="87"/>
    </row>
    <row r="126" spans="1:10" ht="36" customHeight="1" x14ac:dyDescent="0.25">
      <c r="A126" s="8" t="s">
        <v>114</v>
      </c>
      <c r="B126" s="82" t="s">
        <v>227</v>
      </c>
      <c r="C126" s="83"/>
      <c r="D126" s="83"/>
      <c r="E126" s="84"/>
      <c r="F126" s="85">
        <v>52560</v>
      </c>
      <c r="G126" s="86"/>
      <c r="H126" s="86"/>
      <c r="I126" s="86"/>
      <c r="J126" s="87"/>
    </row>
    <row r="127" spans="1:10" ht="36" customHeight="1" x14ac:dyDescent="0.25">
      <c r="A127" s="8" t="s">
        <v>114</v>
      </c>
      <c r="B127" s="100" t="s">
        <v>228</v>
      </c>
      <c r="C127" s="101"/>
      <c r="D127" s="101"/>
      <c r="E127" s="102"/>
      <c r="F127" s="103">
        <v>63072</v>
      </c>
      <c r="G127" s="104"/>
      <c r="H127" s="104"/>
      <c r="I127" s="104"/>
      <c r="J127" s="105"/>
    </row>
    <row r="128" spans="1:10" ht="36" customHeight="1" x14ac:dyDescent="0.25">
      <c r="A128" s="8" t="s">
        <v>114</v>
      </c>
      <c r="B128" s="82" t="s">
        <v>229</v>
      </c>
      <c r="C128" s="83"/>
      <c r="D128" s="83"/>
      <c r="E128" s="84"/>
      <c r="F128" s="85">
        <v>52560</v>
      </c>
      <c r="G128" s="86"/>
      <c r="H128" s="86"/>
      <c r="I128" s="86"/>
      <c r="J128" s="87"/>
    </row>
    <row r="129" spans="1:10" ht="36" customHeight="1" x14ac:dyDescent="0.25">
      <c r="A129" s="8" t="s">
        <v>114</v>
      </c>
      <c r="B129" s="82" t="s">
        <v>230</v>
      </c>
      <c r="C129" s="83"/>
      <c r="D129" s="83"/>
      <c r="E129" s="84"/>
      <c r="F129" s="85">
        <v>52560</v>
      </c>
      <c r="G129" s="86"/>
      <c r="H129" s="86"/>
      <c r="I129" s="86"/>
      <c r="J129" s="87"/>
    </row>
    <row r="130" spans="1:10" ht="36" customHeight="1" x14ac:dyDescent="0.25">
      <c r="A130" s="8" t="s">
        <v>114</v>
      </c>
      <c r="B130" s="82" t="s">
        <v>231</v>
      </c>
      <c r="C130" s="83"/>
      <c r="D130" s="83"/>
      <c r="E130" s="84"/>
      <c r="F130" s="85">
        <v>208800</v>
      </c>
      <c r="G130" s="86"/>
      <c r="H130" s="86"/>
      <c r="I130" s="86"/>
      <c r="J130" s="87"/>
    </row>
    <row r="131" spans="1:10" ht="36" customHeight="1" x14ac:dyDescent="0.25">
      <c r="A131" s="8" t="s">
        <v>114</v>
      </c>
      <c r="B131" s="82" t="s">
        <v>232</v>
      </c>
      <c r="C131" s="83"/>
      <c r="D131" s="83"/>
      <c r="E131" s="84"/>
      <c r="F131" s="85">
        <v>5040</v>
      </c>
      <c r="G131" s="86"/>
      <c r="H131" s="86"/>
      <c r="I131" s="86"/>
      <c r="J131" s="87"/>
    </row>
    <row r="132" spans="1:10" ht="36" customHeight="1" x14ac:dyDescent="0.25">
      <c r="A132" s="8" t="s">
        <v>114</v>
      </c>
      <c r="B132" s="82" t="s">
        <v>233</v>
      </c>
      <c r="C132" s="83"/>
      <c r="D132" s="83"/>
      <c r="E132" s="84"/>
      <c r="F132" s="85">
        <v>208800</v>
      </c>
      <c r="G132" s="86"/>
      <c r="H132" s="86"/>
      <c r="I132" s="86"/>
      <c r="J132" s="87"/>
    </row>
    <row r="133" spans="1:10" ht="36" customHeight="1" thickBot="1" x14ac:dyDescent="0.3">
      <c r="A133" s="8" t="s">
        <v>114</v>
      </c>
      <c r="B133" s="82" t="s">
        <v>234</v>
      </c>
      <c r="C133" s="83"/>
      <c r="D133" s="83"/>
      <c r="E133" s="84"/>
      <c r="F133" s="85">
        <v>26640</v>
      </c>
      <c r="G133" s="86"/>
      <c r="H133" s="86"/>
      <c r="I133" s="86"/>
      <c r="J133" s="87"/>
    </row>
    <row r="134" spans="1:10" ht="54" customHeight="1" thickBot="1" x14ac:dyDescent="0.3">
      <c r="A134" s="8"/>
      <c r="B134" s="88" t="s">
        <v>235</v>
      </c>
      <c r="C134" s="89"/>
      <c r="D134" s="89"/>
      <c r="E134" s="90"/>
      <c r="F134" s="91"/>
      <c r="G134" s="92"/>
      <c r="H134" s="92"/>
      <c r="I134" s="92"/>
      <c r="J134" s="93"/>
    </row>
    <row r="135" spans="1:10" ht="36" customHeight="1" x14ac:dyDescent="0.25">
      <c r="A135" s="8"/>
      <c r="B135" s="94" t="s">
        <v>236</v>
      </c>
      <c r="C135" s="95"/>
      <c r="D135" s="95"/>
      <c r="E135" s="96"/>
      <c r="F135" s="97">
        <v>46800</v>
      </c>
      <c r="G135" s="98"/>
      <c r="H135" s="98"/>
      <c r="I135" s="98"/>
      <c r="J135" s="99"/>
    </row>
    <row r="136" spans="1:10" ht="36" customHeight="1" x14ac:dyDescent="0.25">
      <c r="A136" s="8"/>
      <c r="B136" s="82" t="s">
        <v>237</v>
      </c>
      <c r="C136" s="83"/>
      <c r="D136" s="83"/>
      <c r="E136" s="84"/>
      <c r="F136" s="85">
        <v>93240</v>
      </c>
      <c r="G136" s="86"/>
      <c r="H136" s="86"/>
      <c r="I136" s="86"/>
      <c r="J136" s="87"/>
    </row>
    <row r="137" spans="1:10" ht="36" customHeight="1" x14ac:dyDescent="0.25">
      <c r="A137" s="8"/>
      <c r="B137" s="82" t="s">
        <v>238</v>
      </c>
      <c r="C137" s="83"/>
      <c r="D137" s="83"/>
      <c r="E137" s="84"/>
      <c r="F137" s="85">
        <v>116640</v>
      </c>
      <c r="G137" s="86"/>
      <c r="H137" s="86"/>
      <c r="I137" s="86"/>
      <c r="J137" s="87"/>
    </row>
    <row r="138" spans="1:10" ht="36" customHeight="1" x14ac:dyDescent="0.25">
      <c r="A138" s="8"/>
      <c r="B138" s="82" t="s">
        <v>239</v>
      </c>
      <c r="C138" s="83"/>
      <c r="D138" s="83"/>
      <c r="E138" s="84"/>
      <c r="F138" s="85">
        <v>1584</v>
      </c>
      <c r="G138" s="86"/>
      <c r="H138" s="86"/>
      <c r="I138" s="86"/>
      <c r="J138" s="87"/>
    </row>
    <row r="139" spans="1:10" ht="36" customHeight="1" x14ac:dyDescent="0.25">
      <c r="A139" s="8"/>
      <c r="B139" s="82" t="s">
        <v>240</v>
      </c>
      <c r="C139" s="83"/>
      <c r="D139" s="83"/>
      <c r="E139" s="84"/>
      <c r="F139" s="85">
        <v>69840</v>
      </c>
      <c r="G139" s="86"/>
      <c r="H139" s="86"/>
      <c r="I139" s="86"/>
      <c r="J139" s="87"/>
    </row>
    <row r="140" spans="1:10" ht="36" customHeight="1" x14ac:dyDescent="0.25">
      <c r="A140" s="8"/>
      <c r="B140" s="82" t="s">
        <v>241</v>
      </c>
      <c r="C140" s="83"/>
      <c r="D140" s="83"/>
      <c r="E140" s="84"/>
      <c r="F140" s="85">
        <v>140040</v>
      </c>
      <c r="G140" s="86"/>
      <c r="H140" s="86"/>
      <c r="I140" s="86"/>
      <c r="J140" s="87"/>
    </row>
    <row r="141" spans="1:10" ht="36" customHeight="1" x14ac:dyDescent="0.25">
      <c r="A141" s="8"/>
      <c r="B141" s="82" t="s">
        <v>242</v>
      </c>
      <c r="C141" s="83"/>
      <c r="D141" s="83"/>
      <c r="E141" s="84"/>
      <c r="F141" s="85">
        <v>174960</v>
      </c>
      <c r="G141" s="86"/>
      <c r="H141" s="86"/>
      <c r="I141" s="86"/>
      <c r="J141" s="87"/>
    </row>
    <row r="142" spans="1:10" ht="36" customHeight="1" thickBot="1" x14ac:dyDescent="0.3">
      <c r="A142" s="8"/>
      <c r="B142" s="69" t="s">
        <v>243</v>
      </c>
      <c r="C142" s="70"/>
      <c r="D142" s="70"/>
      <c r="E142" s="71"/>
      <c r="F142" s="72">
        <v>2304</v>
      </c>
      <c r="G142" s="73"/>
      <c r="H142" s="73"/>
      <c r="I142" s="73"/>
      <c r="J142" s="74"/>
    </row>
    <row r="143" spans="1:10" ht="24" thickBot="1" x14ac:dyDescent="0.3">
      <c r="A143" s="8"/>
      <c r="B143" s="75"/>
      <c r="C143" s="76"/>
      <c r="D143" s="76"/>
      <c r="E143" s="77"/>
      <c r="F143" s="78"/>
      <c r="G143" s="79"/>
      <c r="H143" s="79"/>
      <c r="I143" s="79"/>
      <c r="J143" s="80"/>
    </row>
    <row r="144" spans="1:10" ht="21" customHeight="1" x14ac:dyDescent="0.25">
      <c r="A144" s="8"/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ht="56.25" customHeight="1" x14ac:dyDescent="0.25">
      <c r="A145" s="8"/>
      <c r="B145" s="81" t="s">
        <v>293</v>
      </c>
      <c r="C145" s="81"/>
      <c r="D145" s="81"/>
      <c r="E145" s="81"/>
      <c r="F145" s="81"/>
      <c r="G145" s="81"/>
      <c r="H145" s="81"/>
      <c r="I145" s="81"/>
      <c r="J145" s="81"/>
    </row>
    <row r="146" spans="1:10" ht="41.25" customHeight="1" x14ac:dyDescent="0.25">
      <c r="A146" s="8"/>
      <c r="B146" s="81" t="s">
        <v>245</v>
      </c>
      <c r="C146" s="81"/>
      <c r="D146" s="81"/>
      <c r="E146" s="81"/>
      <c r="F146" s="81"/>
      <c r="G146" s="81"/>
      <c r="H146" s="81"/>
      <c r="I146" s="81"/>
      <c r="J146" s="81"/>
    </row>
    <row r="147" spans="1:10" ht="21" x14ac:dyDescent="0.25">
      <c r="A147" s="8" t="s">
        <v>114</v>
      </c>
      <c r="B147" s="67" t="s">
        <v>297</v>
      </c>
      <c r="C147" s="67"/>
      <c r="D147" s="67"/>
      <c r="E147" s="67"/>
      <c r="F147" s="67"/>
      <c r="G147" s="67"/>
      <c r="H147" s="67"/>
      <c r="I147" s="67"/>
      <c r="J147" s="67"/>
    </row>
    <row r="148" spans="1:10" ht="42" customHeight="1" x14ac:dyDescent="0.25">
      <c r="A148" s="8"/>
      <c r="B148" s="68" t="s">
        <v>247</v>
      </c>
      <c r="C148" s="68"/>
      <c r="D148" s="68"/>
      <c r="E148" s="68"/>
      <c r="F148" s="68"/>
      <c r="G148" s="68"/>
      <c r="H148" s="68"/>
      <c r="I148" s="68"/>
      <c r="J148" s="68"/>
    </row>
    <row r="149" spans="1:10" ht="21" x14ac:dyDescent="0.25">
      <c r="A149" s="8"/>
    </row>
  </sheetData>
  <sheetProtection selectLockedCells="1" selectUnlockedCells="1"/>
  <mergeCells count="27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1"/>
  <sheetViews>
    <sheetView view="pageBreakPreview" topLeftCell="B1" zoomScale="65" zoomScaleNormal="60" zoomScaleSheetLayoutView="65" workbookViewId="0">
      <pane ySplit="4" topLeftCell="A98" activePane="bottomLeft" state="frozen"/>
      <selection activeCell="A198" sqref="A198:XFD198"/>
      <selection pane="bottomLeft" activeCell="F101" sqref="F101:J101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68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5"/>
      <c r="C7" s="76"/>
      <c r="D7" s="76"/>
      <c r="E7" s="77"/>
      <c r="F7" s="78"/>
      <c r="G7" s="79"/>
      <c r="H7" s="79"/>
      <c r="I7" s="79"/>
      <c r="J7" s="80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36288</v>
      </c>
      <c r="G8" s="17">
        <f>H8*1.1</f>
        <v>33264</v>
      </c>
      <c r="H8" s="17">
        <v>30240</v>
      </c>
      <c r="I8" s="17">
        <f>H8*0.75</f>
        <v>22680</v>
      </c>
      <c r="J8" s="17">
        <f>H8*0.5</f>
        <v>15120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50976</v>
      </c>
      <c r="G9" s="19">
        <f>H9*1.1</f>
        <v>46728.000000000007</v>
      </c>
      <c r="H9" s="19">
        <v>42480</v>
      </c>
      <c r="I9" s="19">
        <f>H9*0.75</f>
        <v>31860</v>
      </c>
      <c r="J9" s="19">
        <f>H9*0.5</f>
        <v>21240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41472</v>
      </c>
      <c r="G10" s="19">
        <f>H10*1.1</f>
        <v>38016</v>
      </c>
      <c r="H10" s="19">
        <v>34560</v>
      </c>
      <c r="I10" s="19">
        <f>H10*0.75</f>
        <v>25920</v>
      </c>
      <c r="J10" s="19">
        <f>H10*0.5</f>
        <v>17280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58752</v>
      </c>
      <c r="G11" s="21">
        <f>H11*1.1</f>
        <v>53856.000000000007</v>
      </c>
      <c r="H11" s="21">
        <v>48960</v>
      </c>
      <c r="I11" s="21">
        <f>H11*0.75</f>
        <v>36720</v>
      </c>
      <c r="J11" s="21">
        <f>H11*0.5</f>
        <v>24480</v>
      </c>
    </row>
    <row r="12" spans="1:10" ht="24" customHeight="1" thickBot="1" x14ac:dyDescent="0.3">
      <c r="A12" s="8"/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8640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12240</v>
      </c>
      <c r="G14" s="149"/>
      <c r="H14" s="149"/>
      <c r="I14" s="149"/>
      <c r="J14" s="150"/>
    </row>
    <row r="15" spans="1:10" ht="24" customHeight="1" thickBot="1" x14ac:dyDescent="0.3">
      <c r="A15" s="8"/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1440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2016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1800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2520</v>
      </c>
      <c r="G19" s="149"/>
      <c r="H19" s="149"/>
      <c r="I19" s="149"/>
      <c r="J19" s="150"/>
    </row>
    <row r="20" spans="1:10" ht="24" customHeight="1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"&amp;MIN(F22:F61)&amp;" до "&amp;MAX(F22:F61)</f>
        <v>Цена от 5400 до 216000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5400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10800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16200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21600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27000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32400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37800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43200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48600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54000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59400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64800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70200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75600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81000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86400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91800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97200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102600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108000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145</v>
      </c>
      <c r="C42" s="117"/>
      <c r="D42" s="117"/>
      <c r="E42" s="84"/>
      <c r="F42" s="85">
        <v>10800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146</v>
      </c>
      <c r="C43" s="117"/>
      <c r="D43" s="117"/>
      <c r="E43" s="84"/>
      <c r="F43" s="85">
        <v>21600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147</v>
      </c>
      <c r="C44" s="117"/>
      <c r="D44" s="117"/>
      <c r="E44" s="84"/>
      <c r="F44" s="85">
        <v>32400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148</v>
      </c>
      <c r="C45" s="117"/>
      <c r="D45" s="117"/>
      <c r="E45" s="84"/>
      <c r="F45" s="85">
        <v>43200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149</v>
      </c>
      <c r="C46" s="117"/>
      <c r="D46" s="117"/>
      <c r="E46" s="84"/>
      <c r="F46" s="85">
        <v>54000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150</v>
      </c>
      <c r="C47" s="117"/>
      <c r="D47" s="117"/>
      <c r="E47" s="84"/>
      <c r="F47" s="85">
        <v>64800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151</v>
      </c>
      <c r="C48" s="117"/>
      <c r="D48" s="117"/>
      <c r="E48" s="84"/>
      <c r="F48" s="85">
        <v>75600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152</v>
      </c>
      <c r="C49" s="117"/>
      <c r="D49" s="117"/>
      <c r="E49" s="84"/>
      <c r="F49" s="85">
        <v>86400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153</v>
      </c>
      <c r="C50" s="117"/>
      <c r="D50" s="117"/>
      <c r="E50" s="84"/>
      <c r="F50" s="85">
        <v>97200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154</v>
      </c>
      <c r="C51" s="117"/>
      <c r="D51" s="117"/>
      <c r="E51" s="84"/>
      <c r="F51" s="85">
        <v>108000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155</v>
      </c>
      <c r="C52" s="117"/>
      <c r="D52" s="117"/>
      <c r="E52" s="84"/>
      <c r="F52" s="85">
        <v>118800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156</v>
      </c>
      <c r="C53" s="117"/>
      <c r="D53" s="117"/>
      <c r="E53" s="84"/>
      <c r="F53" s="85">
        <v>129600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157</v>
      </c>
      <c r="C54" s="117"/>
      <c r="D54" s="117"/>
      <c r="E54" s="84"/>
      <c r="F54" s="85">
        <v>140400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158</v>
      </c>
      <c r="C55" s="117"/>
      <c r="D55" s="117"/>
      <c r="E55" s="84"/>
      <c r="F55" s="85">
        <v>151200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159</v>
      </c>
      <c r="C56" s="117"/>
      <c r="D56" s="117"/>
      <c r="E56" s="84"/>
      <c r="F56" s="85">
        <v>162000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160</v>
      </c>
      <c r="C57" s="117"/>
      <c r="D57" s="117"/>
      <c r="E57" s="84"/>
      <c r="F57" s="85">
        <v>172800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161</v>
      </c>
      <c r="C58" s="117"/>
      <c r="D58" s="117"/>
      <c r="E58" s="84"/>
      <c r="F58" s="85">
        <v>183600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162</v>
      </c>
      <c r="C59" s="117"/>
      <c r="D59" s="117"/>
      <c r="E59" s="84"/>
      <c r="F59" s="85">
        <v>194400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163</v>
      </c>
      <c r="C60" s="117"/>
      <c r="D60" s="117"/>
      <c r="E60" s="84"/>
      <c r="F60" s="85">
        <v>205200</v>
      </c>
      <c r="G60" s="86"/>
      <c r="H60" s="86"/>
      <c r="I60" s="86"/>
      <c r="J60" s="87"/>
    </row>
    <row r="61" spans="1:10" ht="36" customHeight="1" outlineLevel="1" thickBot="1" x14ac:dyDescent="0.3">
      <c r="A61" s="8"/>
      <c r="B61" s="107" t="s">
        <v>164</v>
      </c>
      <c r="C61" s="117"/>
      <c r="D61" s="117"/>
      <c r="E61" s="84"/>
      <c r="F61" s="85">
        <v>216000</v>
      </c>
      <c r="G61" s="86"/>
      <c r="H61" s="86"/>
      <c r="I61" s="86"/>
      <c r="J61" s="87"/>
    </row>
    <row r="62" spans="1:10" ht="36" customHeight="1" thickBot="1" x14ac:dyDescent="0.3">
      <c r="A62" s="8"/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8280 до 116100</v>
      </c>
      <c r="G62" s="122"/>
      <c r="H62" s="122"/>
      <c r="I62" s="122"/>
      <c r="J62" s="123"/>
    </row>
    <row r="63" spans="1:10" ht="36" customHeight="1" outlineLevel="1" x14ac:dyDescent="0.25">
      <c r="A63" s="8"/>
      <c r="B63" s="124" t="s">
        <v>166</v>
      </c>
      <c r="C63" s="125"/>
      <c r="D63" s="125"/>
      <c r="E63" s="126"/>
      <c r="F63" s="127">
        <v>8280</v>
      </c>
      <c r="G63" s="128"/>
      <c r="H63" s="128"/>
      <c r="I63" s="128"/>
      <c r="J63" s="129"/>
    </row>
    <row r="64" spans="1:10" ht="36" customHeight="1" outlineLevel="1" x14ac:dyDescent="0.25">
      <c r="A64" s="8"/>
      <c r="B64" s="107" t="s">
        <v>167</v>
      </c>
      <c r="C64" s="117"/>
      <c r="D64" s="117"/>
      <c r="E64" s="84"/>
      <c r="F64" s="85">
        <v>12240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168</v>
      </c>
      <c r="C65" s="117"/>
      <c r="D65" s="117"/>
      <c r="E65" s="84"/>
      <c r="F65" s="85">
        <v>13500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169</v>
      </c>
      <c r="C66" s="117"/>
      <c r="D66" s="117"/>
      <c r="E66" s="84"/>
      <c r="F66" s="85">
        <v>18900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170</v>
      </c>
      <c r="C67" s="117"/>
      <c r="D67" s="117"/>
      <c r="E67" s="84"/>
      <c r="F67" s="85">
        <v>24300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171</v>
      </c>
      <c r="C68" s="117"/>
      <c r="D68" s="117"/>
      <c r="E68" s="84"/>
      <c r="F68" s="85">
        <v>29700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172</v>
      </c>
      <c r="C69" s="117"/>
      <c r="D69" s="117"/>
      <c r="E69" s="84"/>
      <c r="F69" s="85">
        <v>35100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173</v>
      </c>
      <c r="C70" s="117"/>
      <c r="D70" s="117"/>
      <c r="E70" s="84"/>
      <c r="F70" s="85">
        <v>40500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174</v>
      </c>
      <c r="C71" s="117"/>
      <c r="D71" s="117"/>
      <c r="E71" s="84"/>
      <c r="F71" s="85">
        <v>45900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175</v>
      </c>
      <c r="C72" s="117"/>
      <c r="D72" s="117"/>
      <c r="E72" s="84"/>
      <c r="F72" s="85">
        <v>51300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176</v>
      </c>
      <c r="C73" s="117"/>
      <c r="D73" s="117"/>
      <c r="E73" s="84"/>
      <c r="F73" s="85">
        <v>56700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177</v>
      </c>
      <c r="C74" s="117"/>
      <c r="D74" s="117"/>
      <c r="E74" s="84"/>
      <c r="F74" s="85">
        <v>62100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178</v>
      </c>
      <c r="C75" s="117"/>
      <c r="D75" s="117"/>
      <c r="E75" s="84"/>
      <c r="F75" s="85">
        <v>67500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179</v>
      </c>
      <c r="C76" s="117"/>
      <c r="D76" s="117"/>
      <c r="E76" s="84"/>
      <c r="F76" s="85">
        <v>72900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180</v>
      </c>
      <c r="C77" s="117"/>
      <c r="D77" s="117"/>
      <c r="E77" s="84"/>
      <c r="F77" s="85">
        <v>78300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181</v>
      </c>
      <c r="C78" s="117"/>
      <c r="D78" s="117"/>
      <c r="E78" s="84"/>
      <c r="F78" s="85">
        <v>83700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182</v>
      </c>
      <c r="C79" s="117"/>
      <c r="D79" s="117"/>
      <c r="E79" s="84"/>
      <c r="F79" s="85">
        <v>89100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183</v>
      </c>
      <c r="C80" s="117"/>
      <c r="D80" s="117"/>
      <c r="E80" s="84"/>
      <c r="F80" s="85">
        <v>94500</v>
      </c>
      <c r="G80" s="86"/>
      <c r="H80" s="86"/>
      <c r="I80" s="86"/>
      <c r="J80" s="87"/>
    </row>
    <row r="81" spans="1:10" ht="36" customHeight="1" outlineLevel="1" x14ac:dyDescent="0.25">
      <c r="A81" s="8"/>
      <c r="B81" s="107" t="s">
        <v>184</v>
      </c>
      <c r="C81" s="117"/>
      <c r="D81" s="117"/>
      <c r="E81" s="84"/>
      <c r="F81" s="85">
        <v>99900</v>
      </c>
      <c r="G81" s="86"/>
      <c r="H81" s="86"/>
      <c r="I81" s="86"/>
      <c r="J81" s="87"/>
    </row>
    <row r="82" spans="1:10" ht="36" customHeight="1" outlineLevel="1" x14ac:dyDescent="0.25">
      <c r="A82" s="8"/>
      <c r="B82" s="107" t="s">
        <v>185</v>
      </c>
      <c r="C82" s="117"/>
      <c r="D82" s="117"/>
      <c r="E82" s="84"/>
      <c r="F82" s="85">
        <v>105300</v>
      </c>
      <c r="G82" s="86"/>
      <c r="H82" s="86"/>
      <c r="I82" s="86"/>
      <c r="J82" s="87"/>
    </row>
    <row r="83" spans="1:10" ht="36" customHeight="1" outlineLevel="1" x14ac:dyDescent="0.25">
      <c r="A83" s="8"/>
      <c r="B83" s="107" t="s">
        <v>186</v>
      </c>
      <c r="C83" s="117"/>
      <c r="D83" s="117"/>
      <c r="E83" s="84"/>
      <c r="F83" s="85">
        <v>110700</v>
      </c>
      <c r="G83" s="86"/>
      <c r="H83" s="86"/>
      <c r="I83" s="86"/>
      <c r="J83" s="87"/>
    </row>
    <row r="84" spans="1:10" ht="36" customHeight="1" outlineLevel="1" thickBot="1" x14ac:dyDescent="0.3">
      <c r="A84" s="8"/>
      <c r="B84" s="107" t="s">
        <v>187</v>
      </c>
      <c r="C84" s="117"/>
      <c r="D84" s="117"/>
      <c r="E84" s="84"/>
      <c r="F84" s="85">
        <v>116100</v>
      </c>
      <c r="G84" s="86"/>
      <c r="H84" s="86"/>
      <c r="I84" s="86"/>
      <c r="J84" s="87"/>
    </row>
    <row r="85" spans="1:10" ht="36" customHeight="1" thickBot="1" x14ac:dyDescent="0.3">
      <c r="A85" s="8"/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360 до 34560</v>
      </c>
      <c r="G85" s="122"/>
      <c r="H85" s="122"/>
      <c r="I85" s="122"/>
      <c r="J85" s="123"/>
    </row>
    <row r="86" spans="1:10" ht="36" customHeight="1" x14ac:dyDescent="0.25">
      <c r="A86" s="8"/>
      <c r="B86" s="82" t="s">
        <v>189</v>
      </c>
      <c r="C86" s="83"/>
      <c r="D86" s="83"/>
      <c r="E86" s="84"/>
      <c r="F86" s="85">
        <v>6120</v>
      </c>
      <c r="G86" s="86"/>
      <c r="H86" s="86"/>
      <c r="I86" s="86"/>
      <c r="J86" s="87"/>
    </row>
    <row r="87" spans="1:10" ht="36" customHeight="1" x14ac:dyDescent="0.25">
      <c r="A87" s="8"/>
      <c r="B87" s="82" t="s">
        <v>190</v>
      </c>
      <c r="C87" s="83"/>
      <c r="D87" s="83"/>
      <c r="E87" s="84"/>
      <c r="F87" s="85">
        <v>8280</v>
      </c>
      <c r="G87" s="86"/>
      <c r="H87" s="86"/>
      <c r="I87" s="86"/>
      <c r="J87" s="87"/>
    </row>
    <row r="88" spans="1:10" ht="36" customHeight="1" x14ac:dyDescent="0.25">
      <c r="A88" s="8"/>
      <c r="B88" s="82" t="s">
        <v>253</v>
      </c>
      <c r="C88" s="83"/>
      <c r="D88" s="83"/>
      <c r="E88" s="84"/>
      <c r="F88" s="85">
        <v>360</v>
      </c>
      <c r="G88" s="86"/>
      <c r="H88" s="86"/>
      <c r="I88" s="86"/>
      <c r="J88" s="87"/>
    </row>
    <row r="89" spans="1:10" ht="36" customHeight="1" x14ac:dyDescent="0.25">
      <c r="A89" s="8"/>
      <c r="B89" s="94" t="s">
        <v>192</v>
      </c>
      <c r="C89" s="95"/>
      <c r="D89" s="95"/>
      <c r="E89" s="96"/>
      <c r="F89" s="97">
        <v>34560</v>
      </c>
      <c r="G89" s="98"/>
      <c r="H89" s="98"/>
      <c r="I89" s="98"/>
      <c r="J89" s="99"/>
    </row>
    <row r="90" spans="1:10" ht="36" customHeight="1" x14ac:dyDescent="0.25">
      <c r="A90" s="8"/>
      <c r="B90" s="82" t="s">
        <v>193</v>
      </c>
      <c r="C90" s="83"/>
      <c r="D90" s="83"/>
      <c r="E90" s="84"/>
      <c r="F90" s="85">
        <v>7200</v>
      </c>
      <c r="G90" s="86"/>
      <c r="H90" s="86"/>
      <c r="I90" s="86"/>
      <c r="J90" s="87"/>
    </row>
    <row r="91" spans="1:10" ht="36" customHeight="1" x14ac:dyDescent="0.25">
      <c r="A91" s="8"/>
      <c r="B91" s="82" t="s">
        <v>194</v>
      </c>
      <c r="C91" s="83"/>
      <c r="D91" s="83"/>
      <c r="E91" s="84"/>
      <c r="F91" s="85">
        <v>20880</v>
      </c>
      <c r="G91" s="86"/>
      <c r="H91" s="86"/>
      <c r="I91" s="86"/>
      <c r="J91" s="87"/>
    </row>
    <row r="92" spans="1:10" ht="36" customHeight="1" x14ac:dyDescent="0.25">
      <c r="A92" s="8"/>
      <c r="B92" s="82" t="s">
        <v>195</v>
      </c>
      <c r="C92" s="83"/>
      <c r="D92" s="83"/>
      <c r="E92" s="84"/>
      <c r="F92" s="85">
        <v>1440</v>
      </c>
      <c r="G92" s="86"/>
      <c r="H92" s="86"/>
      <c r="I92" s="86"/>
      <c r="J92" s="87"/>
    </row>
    <row r="93" spans="1:10" ht="36" customHeight="1" x14ac:dyDescent="0.25">
      <c r="A93" s="8"/>
      <c r="B93" s="82" t="s">
        <v>196</v>
      </c>
      <c r="C93" s="83"/>
      <c r="D93" s="83"/>
      <c r="E93" s="84"/>
      <c r="F93" s="85">
        <v>1440</v>
      </c>
      <c r="G93" s="86"/>
      <c r="H93" s="86"/>
      <c r="I93" s="86"/>
      <c r="J93" s="87"/>
    </row>
    <row r="94" spans="1:10" ht="36" customHeight="1" x14ac:dyDescent="0.25">
      <c r="A94" s="8"/>
      <c r="B94" s="82" t="s">
        <v>197</v>
      </c>
      <c r="C94" s="83"/>
      <c r="D94" s="83"/>
      <c r="E94" s="84"/>
      <c r="F94" s="85">
        <v>2880</v>
      </c>
      <c r="G94" s="86"/>
      <c r="H94" s="86"/>
      <c r="I94" s="86"/>
      <c r="J94" s="87"/>
    </row>
    <row r="95" spans="1:10" ht="36" customHeight="1" x14ac:dyDescent="0.25">
      <c r="A95" s="8"/>
      <c r="B95" s="82" t="s">
        <v>198</v>
      </c>
      <c r="C95" s="83"/>
      <c r="D95" s="83"/>
      <c r="E95" s="84"/>
      <c r="F95" s="85">
        <v>4320</v>
      </c>
      <c r="G95" s="86"/>
      <c r="H95" s="86"/>
      <c r="I95" s="86"/>
      <c r="J95" s="87"/>
    </row>
    <row r="96" spans="1:10" ht="36" customHeight="1" thickBot="1" x14ac:dyDescent="0.3">
      <c r="A96" s="8"/>
      <c r="B96" s="82" t="s">
        <v>199</v>
      </c>
      <c r="C96" s="83"/>
      <c r="D96" s="83"/>
      <c r="E96" s="84"/>
      <c r="F96" s="85">
        <v>24120</v>
      </c>
      <c r="G96" s="86"/>
      <c r="H96" s="86"/>
      <c r="I96" s="86"/>
      <c r="J96" s="87"/>
    </row>
    <row r="97" spans="1:10" ht="54" customHeight="1" thickBot="1" x14ac:dyDescent="0.3">
      <c r="A97" s="8"/>
      <c r="B97" s="207" t="s">
        <v>254</v>
      </c>
      <c r="C97" s="208"/>
      <c r="D97" s="208"/>
      <c r="E97" s="209"/>
      <c r="F97" s="232" t="str">
        <f>"Цена от "&amp;MIN(F99,F103:F120)&amp;" до "&amp;MAX(F99,F103:F120)</f>
        <v>Цена от 3060 до 90000</v>
      </c>
      <c r="G97" s="233"/>
      <c r="H97" s="233"/>
      <c r="I97" s="233"/>
      <c r="J97" s="234"/>
    </row>
    <row r="98" spans="1:10" ht="24" customHeight="1" thickBot="1" x14ac:dyDescent="0.3">
      <c r="A98" s="8"/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A99" s="8"/>
      <c r="B99" s="82" t="s">
        <v>201</v>
      </c>
      <c r="C99" s="83"/>
      <c r="D99" s="83"/>
      <c r="E99" s="84"/>
      <c r="F99" s="85">
        <v>17280</v>
      </c>
      <c r="G99" s="86"/>
      <c r="H99" s="86"/>
      <c r="I99" s="86"/>
      <c r="J99" s="87"/>
    </row>
    <row r="100" spans="1:10" ht="36" customHeight="1" x14ac:dyDescent="0.25">
      <c r="A100" s="8"/>
      <c r="B100" s="100" t="s">
        <v>202</v>
      </c>
      <c r="C100" s="101"/>
      <c r="D100" s="101"/>
      <c r="E100" s="102"/>
      <c r="F100" s="103">
        <v>1728</v>
      </c>
      <c r="G100" s="104"/>
      <c r="H100" s="104"/>
      <c r="I100" s="104"/>
      <c r="J100" s="105"/>
    </row>
    <row r="101" spans="1:10" ht="36" customHeight="1" thickBot="1" x14ac:dyDescent="0.3">
      <c r="A101" s="8"/>
      <c r="B101" s="100" t="s">
        <v>203</v>
      </c>
      <c r="C101" s="101"/>
      <c r="D101" s="101"/>
      <c r="E101" s="102"/>
      <c r="F101" s="103">
        <v>4320</v>
      </c>
      <c r="G101" s="104"/>
      <c r="H101" s="104"/>
      <c r="I101" s="104"/>
      <c r="J101" s="105"/>
    </row>
    <row r="102" spans="1:10" ht="24" customHeight="1" thickBot="1" x14ac:dyDescent="0.3">
      <c r="A102" s="8"/>
      <c r="B102" s="75"/>
      <c r="C102" s="76"/>
      <c r="D102" s="76"/>
      <c r="E102" s="77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94" t="s">
        <v>204</v>
      </c>
      <c r="C103" s="95"/>
      <c r="D103" s="95"/>
      <c r="E103" s="96"/>
      <c r="F103" s="97">
        <v>14400</v>
      </c>
      <c r="G103" s="98"/>
      <c r="H103" s="98"/>
      <c r="I103" s="98"/>
      <c r="J103" s="99"/>
    </row>
    <row r="104" spans="1:10" ht="36" customHeight="1" x14ac:dyDescent="0.25">
      <c r="A104" s="8" t="s">
        <v>112</v>
      </c>
      <c r="B104" s="107" t="s">
        <v>205</v>
      </c>
      <c r="C104" s="108"/>
      <c r="D104" s="108"/>
      <c r="E104" s="109"/>
      <c r="F104" s="85">
        <v>20160</v>
      </c>
      <c r="G104" s="86"/>
      <c r="H104" s="86"/>
      <c r="I104" s="86"/>
      <c r="J104" s="87"/>
    </row>
    <row r="105" spans="1:10" ht="36" customHeight="1" x14ac:dyDescent="0.25">
      <c r="A105" s="8" t="s">
        <v>112</v>
      </c>
      <c r="B105" s="82" t="s">
        <v>206</v>
      </c>
      <c r="C105" s="83"/>
      <c r="D105" s="83"/>
      <c r="E105" s="84"/>
      <c r="F105" s="37">
        <f>H105*1.2</f>
        <v>21600</v>
      </c>
      <c r="G105" s="38">
        <f>H105*1.1</f>
        <v>19800</v>
      </c>
      <c r="H105" s="38">
        <v>18000</v>
      </c>
      <c r="I105" s="38">
        <f>H105*0.75</f>
        <v>13500</v>
      </c>
      <c r="J105" s="39">
        <f>H105*0.5</f>
        <v>9000</v>
      </c>
    </row>
    <row r="106" spans="1:10" ht="36" customHeight="1" x14ac:dyDescent="0.25">
      <c r="A106" s="8" t="s">
        <v>112</v>
      </c>
      <c r="B106" s="82" t="s">
        <v>207</v>
      </c>
      <c r="C106" s="83"/>
      <c r="D106" s="83"/>
      <c r="E106" s="84"/>
      <c r="F106" s="85">
        <v>16200</v>
      </c>
      <c r="G106" s="86"/>
      <c r="H106" s="86"/>
      <c r="I106" s="86"/>
      <c r="J106" s="87"/>
    </row>
    <row r="107" spans="1:10" ht="36" customHeight="1" x14ac:dyDescent="0.25">
      <c r="A107" s="8" t="s">
        <v>112</v>
      </c>
      <c r="B107" s="82" t="s">
        <v>319</v>
      </c>
      <c r="C107" s="83"/>
      <c r="D107" s="83"/>
      <c r="E107" s="84"/>
      <c r="F107" s="85">
        <v>9360</v>
      </c>
      <c r="G107" s="86"/>
      <c r="H107" s="86"/>
      <c r="I107" s="86"/>
      <c r="J107" s="87"/>
    </row>
    <row r="108" spans="1:10" ht="36" customHeight="1" x14ac:dyDescent="0.25">
      <c r="A108" s="8" t="s">
        <v>112</v>
      </c>
      <c r="B108" s="82" t="s">
        <v>208</v>
      </c>
      <c r="C108" s="83"/>
      <c r="D108" s="83"/>
      <c r="E108" s="84"/>
      <c r="F108" s="85">
        <v>9000</v>
      </c>
      <c r="G108" s="86"/>
      <c r="H108" s="86"/>
      <c r="I108" s="86"/>
      <c r="J108" s="87"/>
    </row>
    <row r="109" spans="1:10" ht="36" customHeight="1" x14ac:dyDescent="0.25">
      <c r="A109" s="8" t="s">
        <v>112</v>
      </c>
      <c r="B109" s="82" t="s">
        <v>209</v>
      </c>
      <c r="C109" s="83"/>
      <c r="D109" s="83"/>
      <c r="E109" s="84"/>
      <c r="F109" s="85">
        <v>46080</v>
      </c>
      <c r="G109" s="86"/>
      <c r="H109" s="86"/>
      <c r="I109" s="86"/>
      <c r="J109" s="87"/>
    </row>
    <row r="110" spans="1:10" ht="36" customHeight="1" x14ac:dyDescent="0.25">
      <c r="A110" s="8" t="s">
        <v>112</v>
      </c>
      <c r="B110" s="82" t="s">
        <v>210</v>
      </c>
      <c r="C110" s="83"/>
      <c r="D110" s="83"/>
      <c r="E110" s="84"/>
      <c r="F110" s="85">
        <v>29520</v>
      </c>
      <c r="G110" s="86"/>
      <c r="H110" s="86"/>
      <c r="I110" s="86"/>
      <c r="J110" s="87"/>
    </row>
    <row r="111" spans="1:10" ht="36" customHeight="1" x14ac:dyDescent="0.25">
      <c r="A111" s="8" t="s">
        <v>112</v>
      </c>
      <c r="B111" s="82" t="s">
        <v>211</v>
      </c>
      <c r="C111" s="83"/>
      <c r="D111" s="83"/>
      <c r="E111" s="84"/>
      <c r="F111" s="85">
        <v>35424</v>
      </c>
      <c r="G111" s="86"/>
      <c r="H111" s="86"/>
      <c r="I111" s="86"/>
      <c r="J111" s="87"/>
    </row>
    <row r="112" spans="1:10" ht="36" customHeight="1" x14ac:dyDescent="0.25">
      <c r="A112" s="8" t="s">
        <v>112</v>
      </c>
      <c r="B112" s="82" t="s">
        <v>212</v>
      </c>
      <c r="C112" s="83"/>
      <c r="D112" s="83"/>
      <c r="E112" s="84"/>
      <c r="F112" s="85">
        <v>30960</v>
      </c>
      <c r="G112" s="86"/>
      <c r="H112" s="86"/>
      <c r="I112" s="86"/>
      <c r="J112" s="87"/>
    </row>
    <row r="113" spans="1:10" ht="36" customHeight="1" x14ac:dyDescent="0.25">
      <c r="A113" s="8" t="s">
        <v>112</v>
      </c>
      <c r="B113" s="82" t="s">
        <v>213</v>
      </c>
      <c r="C113" s="83"/>
      <c r="D113" s="83"/>
      <c r="E113" s="84"/>
      <c r="F113" s="85">
        <v>30960</v>
      </c>
      <c r="G113" s="86"/>
      <c r="H113" s="86"/>
      <c r="I113" s="86"/>
      <c r="J113" s="87"/>
    </row>
    <row r="114" spans="1:10" ht="36" customHeight="1" x14ac:dyDescent="0.25">
      <c r="A114" s="8" t="s">
        <v>112</v>
      </c>
      <c r="B114" s="82" t="s">
        <v>214</v>
      </c>
      <c r="C114" s="83"/>
      <c r="D114" s="83"/>
      <c r="E114" s="84"/>
      <c r="F114" s="85">
        <v>55440</v>
      </c>
      <c r="G114" s="86"/>
      <c r="H114" s="86"/>
      <c r="I114" s="86"/>
      <c r="J114" s="87"/>
    </row>
    <row r="115" spans="1:10" ht="36" customHeight="1" x14ac:dyDescent="0.25">
      <c r="A115" s="8"/>
      <c r="B115" s="82" t="s">
        <v>215</v>
      </c>
      <c r="C115" s="83"/>
      <c r="D115" s="83"/>
      <c r="E115" s="84"/>
      <c r="F115" s="85">
        <v>90000</v>
      </c>
      <c r="G115" s="86"/>
      <c r="H115" s="86"/>
      <c r="I115" s="86"/>
      <c r="J115" s="87"/>
    </row>
    <row r="116" spans="1:10" ht="36" customHeight="1" x14ac:dyDescent="0.25">
      <c r="A116" s="8" t="s">
        <v>112</v>
      </c>
      <c r="B116" s="94" t="s">
        <v>216</v>
      </c>
      <c r="C116" s="95"/>
      <c r="D116" s="95"/>
      <c r="E116" s="96"/>
      <c r="F116" s="85">
        <v>3060</v>
      </c>
      <c r="G116" s="86"/>
      <c r="H116" s="86"/>
      <c r="I116" s="86"/>
      <c r="J116" s="87"/>
    </row>
    <row r="117" spans="1:10" ht="36" customHeight="1" x14ac:dyDescent="0.25">
      <c r="A117" s="8"/>
      <c r="B117" s="107" t="s">
        <v>217</v>
      </c>
      <c r="C117" s="108"/>
      <c r="D117" s="108"/>
      <c r="E117" s="109"/>
      <c r="F117" s="85">
        <v>11520</v>
      </c>
      <c r="G117" s="86"/>
      <c r="H117" s="86"/>
      <c r="I117" s="86"/>
      <c r="J117" s="87"/>
    </row>
    <row r="118" spans="1:10" ht="36" customHeight="1" x14ac:dyDescent="0.25">
      <c r="B118" s="107" t="s">
        <v>218</v>
      </c>
      <c r="C118" s="108"/>
      <c r="D118" s="108"/>
      <c r="E118" s="109"/>
      <c r="F118" s="85">
        <v>9360</v>
      </c>
      <c r="G118" s="86"/>
      <c r="H118" s="86"/>
      <c r="I118" s="86"/>
      <c r="J118" s="87"/>
    </row>
    <row r="119" spans="1:10" ht="36" customHeight="1" x14ac:dyDescent="0.25">
      <c r="A119" s="8" t="s">
        <v>112</v>
      </c>
      <c r="B119" s="107" t="s">
        <v>219</v>
      </c>
      <c r="C119" s="108"/>
      <c r="D119" s="108"/>
      <c r="E119" s="109"/>
      <c r="F119" s="85">
        <v>44640</v>
      </c>
      <c r="G119" s="86"/>
      <c r="H119" s="86"/>
      <c r="I119" s="86"/>
      <c r="J119" s="87"/>
    </row>
    <row r="120" spans="1:10" ht="36" customHeight="1" x14ac:dyDescent="0.25">
      <c r="A120" s="8" t="s">
        <v>112</v>
      </c>
      <c r="B120" s="82" t="s">
        <v>220</v>
      </c>
      <c r="C120" s="83"/>
      <c r="D120" s="83"/>
      <c r="E120" s="84"/>
      <c r="F120" s="85">
        <v>20160</v>
      </c>
      <c r="G120" s="86"/>
      <c r="H120" s="86"/>
      <c r="I120" s="86"/>
      <c r="J120" s="87"/>
    </row>
    <row r="121" spans="1:10" ht="36" customHeight="1" x14ac:dyDescent="0.25">
      <c r="A121" s="8" t="s">
        <v>114</v>
      </c>
      <c r="B121" s="82" t="s">
        <v>221</v>
      </c>
      <c r="C121" s="83"/>
      <c r="D121" s="83"/>
      <c r="E121" s="84"/>
      <c r="F121" s="85">
        <v>20160</v>
      </c>
      <c r="G121" s="86"/>
      <c r="H121" s="86"/>
      <c r="I121" s="86"/>
      <c r="J121" s="87"/>
    </row>
    <row r="122" spans="1:10" ht="36" customHeight="1" x14ac:dyDescent="0.25">
      <c r="A122" s="8" t="s">
        <v>114</v>
      </c>
      <c r="B122" s="82" t="s">
        <v>222</v>
      </c>
      <c r="C122" s="83"/>
      <c r="D122" s="83"/>
      <c r="E122" s="84"/>
      <c r="F122" s="85">
        <v>28800</v>
      </c>
      <c r="G122" s="86"/>
      <c r="H122" s="86"/>
      <c r="I122" s="86"/>
      <c r="J122" s="87"/>
    </row>
    <row r="123" spans="1:10" ht="36" customHeight="1" x14ac:dyDescent="0.25">
      <c r="A123" s="8" t="s">
        <v>114</v>
      </c>
      <c r="B123" s="82" t="s">
        <v>223</v>
      </c>
      <c r="C123" s="83"/>
      <c r="D123" s="83"/>
      <c r="E123" s="84"/>
      <c r="F123" s="37">
        <f>H123*1.2</f>
        <v>30240</v>
      </c>
      <c r="G123" s="38">
        <f>H123*1.1</f>
        <v>27720.000000000004</v>
      </c>
      <c r="H123" s="38">
        <v>25200</v>
      </c>
      <c r="I123" s="38">
        <f>H123*0.75</f>
        <v>18900</v>
      </c>
      <c r="J123" s="39">
        <f>H123*0.5</f>
        <v>12600</v>
      </c>
    </row>
    <row r="124" spans="1:10" ht="36" customHeight="1" x14ac:dyDescent="0.25">
      <c r="A124" s="8" t="s">
        <v>114</v>
      </c>
      <c r="B124" s="82" t="s">
        <v>224</v>
      </c>
      <c r="C124" s="83"/>
      <c r="D124" s="83"/>
      <c r="E124" s="84"/>
      <c r="F124" s="85">
        <v>23040</v>
      </c>
      <c r="G124" s="86"/>
      <c r="H124" s="86"/>
      <c r="I124" s="86"/>
      <c r="J124" s="87"/>
    </row>
    <row r="125" spans="1:10" ht="36" customHeight="1" x14ac:dyDescent="0.25">
      <c r="A125" s="8" t="s">
        <v>114</v>
      </c>
      <c r="B125" s="82" t="s">
        <v>322</v>
      </c>
      <c r="C125" s="83"/>
      <c r="D125" s="83"/>
      <c r="E125" s="84"/>
      <c r="F125" s="85">
        <v>13680</v>
      </c>
      <c r="G125" s="86"/>
      <c r="H125" s="86"/>
      <c r="I125" s="86"/>
      <c r="J125" s="87"/>
    </row>
    <row r="126" spans="1:10" ht="36" customHeight="1" x14ac:dyDescent="0.25">
      <c r="A126" s="8" t="s">
        <v>114</v>
      </c>
      <c r="B126" s="82" t="s">
        <v>225</v>
      </c>
      <c r="C126" s="83"/>
      <c r="D126" s="83"/>
      <c r="E126" s="84"/>
      <c r="F126" s="85">
        <v>12960</v>
      </c>
      <c r="G126" s="86"/>
      <c r="H126" s="86"/>
      <c r="I126" s="86"/>
      <c r="J126" s="87"/>
    </row>
    <row r="127" spans="1:10" ht="36" customHeight="1" x14ac:dyDescent="0.25">
      <c r="A127" s="8" t="s">
        <v>114</v>
      </c>
      <c r="B127" s="82" t="s">
        <v>226</v>
      </c>
      <c r="C127" s="83"/>
      <c r="D127" s="83"/>
      <c r="E127" s="84"/>
      <c r="F127" s="85">
        <v>64800</v>
      </c>
      <c r="G127" s="86"/>
      <c r="H127" s="86"/>
      <c r="I127" s="86"/>
      <c r="J127" s="87"/>
    </row>
    <row r="128" spans="1:10" ht="36" customHeight="1" x14ac:dyDescent="0.25">
      <c r="A128" s="8" t="s">
        <v>114</v>
      </c>
      <c r="B128" s="82" t="s">
        <v>227</v>
      </c>
      <c r="C128" s="83"/>
      <c r="D128" s="83"/>
      <c r="E128" s="84"/>
      <c r="F128" s="85">
        <v>41760</v>
      </c>
      <c r="G128" s="86"/>
      <c r="H128" s="86"/>
      <c r="I128" s="86"/>
      <c r="J128" s="87"/>
    </row>
    <row r="129" spans="1:10" ht="36" customHeight="1" x14ac:dyDescent="0.25">
      <c r="A129" s="8" t="s">
        <v>114</v>
      </c>
      <c r="B129" s="100" t="s">
        <v>228</v>
      </c>
      <c r="C129" s="101"/>
      <c r="D129" s="101"/>
      <c r="E129" s="102"/>
      <c r="F129" s="103">
        <v>50112</v>
      </c>
      <c r="G129" s="104"/>
      <c r="H129" s="104"/>
      <c r="I129" s="104"/>
      <c r="J129" s="105"/>
    </row>
    <row r="130" spans="1:10" ht="36" customHeight="1" x14ac:dyDescent="0.25">
      <c r="A130" s="8" t="s">
        <v>114</v>
      </c>
      <c r="B130" s="82" t="s">
        <v>229</v>
      </c>
      <c r="C130" s="83"/>
      <c r="D130" s="83"/>
      <c r="E130" s="84"/>
      <c r="F130" s="85">
        <v>43920</v>
      </c>
      <c r="G130" s="86"/>
      <c r="H130" s="86"/>
      <c r="I130" s="86"/>
      <c r="J130" s="87"/>
    </row>
    <row r="131" spans="1:10" ht="36" customHeight="1" x14ac:dyDescent="0.25">
      <c r="A131" s="8" t="s">
        <v>114</v>
      </c>
      <c r="B131" s="82" t="s">
        <v>230</v>
      </c>
      <c r="C131" s="83"/>
      <c r="D131" s="83"/>
      <c r="E131" s="84"/>
      <c r="F131" s="85">
        <v>43920</v>
      </c>
      <c r="G131" s="86"/>
      <c r="H131" s="86"/>
      <c r="I131" s="86"/>
      <c r="J131" s="87"/>
    </row>
    <row r="132" spans="1:10" ht="36" customHeight="1" x14ac:dyDescent="0.25">
      <c r="A132" s="8" t="s">
        <v>114</v>
      </c>
      <c r="B132" s="82" t="s">
        <v>231</v>
      </c>
      <c r="C132" s="83"/>
      <c r="D132" s="83"/>
      <c r="E132" s="84"/>
      <c r="F132" s="85">
        <v>77760</v>
      </c>
      <c r="G132" s="86"/>
      <c r="H132" s="86"/>
      <c r="I132" s="86"/>
      <c r="J132" s="87"/>
    </row>
    <row r="133" spans="1:10" ht="36" customHeight="1" x14ac:dyDescent="0.25">
      <c r="A133" s="8" t="s">
        <v>114</v>
      </c>
      <c r="B133" s="82" t="s">
        <v>232</v>
      </c>
      <c r="C133" s="83"/>
      <c r="D133" s="83"/>
      <c r="E133" s="84"/>
      <c r="F133" s="85">
        <v>4320</v>
      </c>
      <c r="G133" s="86"/>
      <c r="H133" s="86"/>
      <c r="I133" s="86"/>
      <c r="J133" s="87"/>
    </row>
    <row r="134" spans="1:10" ht="36" customHeight="1" x14ac:dyDescent="0.25">
      <c r="A134" s="8" t="s">
        <v>114</v>
      </c>
      <c r="B134" s="82" t="s">
        <v>233</v>
      </c>
      <c r="C134" s="83"/>
      <c r="D134" s="83"/>
      <c r="E134" s="84"/>
      <c r="F134" s="85">
        <v>62640</v>
      </c>
      <c r="G134" s="86"/>
      <c r="H134" s="86"/>
      <c r="I134" s="86"/>
      <c r="J134" s="87"/>
    </row>
    <row r="135" spans="1:10" ht="36" customHeight="1" thickBot="1" x14ac:dyDescent="0.3">
      <c r="A135" s="8" t="s">
        <v>114</v>
      </c>
      <c r="B135" s="82" t="s">
        <v>234</v>
      </c>
      <c r="C135" s="83"/>
      <c r="D135" s="83"/>
      <c r="E135" s="84"/>
      <c r="F135" s="85">
        <v>28800</v>
      </c>
      <c r="G135" s="86"/>
      <c r="H135" s="86"/>
      <c r="I135" s="86"/>
      <c r="J135" s="87"/>
    </row>
    <row r="136" spans="1:10" ht="54" customHeight="1" thickBot="1" x14ac:dyDescent="0.3">
      <c r="A136" s="8"/>
      <c r="B136" s="88" t="s">
        <v>235</v>
      </c>
      <c r="C136" s="89"/>
      <c r="D136" s="89"/>
      <c r="E136" s="90"/>
      <c r="F136" s="91"/>
      <c r="G136" s="92"/>
      <c r="H136" s="92"/>
      <c r="I136" s="92"/>
      <c r="J136" s="93"/>
    </row>
    <row r="137" spans="1:10" ht="36" customHeight="1" x14ac:dyDescent="0.25">
      <c r="A137" s="8"/>
      <c r="B137" s="94" t="s">
        <v>236</v>
      </c>
      <c r="C137" s="95"/>
      <c r="D137" s="95"/>
      <c r="E137" s="96"/>
      <c r="F137" s="97">
        <v>23760</v>
      </c>
      <c r="G137" s="98"/>
      <c r="H137" s="98"/>
      <c r="I137" s="98"/>
      <c r="J137" s="99"/>
    </row>
    <row r="138" spans="1:10" ht="36" customHeight="1" x14ac:dyDescent="0.25">
      <c r="A138" s="8"/>
      <c r="B138" s="82" t="s">
        <v>237</v>
      </c>
      <c r="C138" s="83"/>
      <c r="D138" s="83"/>
      <c r="E138" s="84"/>
      <c r="F138" s="85">
        <v>47520</v>
      </c>
      <c r="G138" s="86"/>
      <c r="H138" s="86"/>
      <c r="I138" s="86"/>
      <c r="J138" s="87"/>
    </row>
    <row r="139" spans="1:10" ht="36" customHeight="1" x14ac:dyDescent="0.25">
      <c r="A139" s="8"/>
      <c r="B139" s="82" t="s">
        <v>238</v>
      </c>
      <c r="C139" s="83"/>
      <c r="D139" s="83"/>
      <c r="E139" s="84"/>
      <c r="F139" s="85">
        <v>59400</v>
      </c>
      <c r="G139" s="86"/>
      <c r="H139" s="86"/>
      <c r="I139" s="86"/>
      <c r="J139" s="87"/>
    </row>
    <row r="140" spans="1:10" ht="36" customHeight="1" x14ac:dyDescent="0.25">
      <c r="A140" s="8"/>
      <c r="B140" s="82" t="s">
        <v>239</v>
      </c>
      <c r="C140" s="83"/>
      <c r="D140" s="83"/>
      <c r="E140" s="84"/>
      <c r="F140" s="85">
        <v>720</v>
      </c>
      <c r="G140" s="86"/>
      <c r="H140" s="86"/>
      <c r="I140" s="86"/>
      <c r="J140" s="87"/>
    </row>
    <row r="141" spans="1:10" ht="36" customHeight="1" x14ac:dyDescent="0.25">
      <c r="A141" s="8"/>
      <c r="B141" s="82" t="s">
        <v>240</v>
      </c>
      <c r="C141" s="83"/>
      <c r="D141" s="83"/>
      <c r="E141" s="84"/>
      <c r="F141" s="85">
        <v>35640</v>
      </c>
      <c r="G141" s="86"/>
      <c r="H141" s="86"/>
      <c r="I141" s="86"/>
      <c r="J141" s="87"/>
    </row>
    <row r="142" spans="1:10" ht="36" customHeight="1" x14ac:dyDescent="0.25">
      <c r="A142" s="8"/>
      <c r="B142" s="82" t="s">
        <v>241</v>
      </c>
      <c r="C142" s="83"/>
      <c r="D142" s="83"/>
      <c r="E142" s="84"/>
      <c r="F142" s="85">
        <v>71280</v>
      </c>
      <c r="G142" s="86"/>
      <c r="H142" s="86"/>
      <c r="I142" s="86"/>
      <c r="J142" s="87"/>
    </row>
    <row r="143" spans="1:10" ht="36" customHeight="1" x14ac:dyDescent="0.25">
      <c r="A143" s="8"/>
      <c r="B143" s="82" t="s">
        <v>242</v>
      </c>
      <c r="C143" s="83"/>
      <c r="D143" s="83"/>
      <c r="E143" s="84"/>
      <c r="F143" s="85">
        <v>89280</v>
      </c>
      <c r="G143" s="86"/>
      <c r="H143" s="86"/>
      <c r="I143" s="86"/>
      <c r="J143" s="87"/>
    </row>
    <row r="144" spans="1:10" ht="36" customHeight="1" thickBot="1" x14ac:dyDescent="0.3">
      <c r="A144" s="8"/>
      <c r="B144" s="69" t="s">
        <v>243</v>
      </c>
      <c r="C144" s="70"/>
      <c r="D144" s="70"/>
      <c r="E144" s="71"/>
      <c r="F144" s="72">
        <v>1080</v>
      </c>
      <c r="G144" s="73"/>
      <c r="H144" s="73"/>
      <c r="I144" s="73"/>
      <c r="J144" s="74"/>
    </row>
    <row r="145" spans="1:10" ht="24" thickBot="1" x14ac:dyDescent="0.3">
      <c r="A145" s="8"/>
      <c r="B145" s="75"/>
      <c r="C145" s="130"/>
      <c r="D145" s="130"/>
      <c r="E145" s="131"/>
      <c r="F145" s="200"/>
      <c r="G145" s="250"/>
      <c r="H145" s="250"/>
      <c r="I145" s="250"/>
      <c r="J145" s="251"/>
    </row>
    <row r="146" spans="1:10" ht="21" customHeight="1" x14ac:dyDescent="0.25">
      <c r="A146" s="8"/>
      <c r="B146" s="26"/>
      <c r="C146" s="27"/>
      <c r="D146" s="27"/>
      <c r="E146" s="27"/>
      <c r="F146" s="28"/>
      <c r="G146" s="28"/>
      <c r="H146" s="28"/>
      <c r="I146" s="28"/>
      <c r="J146" s="28"/>
    </row>
    <row r="147" spans="1:10" ht="56.25" customHeight="1" x14ac:dyDescent="0.25">
      <c r="A147" s="8"/>
      <c r="B147" s="81" t="s">
        <v>293</v>
      </c>
      <c r="C147" s="81"/>
      <c r="D147" s="81"/>
      <c r="E147" s="81"/>
      <c r="F147" s="81"/>
      <c r="G147" s="81"/>
      <c r="H147" s="81"/>
      <c r="I147" s="81"/>
      <c r="J147" s="81"/>
    </row>
    <row r="148" spans="1:10" ht="41.25" customHeight="1" x14ac:dyDescent="0.25">
      <c r="A148" s="8"/>
      <c r="B148" s="81" t="s">
        <v>245</v>
      </c>
      <c r="C148" s="81"/>
      <c r="D148" s="81"/>
      <c r="E148" s="81"/>
      <c r="F148" s="81"/>
      <c r="G148" s="81"/>
      <c r="H148" s="81"/>
      <c r="I148" s="81"/>
      <c r="J148" s="81"/>
    </row>
    <row r="149" spans="1:10" ht="21" x14ac:dyDescent="0.25">
      <c r="A149" s="8" t="s">
        <v>114</v>
      </c>
      <c r="B149" s="67" t="s">
        <v>297</v>
      </c>
      <c r="C149" s="67"/>
      <c r="D149" s="67"/>
      <c r="E149" s="67"/>
      <c r="F149" s="67"/>
      <c r="G149" s="67"/>
      <c r="H149" s="67"/>
      <c r="I149" s="67"/>
      <c r="J149" s="67"/>
    </row>
    <row r="150" spans="1:10" ht="42" customHeight="1" x14ac:dyDescent="0.25">
      <c r="A150" s="8"/>
      <c r="B150" s="68" t="s">
        <v>247</v>
      </c>
      <c r="C150" s="68"/>
      <c r="D150" s="68"/>
      <c r="E150" s="68"/>
      <c r="F150" s="68"/>
      <c r="G150" s="68"/>
      <c r="H150" s="68"/>
      <c r="I150" s="68"/>
      <c r="J150" s="68"/>
    </row>
    <row r="151" spans="1:10" ht="21" x14ac:dyDescent="0.25">
      <c r="A151" s="8"/>
    </row>
  </sheetData>
  <sheetProtection selectLockedCells="1" selectUnlockedCells="1"/>
  <mergeCells count="283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47:J147"/>
    <mergeCell ref="B148:J148"/>
    <mergeCell ref="B149:J149"/>
    <mergeCell ref="B150:J150"/>
    <mergeCell ref="B143:E143"/>
    <mergeCell ref="F143:J143"/>
    <mergeCell ref="B144:E144"/>
    <mergeCell ref="F144:J144"/>
    <mergeCell ref="B145:E145"/>
    <mergeCell ref="F145:J14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7"/>
  <sheetViews>
    <sheetView view="pageBreakPreview" topLeftCell="B1" zoomScale="50" zoomScaleNormal="60" zoomScaleSheetLayoutView="50" workbookViewId="0">
      <pane ySplit="4" topLeftCell="A139" activePane="bottomLeft" state="frozen"/>
      <selection activeCell="A198" sqref="A198:XFD198"/>
      <selection pane="bottomLeft" activeCell="B145" sqref="B145:E145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69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5"/>
      <c r="C7" s="76"/>
      <c r="D7" s="76"/>
      <c r="E7" s="77"/>
      <c r="F7" s="78"/>
      <c r="G7" s="79"/>
      <c r="H7" s="79"/>
      <c r="I7" s="79"/>
      <c r="J7" s="80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61128</v>
      </c>
      <c r="G8" s="17">
        <f>H8*1.1</f>
        <v>56034.000000000007</v>
      </c>
      <c r="H8" s="17">
        <v>50940</v>
      </c>
      <c r="I8" s="17">
        <f>H8*0.75</f>
        <v>38205</v>
      </c>
      <c r="J8" s="17">
        <f>H8*0.5</f>
        <v>25470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86400</v>
      </c>
      <c r="G9" s="19">
        <f>H9*1.1</f>
        <v>79200</v>
      </c>
      <c r="H9" s="19">
        <v>72000</v>
      </c>
      <c r="I9" s="19">
        <f>H9*0.75</f>
        <v>54000</v>
      </c>
      <c r="J9" s="19">
        <f>H9*0.5</f>
        <v>36000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76248</v>
      </c>
      <c r="G10" s="19">
        <f>H10*1.1</f>
        <v>69894</v>
      </c>
      <c r="H10" s="19">
        <v>63540</v>
      </c>
      <c r="I10" s="19">
        <f>H10*0.75</f>
        <v>47655</v>
      </c>
      <c r="J10" s="19">
        <f>H10*0.5</f>
        <v>31770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107136</v>
      </c>
      <c r="G11" s="21">
        <f>H11*1.1</f>
        <v>98208.000000000015</v>
      </c>
      <c r="H11" s="21">
        <v>89280</v>
      </c>
      <c r="I11" s="21">
        <f>H11*0.75</f>
        <v>66960</v>
      </c>
      <c r="J11" s="21">
        <f>H11*0.5</f>
        <v>44640</v>
      </c>
    </row>
    <row r="12" spans="1:10" ht="24" customHeight="1" thickBot="1" x14ac:dyDescent="0.3">
      <c r="A12" s="8"/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16740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23760</v>
      </c>
      <c r="G14" s="149"/>
      <c r="H14" s="149"/>
      <c r="I14" s="149"/>
      <c r="J14" s="150"/>
    </row>
    <row r="15" spans="1:10" ht="24" customHeight="1" thickBot="1" x14ac:dyDescent="0.3">
      <c r="A15" s="8"/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1440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2016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2700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3816</v>
      </c>
      <c r="G19" s="149"/>
      <c r="H19" s="149"/>
      <c r="I19" s="149"/>
      <c r="J19" s="150"/>
    </row>
    <row r="20" spans="1:10" ht="24" customHeight="1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"&amp;MIN(F22:F61)&amp;" до "&amp;MAX(F22:F61)</f>
        <v>Цена от 12600 до 504000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12600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25200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37800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50400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63000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75600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88200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100800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113400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126000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138600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151200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163800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176400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189000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201600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214200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226800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239400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252000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145</v>
      </c>
      <c r="C42" s="117"/>
      <c r="D42" s="117"/>
      <c r="E42" s="84"/>
      <c r="F42" s="85">
        <v>25200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146</v>
      </c>
      <c r="C43" s="117"/>
      <c r="D43" s="117"/>
      <c r="E43" s="84"/>
      <c r="F43" s="85">
        <v>50400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147</v>
      </c>
      <c r="C44" s="117"/>
      <c r="D44" s="117"/>
      <c r="E44" s="84"/>
      <c r="F44" s="85">
        <v>75600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148</v>
      </c>
      <c r="C45" s="117"/>
      <c r="D45" s="117"/>
      <c r="E45" s="84"/>
      <c r="F45" s="85">
        <v>100800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149</v>
      </c>
      <c r="C46" s="117"/>
      <c r="D46" s="117"/>
      <c r="E46" s="84"/>
      <c r="F46" s="85">
        <v>126000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150</v>
      </c>
      <c r="C47" s="117"/>
      <c r="D47" s="117"/>
      <c r="E47" s="84"/>
      <c r="F47" s="85">
        <v>151200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151</v>
      </c>
      <c r="C48" s="117"/>
      <c r="D48" s="117"/>
      <c r="E48" s="84"/>
      <c r="F48" s="85">
        <v>176400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152</v>
      </c>
      <c r="C49" s="117"/>
      <c r="D49" s="117"/>
      <c r="E49" s="84"/>
      <c r="F49" s="85">
        <v>201600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153</v>
      </c>
      <c r="C50" s="117"/>
      <c r="D50" s="117"/>
      <c r="E50" s="84"/>
      <c r="F50" s="85">
        <v>226800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154</v>
      </c>
      <c r="C51" s="117"/>
      <c r="D51" s="117"/>
      <c r="E51" s="84"/>
      <c r="F51" s="85">
        <v>252000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155</v>
      </c>
      <c r="C52" s="117"/>
      <c r="D52" s="117"/>
      <c r="E52" s="84"/>
      <c r="F52" s="85">
        <v>277200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156</v>
      </c>
      <c r="C53" s="117"/>
      <c r="D53" s="117"/>
      <c r="E53" s="84"/>
      <c r="F53" s="85">
        <v>302400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157</v>
      </c>
      <c r="C54" s="117"/>
      <c r="D54" s="117"/>
      <c r="E54" s="84"/>
      <c r="F54" s="85">
        <v>327600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158</v>
      </c>
      <c r="C55" s="117"/>
      <c r="D55" s="117"/>
      <c r="E55" s="84"/>
      <c r="F55" s="85">
        <v>352800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159</v>
      </c>
      <c r="C56" s="117"/>
      <c r="D56" s="117"/>
      <c r="E56" s="84"/>
      <c r="F56" s="85">
        <v>378000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160</v>
      </c>
      <c r="C57" s="117"/>
      <c r="D57" s="117"/>
      <c r="E57" s="84"/>
      <c r="F57" s="85">
        <v>403200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161</v>
      </c>
      <c r="C58" s="117"/>
      <c r="D58" s="117"/>
      <c r="E58" s="84"/>
      <c r="F58" s="85">
        <v>428400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162</v>
      </c>
      <c r="C59" s="117"/>
      <c r="D59" s="117"/>
      <c r="E59" s="84"/>
      <c r="F59" s="85">
        <v>453600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163</v>
      </c>
      <c r="C60" s="117"/>
      <c r="D60" s="117"/>
      <c r="E60" s="84"/>
      <c r="F60" s="85">
        <v>478800</v>
      </c>
      <c r="G60" s="86"/>
      <c r="H60" s="86"/>
      <c r="I60" s="86"/>
      <c r="J60" s="87"/>
    </row>
    <row r="61" spans="1:10" ht="36" customHeight="1" outlineLevel="1" thickBot="1" x14ac:dyDescent="0.3">
      <c r="A61" s="8"/>
      <c r="B61" s="107" t="s">
        <v>164</v>
      </c>
      <c r="C61" s="117"/>
      <c r="D61" s="117"/>
      <c r="E61" s="84"/>
      <c r="F61" s="85">
        <v>504000</v>
      </c>
      <c r="G61" s="86"/>
      <c r="H61" s="86"/>
      <c r="I61" s="86"/>
      <c r="J61" s="87"/>
    </row>
    <row r="62" spans="1:10" ht="36" customHeight="1" thickBot="1" x14ac:dyDescent="0.3">
      <c r="A62" s="8"/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16740 до 270900</v>
      </c>
      <c r="G62" s="122"/>
      <c r="H62" s="122"/>
      <c r="I62" s="122"/>
      <c r="J62" s="123"/>
    </row>
    <row r="63" spans="1:10" ht="36" customHeight="1" outlineLevel="1" x14ac:dyDescent="0.25">
      <c r="A63" s="8"/>
      <c r="B63" s="124" t="s">
        <v>166</v>
      </c>
      <c r="C63" s="125"/>
      <c r="D63" s="125"/>
      <c r="E63" s="126"/>
      <c r="F63" s="127">
        <v>16740</v>
      </c>
      <c r="G63" s="128"/>
      <c r="H63" s="128"/>
      <c r="I63" s="128"/>
      <c r="J63" s="129"/>
    </row>
    <row r="64" spans="1:10" ht="36" customHeight="1" outlineLevel="1" x14ac:dyDescent="0.25">
      <c r="A64" s="8"/>
      <c r="B64" s="107" t="s">
        <v>167</v>
      </c>
      <c r="C64" s="117"/>
      <c r="D64" s="117"/>
      <c r="E64" s="84"/>
      <c r="F64" s="85">
        <v>23940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168</v>
      </c>
      <c r="C65" s="117"/>
      <c r="D65" s="117"/>
      <c r="E65" s="84"/>
      <c r="F65" s="85">
        <v>31500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169</v>
      </c>
      <c r="C66" s="117"/>
      <c r="D66" s="117"/>
      <c r="E66" s="84"/>
      <c r="F66" s="85">
        <v>44100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170</v>
      </c>
      <c r="C67" s="117"/>
      <c r="D67" s="117"/>
      <c r="E67" s="84"/>
      <c r="F67" s="85">
        <v>56700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171</v>
      </c>
      <c r="C68" s="117"/>
      <c r="D68" s="117"/>
      <c r="E68" s="84"/>
      <c r="F68" s="85">
        <v>69300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172</v>
      </c>
      <c r="C69" s="117"/>
      <c r="D69" s="117"/>
      <c r="E69" s="84"/>
      <c r="F69" s="85">
        <v>81900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173</v>
      </c>
      <c r="C70" s="117"/>
      <c r="D70" s="117"/>
      <c r="E70" s="84"/>
      <c r="F70" s="85">
        <v>94500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174</v>
      </c>
      <c r="C71" s="117"/>
      <c r="D71" s="117"/>
      <c r="E71" s="84"/>
      <c r="F71" s="85">
        <v>107100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175</v>
      </c>
      <c r="C72" s="117"/>
      <c r="D72" s="117"/>
      <c r="E72" s="84"/>
      <c r="F72" s="85">
        <v>119700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176</v>
      </c>
      <c r="C73" s="117"/>
      <c r="D73" s="117"/>
      <c r="E73" s="84"/>
      <c r="F73" s="85">
        <v>132300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177</v>
      </c>
      <c r="C74" s="117"/>
      <c r="D74" s="117"/>
      <c r="E74" s="84"/>
      <c r="F74" s="85">
        <v>144900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178</v>
      </c>
      <c r="C75" s="117"/>
      <c r="D75" s="117"/>
      <c r="E75" s="84"/>
      <c r="F75" s="85">
        <v>157500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179</v>
      </c>
      <c r="C76" s="117"/>
      <c r="D76" s="117"/>
      <c r="E76" s="84"/>
      <c r="F76" s="85">
        <v>170100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180</v>
      </c>
      <c r="C77" s="117"/>
      <c r="D77" s="117"/>
      <c r="E77" s="84"/>
      <c r="F77" s="85">
        <v>182700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181</v>
      </c>
      <c r="C78" s="117"/>
      <c r="D78" s="117"/>
      <c r="E78" s="84"/>
      <c r="F78" s="85">
        <v>195300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182</v>
      </c>
      <c r="C79" s="117"/>
      <c r="D79" s="117"/>
      <c r="E79" s="84"/>
      <c r="F79" s="85">
        <v>207900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183</v>
      </c>
      <c r="C80" s="117"/>
      <c r="D80" s="117"/>
      <c r="E80" s="84"/>
      <c r="F80" s="85">
        <v>220500</v>
      </c>
      <c r="G80" s="86"/>
      <c r="H80" s="86"/>
      <c r="I80" s="86"/>
      <c r="J80" s="87"/>
    </row>
    <row r="81" spans="1:10" ht="36" customHeight="1" outlineLevel="1" x14ac:dyDescent="0.25">
      <c r="A81" s="8"/>
      <c r="B81" s="107" t="s">
        <v>184</v>
      </c>
      <c r="C81" s="117"/>
      <c r="D81" s="117"/>
      <c r="E81" s="84"/>
      <c r="F81" s="85">
        <v>233100</v>
      </c>
      <c r="G81" s="86"/>
      <c r="H81" s="86"/>
      <c r="I81" s="86"/>
      <c r="J81" s="87"/>
    </row>
    <row r="82" spans="1:10" ht="36" customHeight="1" outlineLevel="1" x14ac:dyDescent="0.25">
      <c r="A82" s="8"/>
      <c r="B82" s="107" t="s">
        <v>185</v>
      </c>
      <c r="C82" s="117"/>
      <c r="D82" s="117"/>
      <c r="E82" s="84"/>
      <c r="F82" s="85">
        <v>245700</v>
      </c>
      <c r="G82" s="86"/>
      <c r="H82" s="86"/>
      <c r="I82" s="86"/>
      <c r="J82" s="87"/>
    </row>
    <row r="83" spans="1:10" ht="36" customHeight="1" outlineLevel="1" x14ac:dyDescent="0.25">
      <c r="A83" s="8"/>
      <c r="B83" s="107" t="s">
        <v>186</v>
      </c>
      <c r="C83" s="117"/>
      <c r="D83" s="117"/>
      <c r="E83" s="84"/>
      <c r="F83" s="85">
        <v>258300</v>
      </c>
      <c r="G83" s="86"/>
      <c r="H83" s="86"/>
      <c r="I83" s="86"/>
      <c r="J83" s="87"/>
    </row>
    <row r="84" spans="1:10" ht="36" customHeight="1" outlineLevel="1" thickBot="1" x14ac:dyDescent="0.3">
      <c r="A84" s="8"/>
      <c r="B84" s="107" t="s">
        <v>187</v>
      </c>
      <c r="C84" s="117"/>
      <c r="D84" s="117"/>
      <c r="E84" s="84"/>
      <c r="F84" s="85">
        <v>270900</v>
      </c>
      <c r="G84" s="86"/>
      <c r="H84" s="86"/>
      <c r="I84" s="86"/>
      <c r="J84" s="87"/>
    </row>
    <row r="85" spans="1:10" ht="36" customHeight="1" thickBot="1" x14ac:dyDescent="0.3">
      <c r="A85" s="8"/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1980 до 56340</v>
      </c>
      <c r="G85" s="122"/>
      <c r="H85" s="122"/>
      <c r="I85" s="122"/>
      <c r="J85" s="123"/>
    </row>
    <row r="86" spans="1:10" ht="36" customHeight="1" x14ac:dyDescent="0.25">
      <c r="A86" s="8"/>
      <c r="B86" s="82" t="s">
        <v>189</v>
      </c>
      <c r="C86" s="83"/>
      <c r="D86" s="83"/>
      <c r="E86" s="84"/>
      <c r="F86" s="85">
        <v>8280</v>
      </c>
      <c r="G86" s="86"/>
      <c r="H86" s="86"/>
      <c r="I86" s="86"/>
      <c r="J86" s="87"/>
    </row>
    <row r="87" spans="1:10" ht="36" customHeight="1" x14ac:dyDescent="0.25">
      <c r="A87" s="8"/>
      <c r="B87" s="82" t="s">
        <v>190</v>
      </c>
      <c r="C87" s="83"/>
      <c r="D87" s="83"/>
      <c r="E87" s="84"/>
      <c r="F87" s="85">
        <v>31140</v>
      </c>
      <c r="G87" s="86"/>
      <c r="H87" s="86"/>
      <c r="I87" s="86"/>
      <c r="J87" s="87"/>
    </row>
    <row r="88" spans="1:10" ht="36" customHeight="1" x14ac:dyDescent="0.25">
      <c r="A88" s="8"/>
      <c r="B88" s="82" t="s">
        <v>253</v>
      </c>
      <c r="C88" s="83"/>
      <c r="D88" s="83"/>
      <c r="E88" s="84"/>
      <c r="F88" s="85">
        <v>5400</v>
      </c>
      <c r="G88" s="86"/>
      <c r="H88" s="86"/>
      <c r="I88" s="86"/>
      <c r="J88" s="87"/>
    </row>
    <row r="89" spans="1:10" ht="36" customHeight="1" x14ac:dyDescent="0.25">
      <c r="A89" s="8"/>
      <c r="B89" s="94" t="s">
        <v>192</v>
      </c>
      <c r="C89" s="95"/>
      <c r="D89" s="95"/>
      <c r="E89" s="96"/>
      <c r="F89" s="97">
        <v>56340</v>
      </c>
      <c r="G89" s="98"/>
      <c r="H89" s="98"/>
      <c r="I89" s="98"/>
      <c r="J89" s="99"/>
    </row>
    <row r="90" spans="1:10" ht="36" customHeight="1" x14ac:dyDescent="0.25">
      <c r="A90" s="8"/>
      <c r="B90" s="82" t="s">
        <v>193</v>
      </c>
      <c r="C90" s="83"/>
      <c r="D90" s="83"/>
      <c r="E90" s="84"/>
      <c r="F90" s="85">
        <v>11340</v>
      </c>
      <c r="G90" s="86"/>
      <c r="H90" s="86"/>
      <c r="I90" s="86"/>
      <c r="J90" s="87"/>
    </row>
    <row r="91" spans="1:10" ht="36" customHeight="1" x14ac:dyDescent="0.25">
      <c r="A91" s="8"/>
      <c r="B91" s="82" t="s">
        <v>194</v>
      </c>
      <c r="C91" s="83"/>
      <c r="D91" s="83"/>
      <c r="E91" s="84"/>
      <c r="F91" s="85">
        <v>38340</v>
      </c>
      <c r="G91" s="86"/>
      <c r="H91" s="86"/>
      <c r="I91" s="86"/>
      <c r="J91" s="87"/>
    </row>
    <row r="92" spans="1:10" ht="36" customHeight="1" x14ac:dyDescent="0.25">
      <c r="A92" s="8"/>
      <c r="B92" s="82" t="s">
        <v>195</v>
      </c>
      <c r="C92" s="83"/>
      <c r="D92" s="83"/>
      <c r="E92" s="84"/>
      <c r="F92" s="85">
        <v>1980</v>
      </c>
      <c r="G92" s="86"/>
      <c r="H92" s="86"/>
      <c r="I92" s="86"/>
      <c r="J92" s="87"/>
    </row>
    <row r="93" spans="1:10" ht="36" customHeight="1" x14ac:dyDescent="0.25">
      <c r="A93" s="8"/>
      <c r="B93" s="82" t="s">
        <v>196</v>
      </c>
      <c r="C93" s="83"/>
      <c r="D93" s="83"/>
      <c r="E93" s="84"/>
      <c r="F93" s="85">
        <v>1980</v>
      </c>
      <c r="G93" s="86"/>
      <c r="H93" s="86"/>
      <c r="I93" s="86"/>
      <c r="J93" s="87"/>
    </row>
    <row r="94" spans="1:10" ht="36" customHeight="1" x14ac:dyDescent="0.25">
      <c r="A94" s="8"/>
      <c r="B94" s="82" t="s">
        <v>197</v>
      </c>
      <c r="C94" s="83"/>
      <c r="D94" s="83"/>
      <c r="E94" s="84"/>
      <c r="F94" s="85">
        <v>3960</v>
      </c>
      <c r="G94" s="86"/>
      <c r="H94" s="86"/>
      <c r="I94" s="86"/>
      <c r="J94" s="87"/>
    </row>
    <row r="95" spans="1:10" ht="36" customHeight="1" x14ac:dyDescent="0.25">
      <c r="A95" s="8"/>
      <c r="B95" s="82" t="s">
        <v>198</v>
      </c>
      <c r="C95" s="83"/>
      <c r="D95" s="83"/>
      <c r="E95" s="84"/>
      <c r="F95" s="85">
        <v>5940</v>
      </c>
      <c r="G95" s="86"/>
      <c r="H95" s="86"/>
      <c r="I95" s="86"/>
      <c r="J95" s="87"/>
    </row>
    <row r="96" spans="1:10" ht="36" customHeight="1" thickBot="1" x14ac:dyDescent="0.3">
      <c r="A96" s="8"/>
      <c r="B96" s="82" t="s">
        <v>199</v>
      </c>
      <c r="C96" s="83"/>
      <c r="D96" s="83"/>
      <c r="E96" s="84"/>
      <c r="F96" s="85">
        <v>38340</v>
      </c>
      <c r="G96" s="86"/>
      <c r="H96" s="86"/>
      <c r="I96" s="86"/>
      <c r="J96" s="87"/>
    </row>
    <row r="97" spans="1:10" ht="54" customHeight="1" thickBot="1" x14ac:dyDescent="0.3">
      <c r="A97" s="8"/>
      <c r="B97" s="207" t="s">
        <v>254</v>
      </c>
      <c r="C97" s="208"/>
      <c r="D97" s="208"/>
      <c r="E97" s="209"/>
      <c r="F97" s="232" t="str">
        <f>"Цена от "&amp;MIN(F99,F103:F118)&amp;" до "&amp;MAX(F99,F103:F118)</f>
        <v>Цена от 3240 до 787140</v>
      </c>
      <c r="G97" s="233"/>
      <c r="H97" s="233"/>
      <c r="I97" s="233"/>
      <c r="J97" s="234"/>
    </row>
    <row r="98" spans="1:10" ht="24" customHeight="1" thickBot="1" x14ac:dyDescent="0.3">
      <c r="A98" s="8"/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A99" s="8"/>
      <c r="B99" s="82" t="s">
        <v>201</v>
      </c>
      <c r="C99" s="83"/>
      <c r="D99" s="83"/>
      <c r="E99" s="84"/>
      <c r="F99" s="85">
        <v>75600</v>
      </c>
      <c r="G99" s="86"/>
      <c r="H99" s="86"/>
      <c r="I99" s="86"/>
      <c r="J99" s="87"/>
    </row>
    <row r="100" spans="1:10" ht="36" customHeight="1" x14ac:dyDescent="0.25">
      <c r="A100" s="8"/>
      <c r="B100" s="100" t="s">
        <v>202</v>
      </c>
      <c r="C100" s="101"/>
      <c r="D100" s="101"/>
      <c r="E100" s="102"/>
      <c r="F100" s="85">
        <v>7560</v>
      </c>
      <c r="G100" s="86"/>
      <c r="H100" s="86"/>
      <c r="I100" s="86"/>
      <c r="J100" s="87"/>
    </row>
    <row r="101" spans="1:10" ht="36" customHeight="1" thickBot="1" x14ac:dyDescent="0.3">
      <c r="A101" s="8"/>
      <c r="B101" s="100" t="s">
        <v>203</v>
      </c>
      <c r="C101" s="101"/>
      <c r="D101" s="101"/>
      <c r="E101" s="102"/>
      <c r="F101" s="85">
        <v>18900</v>
      </c>
      <c r="G101" s="86"/>
      <c r="H101" s="86"/>
      <c r="I101" s="86"/>
      <c r="J101" s="87"/>
    </row>
    <row r="102" spans="1:10" ht="24" customHeight="1" thickBot="1" x14ac:dyDescent="0.3">
      <c r="A102" s="8"/>
      <c r="B102" s="75"/>
      <c r="C102" s="76"/>
      <c r="D102" s="76"/>
      <c r="E102" s="77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94" t="s">
        <v>204</v>
      </c>
      <c r="C103" s="95"/>
      <c r="D103" s="95"/>
      <c r="E103" s="96"/>
      <c r="F103" s="97">
        <v>94140</v>
      </c>
      <c r="G103" s="98"/>
      <c r="H103" s="98"/>
      <c r="I103" s="98"/>
      <c r="J103" s="99"/>
    </row>
    <row r="104" spans="1:10" ht="36" customHeight="1" x14ac:dyDescent="0.25">
      <c r="A104" s="8" t="s">
        <v>112</v>
      </c>
      <c r="B104" s="107" t="s">
        <v>205</v>
      </c>
      <c r="C104" s="108"/>
      <c r="D104" s="108"/>
      <c r="E104" s="109"/>
      <c r="F104" s="197">
        <v>50940</v>
      </c>
      <c r="G104" s="252"/>
      <c r="H104" s="252"/>
      <c r="I104" s="252"/>
      <c r="J104" s="253"/>
    </row>
    <row r="105" spans="1:10" ht="36" customHeight="1" x14ac:dyDescent="0.25">
      <c r="A105" s="8" t="s">
        <v>112</v>
      </c>
      <c r="B105" s="82" t="s">
        <v>294</v>
      </c>
      <c r="C105" s="83"/>
      <c r="D105" s="83"/>
      <c r="E105" s="84"/>
      <c r="F105" s="85">
        <v>61740</v>
      </c>
      <c r="G105" s="86"/>
      <c r="H105" s="86"/>
      <c r="I105" s="86"/>
      <c r="J105" s="87"/>
    </row>
    <row r="106" spans="1:10" ht="36" customHeight="1" x14ac:dyDescent="0.25">
      <c r="A106" s="8" t="s">
        <v>112</v>
      </c>
      <c r="B106" s="82" t="s">
        <v>319</v>
      </c>
      <c r="C106" s="83"/>
      <c r="D106" s="83"/>
      <c r="E106" s="84"/>
      <c r="F106" s="85">
        <v>61740</v>
      </c>
      <c r="G106" s="86"/>
      <c r="H106" s="86"/>
      <c r="I106" s="86"/>
      <c r="J106" s="87"/>
    </row>
    <row r="107" spans="1:10" ht="36" customHeight="1" x14ac:dyDescent="0.25">
      <c r="A107" s="8"/>
      <c r="B107" s="107" t="s">
        <v>320</v>
      </c>
      <c r="C107" s="108"/>
      <c r="D107" s="108"/>
      <c r="E107" s="109"/>
      <c r="F107" s="197">
        <v>787140</v>
      </c>
      <c r="G107" s="252"/>
      <c r="H107" s="252"/>
      <c r="I107" s="252"/>
      <c r="J107" s="253"/>
    </row>
    <row r="108" spans="1:10" ht="36" customHeight="1" x14ac:dyDescent="0.25">
      <c r="A108" s="8" t="s">
        <v>112</v>
      </c>
      <c r="B108" s="82" t="s">
        <v>209</v>
      </c>
      <c r="C108" s="83"/>
      <c r="D108" s="83"/>
      <c r="E108" s="84"/>
      <c r="F108" s="197">
        <v>187740</v>
      </c>
      <c r="G108" s="252"/>
      <c r="H108" s="252"/>
      <c r="I108" s="252"/>
      <c r="J108" s="253"/>
    </row>
    <row r="109" spans="1:10" ht="36" customHeight="1" x14ac:dyDescent="0.25">
      <c r="A109" s="8" t="s">
        <v>112</v>
      </c>
      <c r="B109" s="82" t="s">
        <v>210</v>
      </c>
      <c r="C109" s="83"/>
      <c r="D109" s="83"/>
      <c r="E109" s="84"/>
      <c r="F109" s="197">
        <v>187740</v>
      </c>
      <c r="G109" s="252"/>
      <c r="H109" s="252"/>
      <c r="I109" s="252"/>
      <c r="J109" s="253"/>
    </row>
    <row r="110" spans="1:10" ht="36" customHeight="1" x14ac:dyDescent="0.25">
      <c r="A110" s="8" t="s">
        <v>112</v>
      </c>
      <c r="B110" s="82" t="s">
        <v>211</v>
      </c>
      <c r="C110" s="83"/>
      <c r="D110" s="83"/>
      <c r="E110" s="84"/>
      <c r="F110" s="197">
        <v>225288</v>
      </c>
      <c r="G110" s="252"/>
      <c r="H110" s="252"/>
      <c r="I110" s="252"/>
      <c r="J110" s="253"/>
    </row>
    <row r="111" spans="1:10" ht="36" customHeight="1" x14ac:dyDescent="0.25">
      <c r="A111" s="8" t="s">
        <v>112</v>
      </c>
      <c r="B111" s="82" t="s">
        <v>212</v>
      </c>
      <c r="C111" s="83"/>
      <c r="D111" s="83"/>
      <c r="E111" s="84"/>
      <c r="F111" s="197">
        <v>54540</v>
      </c>
      <c r="G111" s="252"/>
      <c r="H111" s="252"/>
      <c r="I111" s="252"/>
      <c r="J111" s="253"/>
    </row>
    <row r="112" spans="1:10" ht="36" customHeight="1" x14ac:dyDescent="0.25">
      <c r="A112" s="8" t="s">
        <v>112</v>
      </c>
      <c r="B112" s="82" t="s">
        <v>213</v>
      </c>
      <c r="C112" s="83"/>
      <c r="D112" s="83"/>
      <c r="E112" s="84"/>
      <c r="F112" s="197">
        <v>94140</v>
      </c>
      <c r="G112" s="252"/>
      <c r="H112" s="252"/>
      <c r="I112" s="252"/>
      <c r="J112" s="253"/>
    </row>
    <row r="113" spans="1:10" ht="36" customHeight="1" x14ac:dyDescent="0.25">
      <c r="A113" s="8" t="s">
        <v>112</v>
      </c>
      <c r="B113" s="107" t="s">
        <v>214</v>
      </c>
      <c r="C113" s="108"/>
      <c r="D113" s="108"/>
      <c r="E113" s="109"/>
      <c r="F113" s="197">
        <v>187740</v>
      </c>
      <c r="G113" s="252"/>
      <c r="H113" s="252"/>
      <c r="I113" s="252"/>
      <c r="J113" s="253"/>
    </row>
    <row r="114" spans="1:10" ht="36" customHeight="1" x14ac:dyDescent="0.25">
      <c r="A114" s="8"/>
      <c r="B114" s="107" t="s">
        <v>215</v>
      </c>
      <c r="C114" s="108"/>
      <c r="D114" s="108"/>
      <c r="E114" s="109"/>
      <c r="F114" s="197">
        <v>55800</v>
      </c>
      <c r="G114" s="252"/>
      <c r="H114" s="252"/>
      <c r="I114" s="252"/>
      <c r="J114" s="253"/>
    </row>
    <row r="115" spans="1:10" ht="36" customHeight="1" x14ac:dyDescent="0.25">
      <c r="A115" s="8" t="s">
        <v>112</v>
      </c>
      <c r="B115" s="94" t="s">
        <v>216</v>
      </c>
      <c r="C115" s="95"/>
      <c r="D115" s="95"/>
      <c r="E115" s="96"/>
      <c r="F115" s="197">
        <v>3240</v>
      </c>
      <c r="G115" s="252"/>
      <c r="H115" s="252"/>
      <c r="I115" s="252"/>
      <c r="J115" s="253"/>
    </row>
    <row r="116" spans="1:10" ht="36" customHeight="1" x14ac:dyDescent="0.25">
      <c r="A116" s="8"/>
      <c r="B116" s="107" t="s">
        <v>217</v>
      </c>
      <c r="C116" s="108"/>
      <c r="D116" s="108"/>
      <c r="E116" s="109"/>
      <c r="F116" s="197">
        <v>38340</v>
      </c>
      <c r="G116" s="252"/>
      <c r="H116" s="252"/>
      <c r="I116" s="252"/>
      <c r="J116" s="253"/>
    </row>
    <row r="117" spans="1:10" ht="36" customHeight="1" x14ac:dyDescent="0.25">
      <c r="B117" s="107" t="s">
        <v>218</v>
      </c>
      <c r="C117" s="108"/>
      <c r="D117" s="108"/>
      <c r="E117" s="109"/>
      <c r="F117" s="197">
        <v>31140</v>
      </c>
      <c r="G117" s="252"/>
      <c r="H117" s="252"/>
      <c r="I117" s="252"/>
      <c r="J117" s="253"/>
    </row>
    <row r="118" spans="1:10" ht="36" customHeight="1" x14ac:dyDescent="0.25">
      <c r="A118" s="8" t="s">
        <v>112</v>
      </c>
      <c r="B118" s="107" t="s">
        <v>220</v>
      </c>
      <c r="C118" s="108"/>
      <c r="D118" s="108"/>
      <c r="E118" s="109"/>
      <c r="F118" s="197">
        <v>94140</v>
      </c>
      <c r="G118" s="252"/>
      <c r="H118" s="252"/>
      <c r="I118" s="252"/>
      <c r="J118" s="253"/>
    </row>
    <row r="119" spans="1:10" ht="36" customHeight="1" x14ac:dyDescent="0.25">
      <c r="A119" s="8" t="s">
        <v>114</v>
      </c>
      <c r="B119" s="82" t="s">
        <v>221</v>
      </c>
      <c r="C119" s="83"/>
      <c r="D119" s="83"/>
      <c r="E119" s="84"/>
      <c r="F119" s="197">
        <v>132480</v>
      </c>
      <c r="G119" s="252"/>
      <c r="H119" s="252"/>
      <c r="I119" s="252"/>
      <c r="J119" s="253"/>
    </row>
    <row r="120" spans="1:10" ht="36" customHeight="1" x14ac:dyDescent="0.25">
      <c r="A120" s="8" t="s">
        <v>114</v>
      </c>
      <c r="B120" s="82" t="s">
        <v>222</v>
      </c>
      <c r="C120" s="83"/>
      <c r="D120" s="83"/>
      <c r="E120" s="84"/>
      <c r="F120" s="197">
        <v>72000</v>
      </c>
      <c r="G120" s="252"/>
      <c r="H120" s="252"/>
      <c r="I120" s="252"/>
      <c r="J120" s="253"/>
    </row>
    <row r="121" spans="1:10" ht="36" customHeight="1" x14ac:dyDescent="0.25">
      <c r="A121" s="8" t="s">
        <v>114</v>
      </c>
      <c r="B121" s="82" t="s">
        <v>321</v>
      </c>
      <c r="C121" s="83"/>
      <c r="D121" s="83"/>
      <c r="E121" s="84"/>
      <c r="F121" s="85">
        <v>87120</v>
      </c>
      <c r="G121" s="86"/>
      <c r="H121" s="86"/>
      <c r="I121" s="86"/>
      <c r="J121" s="87"/>
    </row>
    <row r="122" spans="1:10" ht="36" customHeight="1" x14ac:dyDescent="0.25">
      <c r="A122" s="8" t="s">
        <v>114</v>
      </c>
      <c r="B122" s="107" t="s">
        <v>322</v>
      </c>
      <c r="C122" s="108"/>
      <c r="D122" s="108"/>
      <c r="E122" s="109"/>
      <c r="F122" s="85">
        <v>87120</v>
      </c>
      <c r="G122" s="86"/>
      <c r="H122" s="86"/>
      <c r="I122" s="86"/>
      <c r="J122" s="87"/>
    </row>
    <row r="123" spans="1:10" ht="36" customHeight="1" x14ac:dyDescent="0.25">
      <c r="A123" s="8" t="s">
        <v>114</v>
      </c>
      <c r="B123" s="82" t="s">
        <v>226</v>
      </c>
      <c r="C123" s="83"/>
      <c r="D123" s="83"/>
      <c r="E123" s="84"/>
      <c r="F123" s="197">
        <v>263520</v>
      </c>
      <c r="G123" s="252"/>
      <c r="H123" s="252"/>
      <c r="I123" s="252"/>
      <c r="J123" s="253"/>
    </row>
    <row r="124" spans="1:10" ht="36" customHeight="1" x14ac:dyDescent="0.25">
      <c r="A124" s="8" t="s">
        <v>114</v>
      </c>
      <c r="B124" s="82" t="s">
        <v>227</v>
      </c>
      <c r="C124" s="83"/>
      <c r="D124" s="83"/>
      <c r="E124" s="84"/>
      <c r="F124" s="197">
        <v>263520</v>
      </c>
      <c r="G124" s="252"/>
      <c r="H124" s="252"/>
      <c r="I124" s="252"/>
      <c r="J124" s="253"/>
    </row>
    <row r="125" spans="1:10" ht="36" customHeight="1" x14ac:dyDescent="0.25">
      <c r="A125" s="8" t="s">
        <v>114</v>
      </c>
      <c r="B125" s="100" t="s">
        <v>228</v>
      </c>
      <c r="C125" s="101"/>
      <c r="D125" s="101"/>
      <c r="E125" s="102"/>
      <c r="F125" s="197">
        <v>316224</v>
      </c>
      <c r="G125" s="252"/>
      <c r="H125" s="252"/>
      <c r="I125" s="252"/>
      <c r="J125" s="253"/>
    </row>
    <row r="126" spans="1:10" ht="36" customHeight="1" x14ac:dyDescent="0.25">
      <c r="A126" s="8" t="s">
        <v>114</v>
      </c>
      <c r="B126" s="82" t="s">
        <v>229</v>
      </c>
      <c r="C126" s="83"/>
      <c r="D126" s="83"/>
      <c r="E126" s="84"/>
      <c r="F126" s="197">
        <v>77040</v>
      </c>
      <c r="G126" s="252"/>
      <c r="H126" s="252"/>
      <c r="I126" s="252"/>
      <c r="J126" s="253"/>
    </row>
    <row r="127" spans="1:10" ht="36" customHeight="1" x14ac:dyDescent="0.25">
      <c r="A127" s="8" t="s">
        <v>114</v>
      </c>
      <c r="B127" s="82" t="s">
        <v>230</v>
      </c>
      <c r="C127" s="83"/>
      <c r="D127" s="83"/>
      <c r="E127" s="84"/>
      <c r="F127" s="197">
        <v>132480</v>
      </c>
      <c r="G127" s="252"/>
      <c r="H127" s="252"/>
      <c r="I127" s="252"/>
      <c r="J127" s="253"/>
    </row>
    <row r="128" spans="1:10" ht="36" customHeight="1" x14ac:dyDescent="0.25">
      <c r="A128" s="8" t="s">
        <v>114</v>
      </c>
      <c r="B128" s="82" t="s">
        <v>231</v>
      </c>
      <c r="C128" s="83"/>
      <c r="D128" s="83"/>
      <c r="E128" s="84"/>
      <c r="F128" s="197">
        <v>263520</v>
      </c>
      <c r="G128" s="252"/>
      <c r="H128" s="252"/>
      <c r="I128" s="252"/>
      <c r="J128" s="253"/>
    </row>
    <row r="129" spans="1:10" ht="36" customHeight="1" x14ac:dyDescent="0.25">
      <c r="A129" s="8" t="s">
        <v>114</v>
      </c>
      <c r="B129" s="94" t="s">
        <v>232</v>
      </c>
      <c r="C129" s="95"/>
      <c r="D129" s="95"/>
      <c r="E129" s="96"/>
      <c r="F129" s="197">
        <v>5040</v>
      </c>
      <c r="G129" s="252"/>
      <c r="H129" s="252"/>
      <c r="I129" s="252"/>
      <c r="J129" s="253"/>
    </row>
    <row r="130" spans="1:10" ht="36" customHeight="1" thickBot="1" x14ac:dyDescent="0.3">
      <c r="A130" s="8" t="s">
        <v>114</v>
      </c>
      <c r="B130" s="82" t="s">
        <v>234</v>
      </c>
      <c r="C130" s="83"/>
      <c r="D130" s="83"/>
      <c r="E130" s="84"/>
      <c r="F130" s="197">
        <v>132480</v>
      </c>
      <c r="G130" s="252"/>
      <c r="H130" s="252"/>
      <c r="I130" s="252"/>
      <c r="J130" s="253"/>
    </row>
    <row r="131" spans="1:10" ht="22.5" customHeight="1" x14ac:dyDescent="0.25">
      <c r="A131" s="8" t="s">
        <v>112</v>
      </c>
      <c r="B131" s="299" t="s">
        <v>323</v>
      </c>
      <c r="C131" s="300"/>
      <c r="D131" s="300"/>
      <c r="E131" s="300"/>
      <c r="F131" s="300"/>
      <c r="G131" s="300"/>
      <c r="H131" s="300"/>
      <c r="I131" s="300"/>
      <c r="J131" s="301"/>
    </row>
    <row r="132" spans="1:10" ht="36" customHeight="1" thickBot="1" x14ac:dyDescent="0.3">
      <c r="A132" s="8"/>
      <c r="B132" s="107" t="s">
        <v>219</v>
      </c>
      <c r="C132" s="108"/>
      <c r="D132" s="108"/>
      <c r="E132" s="109"/>
      <c r="F132" s="85">
        <v>40</v>
      </c>
      <c r="G132" s="86"/>
      <c r="H132" s="86"/>
      <c r="I132" s="86"/>
      <c r="J132" s="87"/>
    </row>
    <row r="133" spans="1:10" ht="36" customHeight="1" thickBot="1" x14ac:dyDescent="0.3">
      <c r="A133" s="8"/>
      <c r="B133" s="42" t="s">
        <v>324</v>
      </c>
      <c r="C133" s="43"/>
      <c r="D133" s="43"/>
      <c r="E133" s="44"/>
      <c r="F133" s="154"/>
      <c r="G133" s="155"/>
      <c r="H133" s="155"/>
      <c r="I133" s="155"/>
      <c r="J133" s="156"/>
    </row>
    <row r="134" spans="1:10" ht="36" customHeight="1" thickBot="1" x14ac:dyDescent="0.3">
      <c r="A134" s="8"/>
      <c r="B134" s="296" t="s">
        <v>323</v>
      </c>
      <c r="C134" s="297"/>
      <c r="D134" s="297"/>
      <c r="E134" s="297"/>
      <c r="F134" s="297"/>
      <c r="G134" s="297"/>
      <c r="H134" s="297"/>
      <c r="I134" s="297"/>
      <c r="J134" s="298"/>
    </row>
    <row r="135" spans="1:10" ht="36" customHeight="1" x14ac:dyDescent="0.25">
      <c r="A135" s="8"/>
      <c r="B135" s="124" t="s">
        <v>325</v>
      </c>
      <c r="C135" s="302"/>
      <c r="D135" s="302"/>
      <c r="E135" s="303"/>
      <c r="F135" s="85">
        <v>60</v>
      </c>
      <c r="G135" s="86"/>
      <c r="H135" s="86"/>
      <c r="I135" s="86"/>
      <c r="J135" s="87"/>
    </row>
    <row r="136" spans="1:10" ht="36" customHeight="1" x14ac:dyDescent="0.25">
      <c r="A136" s="8"/>
      <c r="B136" s="82" t="s">
        <v>326</v>
      </c>
      <c r="C136" s="83"/>
      <c r="D136" s="83"/>
      <c r="E136" s="84"/>
      <c r="F136" s="85">
        <v>99</v>
      </c>
      <c r="G136" s="86"/>
      <c r="H136" s="86"/>
      <c r="I136" s="86"/>
      <c r="J136" s="87"/>
    </row>
    <row r="137" spans="1:10" ht="36" customHeight="1" thickBot="1" x14ac:dyDescent="0.3">
      <c r="A137" s="8"/>
      <c r="B137" s="82" t="s">
        <v>327</v>
      </c>
      <c r="C137" s="83"/>
      <c r="D137" s="83"/>
      <c r="E137" s="84"/>
      <c r="F137" s="85">
        <v>150</v>
      </c>
      <c r="G137" s="86"/>
      <c r="H137" s="86"/>
      <c r="I137" s="86"/>
      <c r="J137" s="87"/>
    </row>
    <row r="138" spans="1:10" ht="54" customHeight="1" thickBot="1" x14ac:dyDescent="0.3">
      <c r="A138" s="8"/>
      <c r="B138" s="88" t="s">
        <v>235</v>
      </c>
      <c r="C138" s="89"/>
      <c r="D138" s="89"/>
      <c r="E138" s="90"/>
      <c r="F138" s="91"/>
      <c r="G138" s="92"/>
      <c r="H138" s="92"/>
      <c r="I138" s="92"/>
      <c r="J138" s="93"/>
    </row>
    <row r="139" spans="1:10" ht="36" customHeight="1" x14ac:dyDescent="0.25">
      <c r="A139" s="8"/>
      <c r="B139" s="94" t="s">
        <v>236</v>
      </c>
      <c r="C139" s="95"/>
      <c r="D139" s="95"/>
      <c r="E139" s="96"/>
      <c r="F139" s="97">
        <v>31140</v>
      </c>
      <c r="G139" s="98"/>
      <c r="H139" s="98"/>
      <c r="I139" s="98"/>
      <c r="J139" s="99"/>
    </row>
    <row r="140" spans="1:10" ht="36" customHeight="1" x14ac:dyDescent="0.25">
      <c r="A140" s="8"/>
      <c r="B140" s="82" t="s">
        <v>237</v>
      </c>
      <c r="C140" s="83"/>
      <c r="D140" s="83"/>
      <c r="E140" s="84"/>
      <c r="F140" s="85">
        <v>61740</v>
      </c>
      <c r="G140" s="86"/>
      <c r="H140" s="86"/>
      <c r="I140" s="86"/>
      <c r="J140" s="87"/>
    </row>
    <row r="141" spans="1:10" ht="36" customHeight="1" x14ac:dyDescent="0.25">
      <c r="A141" s="8"/>
      <c r="B141" s="82" t="s">
        <v>238</v>
      </c>
      <c r="C141" s="83"/>
      <c r="D141" s="83"/>
      <c r="E141" s="84"/>
      <c r="F141" s="85">
        <v>76140</v>
      </c>
      <c r="G141" s="86"/>
      <c r="H141" s="86"/>
      <c r="I141" s="86"/>
      <c r="J141" s="87"/>
    </row>
    <row r="142" spans="1:10" ht="36" customHeight="1" x14ac:dyDescent="0.25">
      <c r="A142" s="8"/>
      <c r="B142" s="82" t="s">
        <v>239</v>
      </c>
      <c r="C142" s="83"/>
      <c r="D142" s="83"/>
      <c r="E142" s="84"/>
      <c r="F142" s="85">
        <v>1080</v>
      </c>
      <c r="G142" s="86"/>
      <c r="H142" s="86"/>
      <c r="I142" s="86"/>
      <c r="J142" s="87"/>
    </row>
    <row r="143" spans="1:10" ht="36" customHeight="1" x14ac:dyDescent="0.25">
      <c r="A143" s="8"/>
      <c r="B143" s="82" t="s">
        <v>240</v>
      </c>
      <c r="C143" s="83"/>
      <c r="D143" s="83"/>
      <c r="E143" s="84"/>
      <c r="F143" s="85">
        <v>43740</v>
      </c>
      <c r="G143" s="86"/>
      <c r="H143" s="86"/>
      <c r="I143" s="86"/>
      <c r="J143" s="87"/>
    </row>
    <row r="144" spans="1:10" ht="36" customHeight="1" x14ac:dyDescent="0.25">
      <c r="A144" s="8"/>
      <c r="B144" s="82" t="s">
        <v>241</v>
      </c>
      <c r="C144" s="83"/>
      <c r="D144" s="83"/>
      <c r="E144" s="84"/>
      <c r="F144" s="85">
        <v>88740</v>
      </c>
      <c r="G144" s="86"/>
      <c r="H144" s="86"/>
      <c r="I144" s="86"/>
      <c r="J144" s="87"/>
    </row>
    <row r="145" spans="1:10" ht="36" customHeight="1" x14ac:dyDescent="0.25">
      <c r="A145" s="8"/>
      <c r="B145" s="82" t="s">
        <v>242</v>
      </c>
      <c r="C145" s="83"/>
      <c r="D145" s="83"/>
      <c r="E145" s="84"/>
      <c r="F145" s="85">
        <v>110340</v>
      </c>
      <c r="G145" s="86"/>
      <c r="H145" s="86"/>
      <c r="I145" s="86"/>
      <c r="J145" s="87"/>
    </row>
    <row r="146" spans="1:10" ht="36" customHeight="1" thickBot="1" x14ac:dyDescent="0.3">
      <c r="A146" s="8"/>
      <c r="B146" s="69" t="s">
        <v>243</v>
      </c>
      <c r="C146" s="70"/>
      <c r="D146" s="70"/>
      <c r="E146" s="71"/>
      <c r="F146" s="72">
        <v>1440</v>
      </c>
      <c r="G146" s="73"/>
      <c r="H146" s="73"/>
      <c r="I146" s="73"/>
      <c r="J146" s="74"/>
    </row>
    <row r="147" spans="1:10" ht="24" customHeight="1" thickBot="1" x14ac:dyDescent="0.3">
      <c r="A147" s="8"/>
      <c r="B147" s="75"/>
      <c r="C147" s="76"/>
      <c r="D147" s="76"/>
      <c r="E147" s="77"/>
      <c r="F147" s="78"/>
      <c r="G147" s="79"/>
      <c r="H147" s="79"/>
      <c r="I147" s="79"/>
      <c r="J147" s="80"/>
    </row>
    <row r="148" spans="1:10" ht="36" customHeight="1" thickBot="1" x14ac:dyDescent="0.3">
      <c r="B148" s="296" t="s">
        <v>384</v>
      </c>
      <c r="C148" s="297"/>
      <c r="D148" s="297"/>
      <c r="E148" s="297"/>
      <c r="F148" s="297"/>
      <c r="G148" s="297"/>
      <c r="H148" s="297"/>
      <c r="I148" s="297"/>
      <c r="J148" s="298"/>
    </row>
    <row r="149" spans="1:10" ht="36" customHeight="1" thickBot="1" x14ac:dyDescent="0.3">
      <c r="B149" s="397" t="s">
        <v>385</v>
      </c>
      <c r="C149" s="398"/>
      <c r="D149" s="398"/>
      <c r="E149" s="221"/>
      <c r="F149" s="399">
        <v>31140</v>
      </c>
      <c r="G149" s="312"/>
      <c r="H149" s="312"/>
      <c r="I149" s="312"/>
      <c r="J149" s="313"/>
    </row>
    <row r="150" spans="1:10" ht="24" customHeight="1" thickBot="1" x14ac:dyDescent="0.3">
      <c r="A150" s="8"/>
      <c r="B150" s="75"/>
      <c r="C150" s="130"/>
      <c r="D150" s="130"/>
      <c r="E150" s="131"/>
      <c r="F150" s="200"/>
      <c r="G150" s="250"/>
      <c r="H150" s="250"/>
      <c r="I150" s="250"/>
      <c r="J150" s="251"/>
    </row>
    <row r="151" spans="1:10" ht="54" customHeight="1" thickBot="1" x14ac:dyDescent="0.3">
      <c r="A151" s="8" t="s">
        <v>112</v>
      </c>
      <c r="B151" s="393" t="s">
        <v>331</v>
      </c>
      <c r="C151" s="391"/>
      <c r="D151" s="391"/>
      <c r="E151" s="392"/>
      <c r="F151" s="91"/>
      <c r="G151" s="92"/>
      <c r="H151" s="92"/>
      <c r="I151" s="92"/>
      <c r="J151" s="93"/>
    </row>
    <row r="152" spans="1:10" ht="36" customHeight="1" x14ac:dyDescent="0.25">
      <c r="A152" s="8" t="s">
        <v>112</v>
      </c>
      <c r="B152" s="382" t="s">
        <v>332</v>
      </c>
      <c r="C152" s="383"/>
      <c r="D152" s="383"/>
      <c r="E152" s="384"/>
      <c r="F152" s="45"/>
      <c r="G152" s="45"/>
      <c r="H152" s="45"/>
      <c r="I152" s="45"/>
      <c r="J152" s="46"/>
    </row>
    <row r="153" spans="1:10" ht="36" customHeight="1" thickBot="1" x14ac:dyDescent="0.3">
      <c r="A153" s="8"/>
      <c r="B153" s="394" t="s">
        <v>333</v>
      </c>
      <c r="C153" s="395"/>
      <c r="D153" s="395"/>
      <c r="E153" s="396"/>
      <c r="F153" s="45"/>
      <c r="G153" s="45"/>
      <c r="H153" s="45"/>
      <c r="I153" s="45"/>
      <c r="J153" s="45"/>
    </row>
    <row r="154" spans="1:10" ht="18" customHeight="1" x14ac:dyDescent="0.25">
      <c r="A154" s="8"/>
      <c r="B154" s="26"/>
      <c r="C154" s="27"/>
      <c r="D154" s="27"/>
      <c r="E154" s="27"/>
      <c r="F154" s="28"/>
      <c r="G154" s="28"/>
      <c r="H154" s="28"/>
      <c r="I154" s="28"/>
      <c r="J154" s="28"/>
    </row>
    <row r="155" spans="1:10" ht="67.5" customHeight="1" x14ac:dyDescent="0.25">
      <c r="A155" s="8"/>
      <c r="B155" s="81" t="s">
        <v>334</v>
      </c>
      <c r="C155" s="81"/>
      <c r="D155" s="81"/>
      <c r="E155" s="81"/>
      <c r="F155" s="81"/>
      <c r="G155" s="81"/>
      <c r="H155" s="81"/>
      <c r="I155" s="81"/>
      <c r="J155" s="81"/>
    </row>
    <row r="156" spans="1:10" ht="27" customHeight="1" x14ac:dyDescent="0.25">
      <c r="A156" s="8" t="s">
        <v>114</v>
      </c>
      <c r="B156" s="67" t="s">
        <v>246</v>
      </c>
      <c r="C156" s="67"/>
      <c r="D156" s="67"/>
      <c r="E156" s="67"/>
      <c r="F156" s="67"/>
      <c r="G156" s="67"/>
      <c r="H156" s="67"/>
      <c r="I156" s="67"/>
      <c r="J156" s="67"/>
    </row>
    <row r="157" spans="1:10" s="36" customFormat="1" ht="20.100000000000001" customHeight="1" x14ac:dyDescent="0.25">
      <c r="B157" s="54"/>
      <c r="F157" s="55"/>
      <c r="G157" s="55"/>
      <c r="H157" s="55"/>
      <c r="I157" s="55"/>
      <c r="J157" s="55"/>
    </row>
    <row r="158" spans="1:10" s="47" customFormat="1" ht="36" customHeight="1" thickBot="1" x14ac:dyDescent="0.3">
      <c r="B158" s="273" t="s">
        <v>335</v>
      </c>
      <c r="C158" s="273"/>
      <c r="D158" s="273"/>
      <c r="E158" s="273"/>
      <c r="F158" s="273"/>
      <c r="G158" s="273"/>
      <c r="H158" s="273"/>
      <c r="I158" s="273"/>
    </row>
    <row r="159" spans="1:10" s="31" customFormat="1" ht="36" customHeight="1" thickBot="1" x14ac:dyDescent="0.3">
      <c r="B159" s="274" t="s">
        <v>336</v>
      </c>
      <c r="C159" s="275"/>
      <c r="D159" s="275"/>
      <c r="E159" s="275"/>
      <c r="F159" s="275"/>
      <c r="G159" s="275"/>
      <c r="H159" s="275"/>
      <c r="I159" s="276"/>
    </row>
    <row r="160" spans="1:10" ht="76.5" customHeight="1" thickBot="1" x14ac:dyDescent="0.3">
      <c r="B160" s="277" t="s">
        <v>337</v>
      </c>
      <c r="C160" s="278"/>
      <c r="D160" s="279" t="s">
        <v>338</v>
      </c>
      <c r="E160" s="280"/>
      <c r="F160" s="281"/>
      <c r="G160" s="280" t="s">
        <v>339</v>
      </c>
      <c r="H160" s="280"/>
      <c r="I160" s="281"/>
      <c r="J160" s="9"/>
    </row>
    <row r="161" spans="1:10" ht="36" customHeight="1" x14ac:dyDescent="0.25">
      <c r="B161" s="282" t="s">
        <v>340</v>
      </c>
      <c r="C161" s="283"/>
      <c r="D161" s="284" t="s">
        <v>341</v>
      </c>
      <c r="E161" s="284"/>
      <c r="F161" s="284"/>
      <c r="G161" s="285">
        <v>2190</v>
      </c>
      <c r="H161" s="284"/>
      <c r="I161" s="286"/>
      <c r="J161" s="9"/>
    </row>
    <row r="162" spans="1:10" ht="36" customHeight="1" x14ac:dyDescent="0.25">
      <c r="B162" s="268" t="s">
        <v>342</v>
      </c>
      <c r="C162" s="269"/>
      <c r="D162" s="271"/>
      <c r="E162" s="271"/>
      <c r="F162" s="271"/>
      <c r="G162" s="270">
        <v>1590</v>
      </c>
      <c r="H162" s="271"/>
      <c r="I162" s="272"/>
      <c r="J162" s="9"/>
    </row>
    <row r="163" spans="1:10" ht="36" customHeight="1" x14ac:dyDescent="0.25">
      <c r="B163" s="268" t="s">
        <v>343</v>
      </c>
      <c r="C163" s="269"/>
      <c r="D163" s="271"/>
      <c r="E163" s="271"/>
      <c r="F163" s="271"/>
      <c r="G163" s="270">
        <v>1440</v>
      </c>
      <c r="H163" s="271"/>
      <c r="I163" s="272"/>
      <c r="J163" s="9"/>
    </row>
    <row r="164" spans="1:10" ht="54" customHeight="1" x14ac:dyDescent="0.25">
      <c r="B164" s="268" t="s">
        <v>344</v>
      </c>
      <c r="C164" s="269"/>
      <c r="D164" s="271"/>
      <c r="E164" s="271"/>
      <c r="F164" s="271"/>
      <c r="G164" s="270">
        <v>1290</v>
      </c>
      <c r="H164" s="271"/>
      <c r="I164" s="272"/>
      <c r="J164" s="9"/>
    </row>
    <row r="165" spans="1:10" ht="18" customHeight="1" x14ac:dyDescent="0.25">
      <c r="B165" s="48"/>
      <c r="C165" s="48"/>
      <c r="D165" s="49"/>
      <c r="E165" s="49"/>
      <c r="F165" s="49"/>
      <c r="G165" s="50"/>
      <c r="H165" s="49"/>
      <c r="I165" s="49"/>
      <c r="J165" s="9"/>
    </row>
    <row r="166" spans="1:10" ht="40.5" customHeight="1" x14ac:dyDescent="0.25">
      <c r="A166" s="8"/>
      <c r="B166" s="68" t="s">
        <v>247</v>
      </c>
      <c r="C166" s="68"/>
      <c r="D166" s="68"/>
      <c r="E166" s="68"/>
      <c r="F166" s="68"/>
      <c r="G166" s="68"/>
      <c r="H166" s="68"/>
      <c r="I166" s="68"/>
      <c r="J166" s="68"/>
    </row>
    <row r="167" spans="1:10" ht="18" customHeight="1" x14ac:dyDescent="0.25">
      <c r="A167" s="8"/>
    </row>
  </sheetData>
  <sheetProtection selectLockedCells="1" selectUnlockedCells="1"/>
  <mergeCells count="308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F133:J133"/>
    <mergeCell ref="B134:J134"/>
    <mergeCell ref="B135:E135"/>
    <mergeCell ref="F135:J135"/>
    <mergeCell ref="B136:E136"/>
    <mergeCell ref="F136:J136"/>
    <mergeCell ref="B129:E129"/>
    <mergeCell ref="F129:J129"/>
    <mergeCell ref="B130:E130"/>
    <mergeCell ref="F130:J130"/>
    <mergeCell ref="B131:J131"/>
    <mergeCell ref="B132:E132"/>
    <mergeCell ref="F132:J132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46:E146"/>
    <mergeCell ref="F146:J146"/>
    <mergeCell ref="B147:E147"/>
    <mergeCell ref="F147:J147"/>
    <mergeCell ref="B148:J148"/>
    <mergeCell ref="B149:E149"/>
    <mergeCell ref="F149:J149"/>
    <mergeCell ref="B143:E143"/>
    <mergeCell ref="F143:J143"/>
    <mergeCell ref="B144:E144"/>
    <mergeCell ref="F144:J144"/>
    <mergeCell ref="B145:E145"/>
    <mergeCell ref="F145:J145"/>
    <mergeCell ref="B155:J155"/>
    <mergeCell ref="B156:J156"/>
    <mergeCell ref="B158:I158"/>
    <mergeCell ref="B159:I159"/>
    <mergeCell ref="B160:C160"/>
    <mergeCell ref="D160:F160"/>
    <mergeCell ref="G160:I160"/>
    <mergeCell ref="B150:E150"/>
    <mergeCell ref="F150:J150"/>
    <mergeCell ref="B151:E151"/>
    <mergeCell ref="F151:J151"/>
    <mergeCell ref="B152:E152"/>
    <mergeCell ref="B153:E153"/>
    <mergeCell ref="B166:J166"/>
    <mergeCell ref="B161:C161"/>
    <mergeCell ref="D161:F164"/>
    <mergeCell ref="G161:I161"/>
    <mergeCell ref="B162:C162"/>
    <mergeCell ref="G162:I162"/>
    <mergeCell ref="B163:C163"/>
    <mergeCell ref="G163:I163"/>
    <mergeCell ref="B164:C164"/>
    <mergeCell ref="G164:I16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K185"/>
  <sheetViews>
    <sheetView view="pageBreakPreview" topLeftCell="B1" zoomScale="50" zoomScaleNormal="60" zoomScaleSheetLayoutView="50" workbookViewId="0">
      <pane ySplit="4" topLeftCell="A101" activePane="bottomLeft" state="frozen"/>
      <selection activeCell="A198" sqref="A198:XFD198"/>
      <selection pane="bottomLeft" activeCell="F111" sqref="F111:J111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70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5"/>
      <c r="C7" s="76"/>
      <c r="D7" s="76"/>
      <c r="E7" s="77"/>
      <c r="F7" s="78"/>
      <c r="G7" s="79"/>
      <c r="H7" s="79"/>
      <c r="I7" s="79"/>
      <c r="J7" s="80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63288</v>
      </c>
      <c r="G8" s="17">
        <f>H8*1.1</f>
        <v>58014.000000000007</v>
      </c>
      <c r="H8" s="17">
        <v>52740</v>
      </c>
      <c r="I8" s="17">
        <f>H8*0.75</f>
        <v>39555</v>
      </c>
      <c r="J8" s="17">
        <f>H8*0.5</f>
        <v>26370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158976</v>
      </c>
      <c r="G9" s="19">
        <f>H9*1.1</f>
        <v>145728</v>
      </c>
      <c r="H9" s="19">
        <v>132480</v>
      </c>
      <c r="I9" s="19">
        <f>H9*0.75</f>
        <v>99360</v>
      </c>
      <c r="J9" s="19">
        <f>H9*0.5</f>
        <v>66240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93528</v>
      </c>
      <c r="G10" s="19">
        <f>H10*1.1</f>
        <v>85734</v>
      </c>
      <c r="H10" s="19">
        <v>77940</v>
      </c>
      <c r="I10" s="19">
        <f>H10*0.75</f>
        <v>58455</v>
      </c>
      <c r="J10" s="19">
        <f>H10*0.5</f>
        <v>38970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234144</v>
      </c>
      <c r="G11" s="21">
        <f>H11*1.1</f>
        <v>214632.00000000003</v>
      </c>
      <c r="H11" s="21">
        <v>195120</v>
      </c>
      <c r="I11" s="21">
        <f>H11*0.75</f>
        <v>146340</v>
      </c>
      <c r="J11" s="21">
        <f>H11*0.5</f>
        <v>97560</v>
      </c>
    </row>
    <row r="12" spans="1:10" ht="24" customHeight="1" thickBot="1" x14ac:dyDescent="0.3">
      <c r="A12" s="8"/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14940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37440</v>
      </c>
      <c r="G14" s="149"/>
      <c r="H14" s="149"/>
      <c r="I14" s="149"/>
      <c r="J14" s="150"/>
    </row>
    <row r="15" spans="1:10" ht="24" customHeight="1" thickBot="1" x14ac:dyDescent="0.3">
      <c r="A15" s="8"/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2160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5400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4140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10368</v>
      </c>
      <c r="G19" s="149"/>
      <c r="H19" s="149"/>
      <c r="I19" s="149"/>
      <c r="J19" s="150"/>
    </row>
    <row r="20" spans="1:10" ht="24" customHeight="1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"&amp;MIN(F22:F71)&amp;" до "&amp;MAX(F22:F69)</f>
        <v>Цена от 14760 до 1298880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14760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29520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59040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88560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118080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147600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177120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206640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236160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265680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295200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324720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354240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383760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413280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442800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472320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501840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531360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560880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273</v>
      </c>
      <c r="C42" s="117"/>
      <c r="D42" s="117"/>
      <c r="E42" s="84"/>
      <c r="F42" s="85">
        <v>590400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274</v>
      </c>
      <c r="C43" s="117"/>
      <c r="D43" s="117"/>
      <c r="E43" s="84"/>
      <c r="F43" s="85">
        <v>619920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275</v>
      </c>
      <c r="C44" s="117"/>
      <c r="D44" s="117"/>
      <c r="E44" s="84"/>
      <c r="F44" s="85">
        <v>649440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276</v>
      </c>
      <c r="C45" s="117"/>
      <c r="D45" s="117"/>
      <c r="E45" s="84"/>
      <c r="F45" s="85">
        <v>678960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277</v>
      </c>
      <c r="C46" s="117"/>
      <c r="D46" s="117"/>
      <c r="E46" s="84"/>
      <c r="F46" s="85">
        <v>708480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145</v>
      </c>
      <c r="C47" s="117"/>
      <c r="D47" s="117"/>
      <c r="E47" s="84"/>
      <c r="F47" s="85">
        <v>29520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146</v>
      </c>
      <c r="C48" s="117"/>
      <c r="D48" s="117"/>
      <c r="E48" s="84"/>
      <c r="F48" s="85">
        <v>59040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147</v>
      </c>
      <c r="C49" s="117"/>
      <c r="D49" s="117"/>
      <c r="E49" s="84"/>
      <c r="F49" s="85">
        <v>118080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148</v>
      </c>
      <c r="C50" s="117"/>
      <c r="D50" s="117"/>
      <c r="E50" s="84"/>
      <c r="F50" s="85">
        <v>177120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149</v>
      </c>
      <c r="C51" s="117"/>
      <c r="D51" s="117"/>
      <c r="E51" s="84"/>
      <c r="F51" s="85">
        <v>236160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150</v>
      </c>
      <c r="C52" s="117"/>
      <c r="D52" s="117"/>
      <c r="E52" s="84"/>
      <c r="F52" s="85">
        <v>295200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151</v>
      </c>
      <c r="C53" s="117"/>
      <c r="D53" s="117"/>
      <c r="E53" s="84"/>
      <c r="F53" s="85">
        <v>354240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152</v>
      </c>
      <c r="C54" s="117"/>
      <c r="D54" s="117"/>
      <c r="E54" s="84"/>
      <c r="F54" s="85">
        <v>413280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153</v>
      </c>
      <c r="C55" s="117"/>
      <c r="D55" s="117"/>
      <c r="E55" s="84"/>
      <c r="F55" s="85">
        <v>472320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154</v>
      </c>
      <c r="C56" s="117"/>
      <c r="D56" s="117"/>
      <c r="E56" s="84"/>
      <c r="F56" s="85">
        <v>531360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155</v>
      </c>
      <c r="C57" s="117"/>
      <c r="D57" s="117"/>
      <c r="E57" s="84"/>
      <c r="F57" s="85">
        <v>590400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156</v>
      </c>
      <c r="C58" s="117"/>
      <c r="D58" s="117"/>
      <c r="E58" s="84"/>
      <c r="F58" s="85">
        <v>649440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157</v>
      </c>
      <c r="C59" s="117"/>
      <c r="D59" s="117"/>
      <c r="E59" s="84"/>
      <c r="F59" s="85">
        <v>708480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158</v>
      </c>
      <c r="C60" s="117"/>
      <c r="D60" s="117"/>
      <c r="E60" s="84"/>
      <c r="F60" s="85">
        <v>767520</v>
      </c>
      <c r="G60" s="86"/>
      <c r="H60" s="86"/>
      <c r="I60" s="86"/>
      <c r="J60" s="87"/>
    </row>
    <row r="61" spans="1:10" ht="36" customHeight="1" outlineLevel="1" x14ac:dyDescent="0.25">
      <c r="A61" s="8"/>
      <c r="B61" s="107" t="s">
        <v>159</v>
      </c>
      <c r="C61" s="117"/>
      <c r="D61" s="117"/>
      <c r="E61" s="84"/>
      <c r="F61" s="85">
        <v>826560</v>
      </c>
      <c r="G61" s="86"/>
      <c r="H61" s="86"/>
      <c r="I61" s="86"/>
      <c r="J61" s="87"/>
    </row>
    <row r="62" spans="1:10" ht="36" customHeight="1" outlineLevel="1" x14ac:dyDescent="0.25">
      <c r="A62" s="8"/>
      <c r="B62" s="107" t="s">
        <v>160</v>
      </c>
      <c r="C62" s="117"/>
      <c r="D62" s="117"/>
      <c r="E62" s="84"/>
      <c r="F62" s="85">
        <v>885600</v>
      </c>
      <c r="G62" s="86"/>
      <c r="H62" s="86"/>
      <c r="I62" s="86"/>
      <c r="J62" s="87"/>
    </row>
    <row r="63" spans="1:10" ht="36" customHeight="1" outlineLevel="1" x14ac:dyDescent="0.25">
      <c r="A63" s="8"/>
      <c r="B63" s="107" t="s">
        <v>161</v>
      </c>
      <c r="C63" s="117"/>
      <c r="D63" s="117"/>
      <c r="E63" s="84"/>
      <c r="F63" s="85">
        <v>944640</v>
      </c>
      <c r="G63" s="86"/>
      <c r="H63" s="86"/>
      <c r="I63" s="86"/>
      <c r="J63" s="87"/>
    </row>
    <row r="64" spans="1:10" ht="36" customHeight="1" outlineLevel="1" x14ac:dyDescent="0.25">
      <c r="A64" s="8"/>
      <c r="B64" s="107" t="s">
        <v>162</v>
      </c>
      <c r="C64" s="117"/>
      <c r="D64" s="117"/>
      <c r="E64" s="84"/>
      <c r="F64" s="85">
        <v>1003680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163</v>
      </c>
      <c r="C65" s="117"/>
      <c r="D65" s="117"/>
      <c r="E65" s="84"/>
      <c r="F65" s="85">
        <v>1062720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164</v>
      </c>
      <c r="C66" s="117"/>
      <c r="D66" s="117"/>
      <c r="E66" s="84"/>
      <c r="F66" s="85">
        <v>1121760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283</v>
      </c>
      <c r="C67" s="117"/>
      <c r="D67" s="117"/>
      <c r="E67" s="84"/>
      <c r="F67" s="85">
        <v>1180800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284</v>
      </c>
      <c r="C68" s="117"/>
      <c r="D68" s="117"/>
      <c r="E68" s="84"/>
      <c r="F68" s="85">
        <v>1239840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285</v>
      </c>
      <c r="C69" s="117"/>
      <c r="D69" s="117"/>
      <c r="E69" s="84"/>
      <c r="F69" s="85">
        <v>1298880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286</v>
      </c>
      <c r="C70" s="117"/>
      <c r="D70" s="117"/>
      <c r="E70" s="84"/>
      <c r="F70" s="85">
        <v>1357920</v>
      </c>
      <c r="G70" s="86"/>
      <c r="H70" s="86"/>
      <c r="I70" s="86"/>
      <c r="J70" s="87"/>
    </row>
    <row r="71" spans="1:10" ht="36" customHeight="1" outlineLevel="1" thickBot="1" x14ac:dyDescent="0.3">
      <c r="A71" s="8"/>
      <c r="B71" s="107" t="s">
        <v>287</v>
      </c>
      <c r="C71" s="117"/>
      <c r="D71" s="117"/>
      <c r="E71" s="84"/>
      <c r="F71" s="85">
        <v>1416960</v>
      </c>
      <c r="G71" s="86"/>
      <c r="H71" s="86"/>
      <c r="I71" s="86"/>
      <c r="J71" s="87"/>
    </row>
    <row r="72" spans="1:10" ht="36" customHeight="1" thickBot="1" x14ac:dyDescent="0.3">
      <c r="A72" s="8"/>
      <c r="B72" s="118" t="s">
        <v>165</v>
      </c>
      <c r="C72" s="119"/>
      <c r="D72" s="119"/>
      <c r="E72" s="120"/>
      <c r="F72" s="121" t="str">
        <f>"Цена от "&amp;MIN(F73:F94)&amp;" до "&amp;MAX(F73:F94)</f>
        <v>Цена от 23940 до 605160</v>
      </c>
      <c r="G72" s="122"/>
      <c r="H72" s="122"/>
      <c r="I72" s="122"/>
      <c r="J72" s="123"/>
    </row>
    <row r="73" spans="1:10" ht="36" customHeight="1" outlineLevel="1" x14ac:dyDescent="0.25">
      <c r="A73" s="8"/>
      <c r="B73" s="124" t="s">
        <v>166</v>
      </c>
      <c r="C73" s="125"/>
      <c r="D73" s="125"/>
      <c r="E73" s="126"/>
      <c r="F73" s="127">
        <v>23940</v>
      </c>
      <c r="G73" s="128"/>
      <c r="H73" s="128"/>
      <c r="I73" s="128"/>
      <c r="J73" s="129"/>
    </row>
    <row r="74" spans="1:10" ht="36" customHeight="1" outlineLevel="1" x14ac:dyDescent="0.25">
      <c r="A74" s="8"/>
      <c r="B74" s="107" t="s">
        <v>167</v>
      </c>
      <c r="C74" s="117"/>
      <c r="D74" s="117"/>
      <c r="E74" s="84"/>
      <c r="F74" s="85">
        <v>36540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168</v>
      </c>
      <c r="C75" s="117"/>
      <c r="D75" s="117"/>
      <c r="E75" s="84"/>
      <c r="F75" s="85">
        <v>44280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169</v>
      </c>
      <c r="C76" s="117"/>
      <c r="D76" s="117"/>
      <c r="E76" s="84"/>
      <c r="F76" s="85">
        <v>73800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170</v>
      </c>
      <c r="C77" s="117"/>
      <c r="D77" s="117"/>
      <c r="E77" s="84"/>
      <c r="F77" s="85">
        <v>103320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171</v>
      </c>
      <c r="C78" s="117"/>
      <c r="D78" s="117"/>
      <c r="E78" s="84"/>
      <c r="F78" s="85">
        <v>132840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172</v>
      </c>
      <c r="C79" s="117"/>
      <c r="D79" s="117"/>
      <c r="E79" s="84"/>
      <c r="F79" s="85">
        <v>162360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173</v>
      </c>
      <c r="C80" s="117"/>
      <c r="D80" s="117"/>
      <c r="E80" s="84"/>
      <c r="F80" s="85">
        <v>191880</v>
      </c>
      <c r="G80" s="86"/>
      <c r="H80" s="86"/>
      <c r="I80" s="86"/>
      <c r="J80" s="87"/>
    </row>
    <row r="81" spans="1:10" ht="36" customHeight="1" outlineLevel="1" x14ac:dyDescent="0.25">
      <c r="A81" s="8"/>
      <c r="B81" s="107" t="s">
        <v>174</v>
      </c>
      <c r="C81" s="117"/>
      <c r="D81" s="117"/>
      <c r="E81" s="84"/>
      <c r="F81" s="85">
        <v>221400</v>
      </c>
      <c r="G81" s="86"/>
      <c r="H81" s="86"/>
      <c r="I81" s="86"/>
      <c r="J81" s="87"/>
    </row>
    <row r="82" spans="1:10" ht="36" customHeight="1" outlineLevel="1" x14ac:dyDescent="0.25">
      <c r="A82" s="8"/>
      <c r="B82" s="107" t="s">
        <v>175</v>
      </c>
      <c r="C82" s="117"/>
      <c r="D82" s="117"/>
      <c r="E82" s="84"/>
      <c r="F82" s="85">
        <v>250920</v>
      </c>
      <c r="G82" s="86"/>
      <c r="H82" s="86"/>
      <c r="I82" s="86"/>
      <c r="J82" s="87"/>
    </row>
    <row r="83" spans="1:10" ht="36" customHeight="1" outlineLevel="1" x14ac:dyDescent="0.25">
      <c r="A83" s="8"/>
      <c r="B83" s="107" t="s">
        <v>176</v>
      </c>
      <c r="C83" s="117"/>
      <c r="D83" s="117"/>
      <c r="E83" s="84"/>
      <c r="F83" s="85">
        <v>280440</v>
      </c>
      <c r="G83" s="86"/>
      <c r="H83" s="86"/>
      <c r="I83" s="86"/>
      <c r="J83" s="87"/>
    </row>
    <row r="84" spans="1:10" ht="36" customHeight="1" outlineLevel="1" x14ac:dyDescent="0.25">
      <c r="A84" s="8"/>
      <c r="B84" s="107" t="s">
        <v>177</v>
      </c>
      <c r="C84" s="117"/>
      <c r="D84" s="117"/>
      <c r="E84" s="84"/>
      <c r="F84" s="85">
        <v>309960</v>
      </c>
      <c r="G84" s="86"/>
      <c r="H84" s="86"/>
      <c r="I84" s="86"/>
      <c r="J84" s="87"/>
    </row>
    <row r="85" spans="1:10" ht="36" customHeight="1" outlineLevel="1" x14ac:dyDescent="0.25">
      <c r="A85" s="8"/>
      <c r="B85" s="107" t="s">
        <v>178</v>
      </c>
      <c r="C85" s="117"/>
      <c r="D85" s="117"/>
      <c r="E85" s="84"/>
      <c r="F85" s="85">
        <v>339480</v>
      </c>
      <c r="G85" s="86"/>
      <c r="H85" s="86"/>
      <c r="I85" s="86"/>
      <c r="J85" s="87"/>
    </row>
    <row r="86" spans="1:10" ht="36" customHeight="1" outlineLevel="1" x14ac:dyDescent="0.25">
      <c r="A86" s="8"/>
      <c r="B86" s="107" t="s">
        <v>179</v>
      </c>
      <c r="C86" s="117"/>
      <c r="D86" s="117"/>
      <c r="E86" s="84"/>
      <c r="F86" s="85">
        <v>369000</v>
      </c>
      <c r="G86" s="86"/>
      <c r="H86" s="86"/>
      <c r="I86" s="86"/>
      <c r="J86" s="87"/>
    </row>
    <row r="87" spans="1:10" ht="36" customHeight="1" outlineLevel="1" x14ac:dyDescent="0.25">
      <c r="A87" s="8"/>
      <c r="B87" s="107" t="s">
        <v>180</v>
      </c>
      <c r="C87" s="117"/>
      <c r="D87" s="117"/>
      <c r="E87" s="84"/>
      <c r="F87" s="85">
        <v>398520</v>
      </c>
      <c r="G87" s="86"/>
      <c r="H87" s="86"/>
      <c r="I87" s="86"/>
      <c r="J87" s="87"/>
    </row>
    <row r="88" spans="1:10" ht="36" customHeight="1" outlineLevel="1" x14ac:dyDescent="0.25">
      <c r="A88" s="8"/>
      <c r="B88" s="107" t="s">
        <v>181</v>
      </c>
      <c r="C88" s="117"/>
      <c r="D88" s="117"/>
      <c r="E88" s="84"/>
      <c r="F88" s="85">
        <v>428040</v>
      </c>
      <c r="G88" s="86"/>
      <c r="H88" s="86"/>
      <c r="I88" s="86"/>
      <c r="J88" s="87"/>
    </row>
    <row r="89" spans="1:10" ht="36" customHeight="1" outlineLevel="1" x14ac:dyDescent="0.25">
      <c r="A89" s="8"/>
      <c r="B89" s="107" t="s">
        <v>182</v>
      </c>
      <c r="C89" s="117"/>
      <c r="D89" s="117"/>
      <c r="E89" s="84"/>
      <c r="F89" s="85">
        <v>457560</v>
      </c>
      <c r="G89" s="86"/>
      <c r="H89" s="86"/>
      <c r="I89" s="86"/>
      <c r="J89" s="87"/>
    </row>
    <row r="90" spans="1:10" ht="36" customHeight="1" outlineLevel="1" x14ac:dyDescent="0.25">
      <c r="A90" s="8"/>
      <c r="B90" s="107" t="s">
        <v>183</v>
      </c>
      <c r="C90" s="117"/>
      <c r="D90" s="117"/>
      <c r="E90" s="84"/>
      <c r="F90" s="85">
        <v>487080</v>
      </c>
      <c r="G90" s="86"/>
      <c r="H90" s="86"/>
      <c r="I90" s="86"/>
      <c r="J90" s="87"/>
    </row>
    <row r="91" spans="1:10" ht="36" customHeight="1" outlineLevel="1" x14ac:dyDescent="0.25">
      <c r="A91" s="8"/>
      <c r="B91" s="107" t="s">
        <v>184</v>
      </c>
      <c r="C91" s="117"/>
      <c r="D91" s="117"/>
      <c r="E91" s="84"/>
      <c r="F91" s="85">
        <v>516600</v>
      </c>
      <c r="G91" s="86"/>
      <c r="H91" s="86"/>
      <c r="I91" s="86"/>
      <c r="J91" s="87"/>
    </row>
    <row r="92" spans="1:10" ht="36" customHeight="1" outlineLevel="1" x14ac:dyDescent="0.25">
      <c r="A92" s="8"/>
      <c r="B92" s="107" t="s">
        <v>185</v>
      </c>
      <c r="C92" s="117"/>
      <c r="D92" s="117"/>
      <c r="E92" s="84"/>
      <c r="F92" s="85">
        <v>546120</v>
      </c>
      <c r="G92" s="86"/>
      <c r="H92" s="86"/>
      <c r="I92" s="86"/>
      <c r="J92" s="87"/>
    </row>
    <row r="93" spans="1:10" ht="36" customHeight="1" outlineLevel="1" x14ac:dyDescent="0.25">
      <c r="A93" s="8"/>
      <c r="B93" s="107" t="s">
        <v>186</v>
      </c>
      <c r="C93" s="117"/>
      <c r="D93" s="117"/>
      <c r="E93" s="84"/>
      <c r="F93" s="85">
        <v>575640</v>
      </c>
      <c r="G93" s="86"/>
      <c r="H93" s="86"/>
      <c r="I93" s="86"/>
      <c r="J93" s="87"/>
    </row>
    <row r="94" spans="1:10" ht="36" customHeight="1" outlineLevel="1" thickBot="1" x14ac:dyDescent="0.3">
      <c r="A94" s="8"/>
      <c r="B94" s="107" t="s">
        <v>187</v>
      </c>
      <c r="C94" s="117"/>
      <c r="D94" s="117"/>
      <c r="E94" s="84"/>
      <c r="F94" s="85">
        <v>605160</v>
      </c>
      <c r="G94" s="86"/>
      <c r="H94" s="86"/>
      <c r="I94" s="86"/>
      <c r="J94" s="87"/>
    </row>
    <row r="95" spans="1:10" ht="36" customHeight="1" thickBot="1" x14ac:dyDescent="0.3">
      <c r="A95" s="8"/>
      <c r="B95" s="118" t="s">
        <v>188</v>
      </c>
      <c r="C95" s="119"/>
      <c r="D95" s="119"/>
      <c r="E95" s="120"/>
      <c r="F95" s="121" t="str">
        <f>"Цена от "&amp;MIN(F96:F106)&amp;" до "&amp;MAX(F96:F106)</f>
        <v>Цена от 2340 до 122940</v>
      </c>
      <c r="G95" s="122"/>
      <c r="H95" s="122"/>
      <c r="I95" s="122"/>
      <c r="J95" s="123"/>
    </row>
    <row r="96" spans="1:10" ht="36" customHeight="1" x14ac:dyDescent="0.25">
      <c r="A96" s="8"/>
      <c r="B96" s="82" t="s">
        <v>189</v>
      </c>
      <c r="C96" s="83"/>
      <c r="D96" s="83"/>
      <c r="E96" s="84"/>
      <c r="F96" s="85">
        <v>9000</v>
      </c>
      <c r="G96" s="86"/>
      <c r="H96" s="86"/>
      <c r="I96" s="86"/>
      <c r="J96" s="87"/>
    </row>
    <row r="97" spans="1:10" ht="36" customHeight="1" x14ac:dyDescent="0.25">
      <c r="A97" s="8"/>
      <c r="B97" s="82" t="s">
        <v>190</v>
      </c>
      <c r="C97" s="83"/>
      <c r="D97" s="83"/>
      <c r="E97" s="84"/>
      <c r="F97" s="85">
        <v>68940</v>
      </c>
      <c r="G97" s="86"/>
      <c r="H97" s="86"/>
      <c r="I97" s="86"/>
      <c r="J97" s="87"/>
    </row>
    <row r="98" spans="1:10" ht="36" customHeight="1" x14ac:dyDescent="0.25">
      <c r="A98" s="8"/>
      <c r="B98" s="82" t="s">
        <v>253</v>
      </c>
      <c r="C98" s="83"/>
      <c r="D98" s="83"/>
      <c r="E98" s="84"/>
      <c r="F98" s="85">
        <v>7740</v>
      </c>
      <c r="G98" s="86"/>
      <c r="H98" s="86"/>
      <c r="I98" s="86"/>
      <c r="J98" s="87"/>
    </row>
    <row r="99" spans="1:10" ht="36" customHeight="1" x14ac:dyDescent="0.25">
      <c r="A99" s="8"/>
      <c r="B99" s="94" t="s">
        <v>192</v>
      </c>
      <c r="C99" s="95"/>
      <c r="D99" s="95"/>
      <c r="E99" s="96"/>
      <c r="F99" s="97">
        <v>122940</v>
      </c>
      <c r="G99" s="98"/>
      <c r="H99" s="98"/>
      <c r="I99" s="98"/>
      <c r="J99" s="99"/>
    </row>
    <row r="100" spans="1:10" ht="36" customHeight="1" x14ac:dyDescent="0.25">
      <c r="A100" s="8"/>
      <c r="B100" s="82" t="s">
        <v>193</v>
      </c>
      <c r="C100" s="83"/>
      <c r="D100" s="83"/>
      <c r="E100" s="84"/>
      <c r="F100" s="85">
        <v>27540</v>
      </c>
      <c r="G100" s="86"/>
      <c r="H100" s="86"/>
      <c r="I100" s="86"/>
      <c r="J100" s="87"/>
    </row>
    <row r="101" spans="1:10" ht="36" customHeight="1" x14ac:dyDescent="0.25">
      <c r="A101" s="8"/>
      <c r="B101" s="82" t="s">
        <v>194</v>
      </c>
      <c r="C101" s="83"/>
      <c r="D101" s="83"/>
      <c r="E101" s="84"/>
      <c r="F101" s="85">
        <v>74340</v>
      </c>
      <c r="G101" s="86"/>
      <c r="H101" s="86"/>
      <c r="I101" s="86"/>
      <c r="J101" s="87"/>
    </row>
    <row r="102" spans="1:10" ht="36" customHeight="1" x14ac:dyDescent="0.25">
      <c r="A102" s="8"/>
      <c r="B102" s="82" t="s">
        <v>195</v>
      </c>
      <c r="C102" s="83"/>
      <c r="D102" s="83"/>
      <c r="E102" s="84"/>
      <c r="F102" s="85">
        <v>2340</v>
      </c>
      <c r="G102" s="86"/>
      <c r="H102" s="86"/>
      <c r="I102" s="86"/>
      <c r="J102" s="87"/>
    </row>
    <row r="103" spans="1:10" ht="36" customHeight="1" x14ac:dyDescent="0.25">
      <c r="A103" s="8"/>
      <c r="B103" s="82" t="s">
        <v>196</v>
      </c>
      <c r="C103" s="83"/>
      <c r="D103" s="83"/>
      <c r="E103" s="84"/>
      <c r="F103" s="85">
        <v>2340</v>
      </c>
      <c r="G103" s="86"/>
      <c r="H103" s="86"/>
      <c r="I103" s="86"/>
      <c r="J103" s="87"/>
    </row>
    <row r="104" spans="1:10" ht="36" customHeight="1" x14ac:dyDescent="0.25">
      <c r="A104" s="8"/>
      <c r="B104" s="82" t="s">
        <v>197</v>
      </c>
      <c r="C104" s="83"/>
      <c r="D104" s="83"/>
      <c r="E104" s="84"/>
      <c r="F104" s="85">
        <v>4680</v>
      </c>
      <c r="G104" s="86"/>
      <c r="H104" s="86"/>
      <c r="I104" s="86"/>
      <c r="J104" s="87"/>
    </row>
    <row r="105" spans="1:10" ht="36" customHeight="1" x14ac:dyDescent="0.25">
      <c r="A105" s="8"/>
      <c r="B105" s="82" t="s">
        <v>198</v>
      </c>
      <c r="C105" s="83"/>
      <c r="D105" s="83"/>
      <c r="E105" s="84"/>
      <c r="F105" s="85">
        <v>7020</v>
      </c>
      <c r="G105" s="86"/>
      <c r="H105" s="86"/>
      <c r="I105" s="86"/>
      <c r="J105" s="87"/>
    </row>
    <row r="106" spans="1:10" ht="36" customHeight="1" thickBot="1" x14ac:dyDescent="0.3">
      <c r="A106" s="8"/>
      <c r="B106" s="82" t="s">
        <v>199</v>
      </c>
      <c r="C106" s="83"/>
      <c r="D106" s="83"/>
      <c r="E106" s="84"/>
      <c r="F106" s="85">
        <v>61740</v>
      </c>
      <c r="G106" s="86"/>
      <c r="H106" s="86"/>
      <c r="I106" s="86"/>
      <c r="J106" s="87"/>
    </row>
    <row r="107" spans="1:10" ht="54" customHeight="1" thickBot="1" x14ac:dyDescent="0.3">
      <c r="A107" s="8"/>
      <c r="B107" s="207" t="s">
        <v>254</v>
      </c>
      <c r="C107" s="208"/>
      <c r="D107" s="208"/>
      <c r="E107" s="209"/>
      <c r="F107" s="232" t="str">
        <f>"Цена от "&amp;MIN(F109,F113:F130)&amp;" до "&amp;MAX(F109,F113:F130)</f>
        <v>Цена от 3240 до 835740</v>
      </c>
      <c r="G107" s="233"/>
      <c r="H107" s="233"/>
      <c r="I107" s="233"/>
      <c r="J107" s="234"/>
    </row>
    <row r="108" spans="1:10" ht="24" customHeight="1" thickBot="1" x14ac:dyDescent="0.3">
      <c r="A108" s="8"/>
      <c r="B108" s="75"/>
      <c r="C108" s="76"/>
      <c r="D108" s="76"/>
      <c r="E108" s="77"/>
      <c r="F108" s="78"/>
      <c r="G108" s="79"/>
      <c r="H108" s="79"/>
      <c r="I108" s="79"/>
      <c r="J108" s="80"/>
    </row>
    <row r="109" spans="1:10" ht="36" customHeight="1" x14ac:dyDescent="0.25">
      <c r="A109" s="8"/>
      <c r="B109" s="82" t="s">
        <v>201</v>
      </c>
      <c r="C109" s="83"/>
      <c r="D109" s="83"/>
      <c r="E109" s="84"/>
      <c r="F109" s="85">
        <v>75600</v>
      </c>
      <c r="G109" s="86"/>
      <c r="H109" s="86"/>
      <c r="I109" s="86"/>
      <c r="J109" s="87"/>
    </row>
    <row r="110" spans="1:10" ht="36" customHeight="1" x14ac:dyDescent="0.25">
      <c r="A110" s="8"/>
      <c r="B110" s="100" t="s">
        <v>202</v>
      </c>
      <c r="C110" s="101"/>
      <c r="D110" s="101"/>
      <c r="E110" s="102"/>
      <c r="F110" s="85">
        <v>7560</v>
      </c>
      <c r="G110" s="86"/>
      <c r="H110" s="86"/>
      <c r="I110" s="86"/>
      <c r="J110" s="87"/>
    </row>
    <row r="111" spans="1:10" ht="36" customHeight="1" thickBot="1" x14ac:dyDescent="0.3">
      <c r="A111" s="8"/>
      <c r="B111" s="100" t="s">
        <v>203</v>
      </c>
      <c r="C111" s="101"/>
      <c r="D111" s="101"/>
      <c r="E111" s="102"/>
      <c r="F111" s="85">
        <v>18900</v>
      </c>
      <c r="G111" s="86"/>
      <c r="H111" s="86"/>
      <c r="I111" s="86"/>
      <c r="J111" s="87"/>
    </row>
    <row r="112" spans="1:10" ht="24" customHeight="1" thickBot="1" x14ac:dyDescent="0.3">
      <c r="A112" s="8"/>
      <c r="B112" s="75"/>
      <c r="C112" s="76"/>
      <c r="D112" s="76"/>
      <c r="E112" s="77"/>
      <c r="F112" s="78"/>
      <c r="G112" s="79"/>
      <c r="H112" s="79"/>
      <c r="I112" s="79"/>
      <c r="J112" s="80"/>
    </row>
    <row r="113" spans="1:10" ht="36" customHeight="1" x14ac:dyDescent="0.25">
      <c r="A113" s="8" t="s">
        <v>112</v>
      </c>
      <c r="B113" s="94" t="s">
        <v>204</v>
      </c>
      <c r="C113" s="95"/>
      <c r="D113" s="95"/>
      <c r="E113" s="96"/>
      <c r="F113" s="97">
        <v>85140</v>
      </c>
      <c r="G113" s="98"/>
      <c r="H113" s="98"/>
      <c r="I113" s="98"/>
      <c r="J113" s="99"/>
    </row>
    <row r="114" spans="1:10" ht="36" customHeight="1" x14ac:dyDescent="0.25">
      <c r="A114" s="8" t="s">
        <v>112</v>
      </c>
      <c r="B114" s="94" t="s">
        <v>394</v>
      </c>
      <c r="C114" s="95"/>
      <c r="D114" s="95"/>
      <c r="E114" s="96"/>
      <c r="F114" s="97">
        <v>835740</v>
      </c>
      <c r="G114" s="98"/>
      <c r="H114" s="98"/>
      <c r="I114" s="98"/>
      <c r="J114" s="99"/>
    </row>
    <row r="115" spans="1:10" ht="36" customHeight="1" x14ac:dyDescent="0.25">
      <c r="A115" s="8" t="s">
        <v>112</v>
      </c>
      <c r="B115" s="107" t="s">
        <v>205</v>
      </c>
      <c r="C115" s="108"/>
      <c r="D115" s="108"/>
      <c r="E115" s="109"/>
      <c r="F115" s="97">
        <v>61740</v>
      </c>
      <c r="G115" s="98"/>
      <c r="H115" s="98"/>
      <c r="I115" s="98"/>
      <c r="J115" s="99"/>
    </row>
    <row r="116" spans="1:10" ht="36" customHeight="1" x14ac:dyDescent="0.25">
      <c r="A116" s="8" t="s">
        <v>112</v>
      </c>
      <c r="B116" s="82" t="s">
        <v>294</v>
      </c>
      <c r="C116" s="83"/>
      <c r="D116" s="83"/>
      <c r="E116" s="84"/>
      <c r="F116" s="85">
        <v>65340</v>
      </c>
      <c r="G116" s="86"/>
      <c r="H116" s="86"/>
      <c r="I116" s="86"/>
      <c r="J116" s="87"/>
    </row>
    <row r="117" spans="1:10" ht="36" customHeight="1" x14ac:dyDescent="0.25">
      <c r="A117" s="8" t="s">
        <v>112</v>
      </c>
      <c r="B117" s="82" t="s">
        <v>207</v>
      </c>
      <c r="C117" s="83"/>
      <c r="D117" s="83"/>
      <c r="E117" s="84"/>
      <c r="F117" s="85">
        <v>65340</v>
      </c>
      <c r="G117" s="86"/>
      <c r="H117" s="86"/>
      <c r="I117" s="86"/>
      <c r="J117" s="87"/>
    </row>
    <row r="118" spans="1:10" ht="36" customHeight="1" x14ac:dyDescent="0.25">
      <c r="A118" s="8" t="s">
        <v>112</v>
      </c>
      <c r="B118" s="82" t="s">
        <v>208</v>
      </c>
      <c r="C118" s="83"/>
      <c r="D118" s="83"/>
      <c r="E118" s="84"/>
      <c r="F118" s="85">
        <v>59940</v>
      </c>
      <c r="G118" s="86"/>
      <c r="H118" s="86"/>
      <c r="I118" s="86"/>
      <c r="J118" s="87"/>
    </row>
    <row r="119" spans="1:10" ht="36" customHeight="1" x14ac:dyDescent="0.25">
      <c r="A119" s="8"/>
      <c r="B119" s="94" t="s">
        <v>320</v>
      </c>
      <c r="C119" s="95"/>
      <c r="D119" s="95"/>
      <c r="E119" s="96"/>
      <c r="F119" s="97">
        <v>787140</v>
      </c>
      <c r="G119" s="98"/>
      <c r="H119" s="98"/>
      <c r="I119" s="98"/>
      <c r="J119" s="99"/>
    </row>
    <row r="120" spans="1:10" ht="36" customHeight="1" x14ac:dyDescent="0.25">
      <c r="A120" s="8" t="s">
        <v>112</v>
      </c>
      <c r="B120" s="82" t="s">
        <v>209</v>
      </c>
      <c r="C120" s="83"/>
      <c r="D120" s="83"/>
      <c r="E120" s="84"/>
      <c r="F120" s="97">
        <v>212940</v>
      </c>
      <c r="G120" s="98"/>
      <c r="H120" s="98"/>
      <c r="I120" s="98"/>
      <c r="J120" s="99"/>
    </row>
    <row r="121" spans="1:10" ht="36" customHeight="1" x14ac:dyDescent="0.25">
      <c r="A121" s="8" t="s">
        <v>112</v>
      </c>
      <c r="B121" s="82" t="s">
        <v>210</v>
      </c>
      <c r="C121" s="83"/>
      <c r="D121" s="83"/>
      <c r="E121" s="84"/>
      <c r="F121" s="97">
        <v>106740</v>
      </c>
      <c r="G121" s="98"/>
      <c r="H121" s="98"/>
      <c r="I121" s="98"/>
      <c r="J121" s="99"/>
    </row>
    <row r="122" spans="1:10" ht="36" customHeight="1" x14ac:dyDescent="0.25">
      <c r="A122" s="8" t="s">
        <v>112</v>
      </c>
      <c r="B122" s="82" t="s">
        <v>211</v>
      </c>
      <c r="C122" s="83"/>
      <c r="D122" s="83"/>
      <c r="E122" s="84"/>
      <c r="F122" s="97">
        <v>128088</v>
      </c>
      <c r="G122" s="98"/>
      <c r="H122" s="98"/>
      <c r="I122" s="98"/>
      <c r="J122" s="99"/>
    </row>
    <row r="123" spans="1:10" ht="36" customHeight="1" x14ac:dyDescent="0.25">
      <c r="A123" s="8" t="s">
        <v>112</v>
      </c>
      <c r="B123" s="82" t="s">
        <v>212</v>
      </c>
      <c r="C123" s="83"/>
      <c r="D123" s="83"/>
      <c r="E123" s="84"/>
      <c r="F123" s="97">
        <v>43740</v>
      </c>
      <c r="G123" s="98"/>
      <c r="H123" s="98"/>
      <c r="I123" s="98"/>
      <c r="J123" s="99"/>
    </row>
    <row r="124" spans="1:10" ht="36" customHeight="1" x14ac:dyDescent="0.25">
      <c r="A124" s="8" t="s">
        <v>112</v>
      </c>
      <c r="B124" s="82" t="s">
        <v>213</v>
      </c>
      <c r="C124" s="83"/>
      <c r="D124" s="83"/>
      <c r="E124" s="84"/>
      <c r="F124" s="97">
        <v>88740</v>
      </c>
      <c r="G124" s="98"/>
      <c r="H124" s="98"/>
      <c r="I124" s="98"/>
      <c r="J124" s="99"/>
    </row>
    <row r="125" spans="1:10" ht="36" customHeight="1" x14ac:dyDescent="0.25">
      <c r="A125" s="8" t="s">
        <v>112</v>
      </c>
      <c r="B125" s="94" t="s">
        <v>214</v>
      </c>
      <c r="C125" s="95"/>
      <c r="D125" s="95"/>
      <c r="E125" s="96"/>
      <c r="F125" s="97">
        <v>256140</v>
      </c>
      <c r="G125" s="98"/>
      <c r="H125" s="98"/>
      <c r="I125" s="98"/>
      <c r="J125" s="99"/>
    </row>
    <row r="126" spans="1:10" ht="36" customHeight="1" x14ac:dyDescent="0.25">
      <c r="A126" s="8"/>
      <c r="B126" s="94" t="s">
        <v>215</v>
      </c>
      <c r="C126" s="95"/>
      <c r="D126" s="95"/>
      <c r="E126" s="96"/>
      <c r="F126" s="97">
        <v>208080</v>
      </c>
      <c r="G126" s="98"/>
      <c r="H126" s="98"/>
      <c r="I126" s="98"/>
      <c r="J126" s="99"/>
    </row>
    <row r="127" spans="1:10" ht="36" customHeight="1" x14ac:dyDescent="0.25">
      <c r="A127" s="8" t="s">
        <v>112</v>
      </c>
      <c r="B127" s="94" t="s">
        <v>216</v>
      </c>
      <c r="C127" s="95"/>
      <c r="D127" s="95"/>
      <c r="E127" s="96"/>
      <c r="F127" s="97">
        <v>3240</v>
      </c>
      <c r="G127" s="98"/>
      <c r="H127" s="98"/>
      <c r="I127" s="98"/>
      <c r="J127" s="99"/>
    </row>
    <row r="128" spans="1:10" ht="36" customHeight="1" x14ac:dyDescent="0.25">
      <c r="B128" s="94" t="s">
        <v>217</v>
      </c>
      <c r="C128" s="95"/>
      <c r="D128" s="95"/>
      <c r="E128" s="96"/>
      <c r="F128" s="97">
        <v>79740</v>
      </c>
      <c r="G128" s="98"/>
      <c r="H128" s="98"/>
      <c r="I128" s="98"/>
      <c r="J128" s="99"/>
    </row>
    <row r="129" spans="1:10" ht="36" customHeight="1" x14ac:dyDescent="0.25">
      <c r="B129" s="94" t="s">
        <v>218</v>
      </c>
      <c r="C129" s="95"/>
      <c r="D129" s="95"/>
      <c r="E129" s="96"/>
      <c r="F129" s="97">
        <v>67140</v>
      </c>
      <c r="G129" s="98"/>
      <c r="H129" s="98"/>
      <c r="I129" s="98"/>
      <c r="J129" s="99"/>
    </row>
    <row r="130" spans="1:10" ht="36" customHeight="1" x14ac:dyDescent="0.25">
      <c r="A130" s="8" t="s">
        <v>112</v>
      </c>
      <c r="B130" s="94" t="s">
        <v>220</v>
      </c>
      <c r="C130" s="95"/>
      <c r="D130" s="95"/>
      <c r="E130" s="96"/>
      <c r="F130" s="97">
        <v>191340</v>
      </c>
      <c r="G130" s="98"/>
      <c r="H130" s="98"/>
      <c r="I130" s="98"/>
      <c r="J130" s="99"/>
    </row>
    <row r="131" spans="1:10" ht="36" customHeight="1" x14ac:dyDescent="0.25">
      <c r="A131" s="8" t="s">
        <v>114</v>
      </c>
      <c r="B131" s="82" t="s">
        <v>221</v>
      </c>
      <c r="C131" s="83"/>
      <c r="D131" s="83"/>
      <c r="E131" s="84"/>
      <c r="F131" s="97">
        <v>213120</v>
      </c>
      <c r="G131" s="98"/>
      <c r="H131" s="98"/>
      <c r="I131" s="98"/>
      <c r="J131" s="99"/>
    </row>
    <row r="132" spans="1:10" ht="36" customHeight="1" x14ac:dyDescent="0.25">
      <c r="A132" s="8" t="s">
        <v>114</v>
      </c>
      <c r="B132" s="94" t="s">
        <v>395</v>
      </c>
      <c r="C132" s="95"/>
      <c r="D132" s="95"/>
      <c r="E132" s="96"/>
      <c r="F132" s="97">
        <v>1379520</v>
      </c>
      <c r="G132" s="98"/>
      <c r="H132" s="98"/>
      <c r="I132" s="98"/>
      <c r="J132" s="99"/>
    </row>
    <row r="133" spans="1:10" ht="36" customHeight="1" x14ac:dyDescent="0.25">
      <c r="A133" s="8" t="s">
        <v>114</v>
      </c>
      <c r="B133" s="82" t="s">
        <v>222</v>
      </c>
      <c r="C133" s="83"/>
      <c r="D133" s="83"/>
      <c r="E133" s="84"/>
      <c r="F133" s="97">
        <v>154800</v>
      </c>
      <c r="G133" s="98"/>
      <c r="H133" s="98"/>
      <c r="I133" s="98"/>
      <c r="J133" s="99"/>
    </row>
    <row r="134" spans="1:10" ht="36" customHeight="1" x14ac:dyDescent="0.25">
      <c r="A134" s="8" t="s">
        <v>114</v>
      </c>
      <c r="B134" s="82" t="s">
        <v>321</v>
      </c>
      <c r="C134" s="83"/>
      <c r="D134" s="83"/>
      <c r="E134" s="84"/>
      <c r="F134" s="85">
        <v>163440</v>
      </c>
      <c r="G134" s="86"/>
      <c r="H134" s="86"/>
      <c r="I134" s="86"/>
      <c r="J134" s="87"/>
    </row>
    <row r="135" spans="1:10" ht="36" customHeight="1" x14ac:dyDescent="0.25">
      <c r="A135" s="8" t="s">
        <v>114</v>
      </c>
      <c r="B135" s="82" t="s">
        <v>224</v>
      </c>
      <c r="C135" s="83"/>
      <c r="D135" s="83"/>
      <c r="E135" s="84"/>
      <c r="F135" s="85">
        <v>163440</v>
      </c>
      <c r="G135" s="86"/>
      <c r="H135" s="86"/>
      <c r="I135" s="86"/>
      <c r="J135" s="87"/>
    </row>
    <row r="136" spans="1:10" ht="36" customHeight="1" x14ac:dyDescent="0.25">
      <c r="A136" s="8" t="s">
        <v>114</v>
      </c>
      <c r="B136" s="82" t="s">
        <v>225</v>
      </c>
      <c r="C136" s="83"/>
      <c r="D136" s="83"/>
      <c r="E136" s="84"/>
      <c r="F136" s="85">
        <v>150480</v>
      </c>
      <c r="G136" s="86"/>
      <c r="H136" s="86"/>
      <c r="I136" s="86"/>
      <c r="J136" s="87"/>
    </row>
    <row r="137" spans="1:10" ht="36" customHeight="1" x14ac:dyDescent="0.25">
      <c r="A137" s="8" t="s">
        <v>114</v>
      </c>
      <c r="B137" s="82" t="s">
        <v>226</v>
      </c>
      <c r="C137" s="83"/>
      <c r="D137" s="83"/>
      <c r="E137" s="84"/>
      <c r="F137" s="97">
        <v>532800</v>
      </c>
      <c r="G137" s="98"/>
      <c r="H137" s="98"/>
      <c r="I137" s="98"/>
      <c r="J137" s="99"/>
    </row>
    <row r="138" spans="1:10" ht="36" customHeight="1" x14ac:dyDescent="0.25">
      <c r="A138" s="8" t="s">
        <v>114</v>
      </c>
      <c r="B138" s="82" t="s">
        <v>227</v>
      </c>
      <c r="C138" s="83"/>
      <c r="D138" s="83"/>
      <c r="E138" s="84"/>
      <c r="F138" s="97">
        <v>267120</v>
      </c>
      <c r="G138" s="98"/>
      <c r="H138" s="98"/>
      <c r="I138" s="98"/>
      <c r="J138" s="99"/>
    </row>
    <row r="139" spans="1:10" ht="36" customHeight="1" x14ac:dyDescent="0.25">
      <c r="A139" s="8" t="s">
        <v>114</v>
      </c>
      <c r="B139" s="100" t="s">
        <v>228</v>
      </c>
      <c r="C139" s="101"/>
      <c r="D139" s="101"/>
      <c r="E139" s="102"/>
      <c r="F139" s="97">
        <v>320544</v>
      </c>
      <c r="G139" s="98"/>
      <c r="H139" s="98"/>
      <c r="I139" s="98"/>
      <c r="J139" s="99"/>
    </row>
    <row r="140" spans="1:10" ht="36" customHeight="1" x14ac:dyDescent="0.25">
      <c r="A140" s="8" t="s">
        <v>114</v>
      </c>
      <c r="B140" s="82" t="s">
        <v>229</v>
      </c>
      <c r="C140" s="83"/>
      <c r="D140" s="83"/>
      <c r="E140" s="84"/>
      <c r="F140" s="97">
        <v>109440</v>
      </c>
      <c r="G140" s="98"/>
      <c r="H140" s="98"/>
      <c r="I140" s="98"/>
      <c r="J140" s="99"/>
    </row>
    <row r="141" spans="1:10" ht="36" customHeight="1" x14ac:dyDescent="0.25">
      <c r="A141" s="8" t="s">
        <v>114</v>
      </c>
      <c r="B141" s="82" t="s">
        <v>230</v>
      </c>
      <c r="C141" s="83"/>
      <c r="D141" s="83"/>
      <c r="E141" s="84"/>
      <c r="F141" s="97">
        <v>222480</v>
      </c>
      <c r="G141" s="98"/>
      <c r="H141" s="98"/>
      <c r="I141" s="98"/>
      <c r="J141" s="99"/>
    </row>
    <row r="142" spans="1:10" ht="36" customHeight="1" x14ac:dyDescent="0.25">
      <c r="A142" s="8" t="s">
        <v>114</v>
      </c>
      <c r="B142" s="107" t="s">
        <v>231</v>
      </c>
      <c r="C142" s="108"/>
      <c r="D142" s="108"/>
      <c r="E142" s="109"/>
      <c r="F142" s="97">
        <v>640800</v>
      </c>
      <c r="G142" s="98"/>
      <c r="H142" s="98"/>
      <c r="I142" s="98"/>
      <c r="J142" s="99"/>
    </row>
    <row r="143" spans="1:10" ht="36" customHeight="1" x14ac:dyDescent="0.25">
      <c r="A143" s="8" t="s">
        <v>114</v>
      </c>
      <c r="B143" s="94" t="s">
        <v>232</v>
      </c>
      <c r="C143" s="95"/>
      <c r="D143" s="95"/>
      <c r="E143" s="96"/>
      <c r="F143" s="97">
        <v>8640</v>
      </c>
      <c r="G143" s="98"/>
      <c r="H143" s="98"/>
      <c r="I143" s="98"/>
      <c r="J143" s="99"/>
    </row>
    <row r="144" spans="1:10" ht="36" customHeight="1" thickBot="1" x14ac:dyDescent="0.3">
      <c r="A144" s="8" t="s">
        <v>114</v>
      </c>
      <c r="B144" s="82" t="s">
        <v>234</v>
      </c>
      <c r="C144" s="83"/>
      <c r="D144" s="83"/>
      <c r="E144" s="84"/>
      <c r="F144" s="97">
        <v>478800</v>
      </c>
      <c r="G144" s="98"/>
      <c r="H144" s="98"/>
      <c r="I144" s="98"/>
      <c r="J144" s="99"/>
    </row>
    <row r="145" spans="2:10" ht="36" customHeight="1" thickBot="1" x14ac:dyDescent="0.3">
      <c r="B145" s="403" t="s">
        <v>323</v>
      </c>
      <c r="C145" s="404"/>
      <c r="D145" s="404"/>
      <c r="E145" s="404"/>
      <c r="F145" s="404"/>
      <c r="G145" s="404"/>
      <c r="H145" s="404"/>
      <c r="I145" s="404"/>
      <c r="J145" s="405"/>
    </row>
    <row r="146" spans="2:10" ht="36" customHeight="1" x14ac:dyDescent="0.25">
      <c r="B146" s="382" t="s">
        <v>386</v>
      </c>
      <c r="C146" s="383"/>
      <c r="D146" s="383"/>
      <c r="E146" s="384"/>
      <c r="F146" s="385">
        <v>300</v>
      </c>
      <c r="G146" s="386"/>
      <c r="H146" s="386"/>
      <c r="I146" s="386"/>
      <c r="J146" s="387"/>
    </row>
    <row r="147" spans="2:10" ht="54" customHeight="1" thickBot="1" x14ac:dyDescent="0.3">
      <c r="B147" s="179" t="s">
        <v>387</v>
      </c>
      <c r="C147" s="180"/>
      <c r="D147" s="180"/>
      <c r="E147" s="181"/>
      <c r="F147" s="388"/>
      <c r="G147" s="389"/>
      <c r="H147" s="389"/>
      <c r="I147" s="389"/>
      <c r="J147" s="390"/>
    </row>
    <row r="148" spans="2:10" ht="36" customHeight="1" x14ac:dyDescent="0.25">
      <c r="B148" s="382" t="s">
        <v>388</v>
      </c>
      <c r="C148" s="383"/>
      <c r="D148" s="383"/>
      <c r="E148" s="384"/>
      <c r="F148" s="385">
        <v>240</v>
      </c>
      <c r="G148" s="386"/>
      <c r="H148" s="386"/>
      <c r="I148" s="386"/>
      <c r="J148" s="387"/>
    </row>
    <row r="149" spans="2:10" ht="54" customHeight="1" thickBot="1" x14ac:dyDescent="0.3">
      <c r="B149" s="179" t="s">
        <v>387</v>
      </c>
      <c r="C149" s="180"/>
      <c r="D149" s="180"/>
      <c r="E149" s="181"/>
      <c r="F149" s="388"/>
      <c r="G149" s="389"/>
      <c r="H149" s="389"/>
      <c r="I149" s="389"/>
      <c r="J149" s="390"/>
    </row>
    <row r="150" spans="2:10" ht="36" customHeight="1" x14ac:dyDescent="0.25">
      <c r="B150" s="382" t="s">
        <v>389</v>
      </c>
      <c r="C150" s="383"/>
      <c r="D150" s="383"/>
      <c r="E150" s="384"/>
      <c r="F150" s="385">
        <v>120</v>
      </c>
      <c r="G150" s="386"/>
      <c r="H150" s="386"/>
      <c r="I150" s="386"/>
      <c r="J150" s="387"/>
    </row>
    <row r="151" spans="2:10" ht="54" customHeight="1" thickBot="1" x14ac:dyDescent="0.3">
      <c r="B151" s="179" t="s">
        <v>390</v>
      </c>
      <c r="C151" s="180"/>
      <c r="D151" s="180"/>
      <c r="E151" s="181"/>
      <c r="F151" s="388"/>
      <c r="G151" s="389"/>
      <c r="H151" s="389"/>
      <c r="I151" s="389"/>
      <c r="J151" s="390"/>
    </row>
    <row r="152" spans="2:10" ht="36" customHeight="1" x14ac:dyDescent="0.25">
      <c r="B152" s="382" t="s">
        <v>391</v>
      </c>
      <c r="C152" s="383"/>
      <c r="D152" s="383"/>
      <c r="E152" s="384"/>
      <c r="F152" s="385">
        <v>360</v>
      </c>
      <c r="G152" s="386"/>
      <c r="H152" s="386"/>
      <c r="I152" s="386"/>
      <c r="J152" s="387"/>
    </row>
    <row r="153" spans="2:10" ht="54" customHeight="1" thickBot="1" x14ac:dyDescent="0.3">
      <c r="B153" s="179" t="s">
        <v>387</v>
      </c>
      <c r="C153" s="180"/>
      <c r="D153" s="180"/>
      <c r="E153" s="181"/>
      <c r="F153" s="388"/>
      <c r="G153" s="389"/>
      <c r="H153" s="389"/>
      <c r="I153" s="389"/>
      <c r="J153" s="390"/>
    </row>
    <row r="154" spans="2:10" ht="36" customHeight="1" x14ac:dyDescent="0.25">
      <c r="B154" s="382" t="s">
        <v>392</v>
      </c>
      <c r="C154" s="383"/>
      <c r="D154" s="383"/>
      <c r="E154" s="384"/>
      <c r="F154" s="385">
        <v>300</v>
      </c>
      <c r="G154" s="386"/>
      <c r="H154" s="386"/>
      <c r="I154" s="386"/>
      <c r="J154" s="387"/>
    </row>
    <row r="155" spans="2:10" ht="54" customHeight="1" thickBot="1" x14ac:dyDescent="0.3">
      <c r="B155" s="179" t="s">
        <v>387</v>
      </c>
      <c r="C155" s="180"/>
      <c r="D155" s="180"/>
      <c r="E155" s="181"/>
      <c r="F155" s="388"/>
      <c r="G155" s="389"/>
      <c r="H155" s="389"/>
      <c r="I155" s="389"/>
      <c r="J155" s="390"/>
    </row>
    <row r="156" spans="2:10" ht="36" customHeight="1" x14ac:dyDescent="0.25">
      <c r="B156" s="382" t="s">
        <v>393</v>
      </c>
      <c r="C156" s="383"/>
      <c r="D156" s="383"/>
      <c r="E156" s="384"/>
      <c r="F156" s="385">
        <v>150</v>
      </c>
      <c r="G156" s="386"/>
      <c r="H156" s="386"/>
      <c r="I156" s="386"/>
      <c r="J156" s="387"/>
    </row>
    <row r="157" spans="2:10" ht="54" customHeight="1" thickBot="1" x14ac:dyDescent="0.3">
      <c r="B157" s="179" t="s">
        <v>390</v>
      </c>
      <c r="C157" s="180"/>
      <c r="D157" s="180"/>
      <c r="E157" s="181"/>
      <c r="F157" s="388"/>
      <c r="G157" s="389"/>
      <c r="H157" s="389"/>
      <c r="I157" s="389"/>
      <c r="J157" s="390"/>
    </row>
    <row r="158" spans="2:10" ht="54" customHeight="1" thickBot="1" x14ac:dyDescent="0.3">
      <c r="B158" s="179" t="s">
        <v>325</v>
      </c>
      <c r="C158" s="180"/>
      <c r="D158" s="180"/>
      <c r="E158" s="181"/>
      <c r="F158" s="379">
        <v>60</v>
      </c>
      <c r="G158" s="380"/>
      <c r="H158" s="380"/>
      <c r="I158" s="380"/>
      <c r="J158" s="381"/>
    </row>
    <row r="159" spans="2:10" ht="54" customHeight="1" thickBot="1" x14ac:dyDescent="0.3">
      <c r="B159" s="179" t="s">
        <v>326</v>
      </c>
      <c r="C159" s="180"/>
      <c r="D159" s="180"/>
      <c r="E159" s="181"/>
      <c r="F159" s="379">
        <v>99</v>
      </c>
      <c r="G159" s="380"/>
      <c r="H159" s="380"/>
      <c r="I159" s="380"/>
      <c r="J159" s="381"/>
    </row>
    <row r="160" spans="2:10" ht="54" customHeight="1" thickBot="1" x14ac:dyDescent="0.3">
      <c r="B160" s="179" t="s">
        <v>327</v>
      </c>
      <c r="C160" s="180"/>
      <c r="D160" s="180"/>
      <c r="E160" s="181"/>
      <c r="F160" s="379">
        <v>150</v>
      </c>
      <c r="G160" s="380"/>
      <c r="H160" s="380"/>
      <c r="I160" s="380"/>
      <c r="J160" s="381"/>
    </row>
    <row r="161" spans="1:11" ht="54" customHeight="1" thickBot="1" x14ac:dyDescent="0.3">
      <c r="B161" s="179" t="s">
        <v>219</v>
      </c>
      <c r="C161" s="180" t="s">
        <v>219</v>
      </c>
      <c r="D161" s="180"/>
      <c r="E161" s="181"/>
      <c r="F161" s="379">
        <v>40</v>
      </c>
      <c r="G161" s="380"/>
      <c r="H161" s="380"/>
      <c r="I161" s="380"/>
      <c r="J161" s="381"/>
      <c r="K161" s="66"/>
    </row>
    <row r="162" spans="1:11" ht="54" customHeight="1" thickBot="1" x14ac:dyDescent="0.3">
      <c r="A162" s="8"/>
      <c r="B162" s="287" t="s">
        <v>235</v>
      </c>
      <c r="C162" s="288"/>
      <c r="D162" s="288"/>
      <c r="E162" s="289"/>
      <c r="F162" s="400"/>
      <c r="G162" s="401"/>
      <c r="H162" s="401"/>
      <c r="I162" s="401"/>
      <c r="J162" s="402"/>
    </row>
    <row r="163" spans="1:11" ht="36" customHeight="1" x14ac:dyDescent="0.25">
      <c r="A163" s="8"/>
      <c r="B163" s="94" t="s">
        <v>236</v>
      </c>
      <c r="C163" s="95"/>
      <c r="D163" s="95"/>
      <c r="E163" s="96"/>
      <c r="F163" s="97">
        <v>54540</v>
      </c>
      <c r="G163" s="98"/>
      <c r="H163" s="98"/>
      <c r="I163" s="98"/>
      <c r="J163" s="99"/>
    </row>
    <row r="164" spans="1:11" ht="36" customHeight="1" x14ac:dyDescent="0.25">
      <c r="A164" s="8"/>
      <c r="B164" s="82" t="s">
        <v>237</v>
      </c>
      <c r="C164" s="83"/>
      <c r="D164" s="83"/>
      <c r="E164" s="84"/>
      <c r="F164" s="85">
        <v>104940</v>
      </c>
      <c r="G164" s="86"/>
      <c r="H164" s="86"/>
      <c r="I164" s="86"/>
      <c r="J164" s="87"/>
    </row>
    <row r="165" spans="1:11" ht="36" customHeight="1" x14ac:dyDescent="0.25">
      <c r="A165" s="8"/>
      <c r="B165" s="82" t="s">
        <v>238</v>
      </c>
      <c r="C165" s="83"/>
      <c r="D165" s="83"/>
      <c r="E165" s="84"/>
      <c r="F165" s="85">
        <v>131940</v>
      </c>
      <c r="G165" s="86"/>
      <c r="H165" s="86"/>
      <c r="I165" s="86"/>
      <c r="J165" s="87"/>
    </row>
    <row r="166" spans="1:11" ht="36" customHeight="1" x14ac:dyDescent="0.25">
      <c r="A166" s="8"/>
      <c r="B166" s="82" t="s">
        <v>239</v>
      </c>
      <c r="C166" s="83"/>
      <c r="D166" s="83"/>
      <c r="E166" s="84"/>
      <c r="F166" s="85">
        <v>1440</v>
      </c>
      <c r="G166" s="86"/>
      <c r="H166" s="86"/>
      <c r="I166" s="86"/>
      <c r="J166" s="87"/>
    </row>
    <row r="167" spans="1:11" ht="36" customHeight="1" x14ac:dyDescent="0.25">
      <c r="A167" s="8"/>
      <c r="B167" s="82" t="s">
        <v>240</v>
      </c>
      <c r="C167" s="83"/>
      <c r="D167" s="83"/>
      <c r="E167" s="84"/>
      <c r="F167" s="85">
        <v>76140</v>
      </c>
      <c r="G167" s="86"/>
      <c r="H167" s="86"/>
      <c r="I167" s="86"/>
      <c r="J167" s="87"/>
    </row>
    <row r="168" spans="1:11" ht="36" customHeight="1" x14ac:dyDescent="0.25">
      <c r="A168" s="8"/>
      <c r="B168" s="82" t="s">
        <v>241</v>
      </c>
      <c r="C168" s="83"/>
      <c r="D168" s="83"/>
      <c r="E168" s="84"/>
      <c r="F168" s="85">
        <v>149940</v>
      </c>
      <c r="G168" s="86"/>
      <c r="H168" s="86"/>
      <c r="I168" s="86"/>
      <c r="J168" s="87"/>
    </row>
    <row r="169" spans="1:11" ht="36" customHeight="1" x14ac:dyDescent="0.25">
      <c r="A169" s="8"/>
      <c r="B169" s="82" t="s">
        <v>242</v>
      </c>
      <c r="C169" s="83"/>
      <c r="D169" s="83"/>
      <c r="E169" s="84"/>
      <c r="F169" s="85">
        <v>189540</v>
      </c>
      <c r="G169" s="86"/>
      <c r="H169" s="86"/>
      <c r="I169" s="86"/>
      <c r="J169" s="87"/>
    </row>
    <row r="170" spans="1:11" ht="36" customHeight="1" thickBot="1" x14ac:dyDescent="0.3">
      <c r="A170" s="8"/>
      <c r="B170" s="69" t="s">
        <v>243</v>
      </c>
      <c r="C170" s="70"/>
      <c r="D170" s="70"/>
      <c r="E170" s="71"/>
      <c r="F170" s="72">
        <v>2340</v>
      </c>
      <c r="G170" s="73"/>
      <c r="H170" s="73"/>
      <c r="I170" s="73"/>
      <c r="J170" s="74"/>
    </row>
    <row r="171" spans="1:11" ht="24" customHeight="1" thickBot="1" x14ac:dyDescent="0.3">
      <c r="A171" s="8"/>
      <c r="B171" s="75"/>
      <c r="C171" s="76"/>
      <c r="D171" s="76"/>
      <c r="E171" s="77"/>
      <c r="F171" s="78"/>
      <c r="G171" s="79"/>
      <c r="H171" s="79"/>
      <c r="I171" s="79"/>
      <c r="J171" s="80"/>
    </row>
    <row r="172" spans="1:11" ht="18" customHeight="1" x14ac:dyDescent="0.25">
      <c r="A172" s="8"/>
      <c r="B172" s="26"/>
      <c r="C172" s="27"/>
      <c r="D172" s="27"/>
      <c r="E172" s="27"/>
      <c r="F172" s="28"/>
      <c r="G172" s="28"/>
      <c r="H172" s="28"/>
      <c r="I172" s="28"/>
      <c r="J172" s="28"/>
    </row>
    <row r="173" spans="1:11" ht="67.5" customHeight="1" x14ac:dyDescent="0.25">
      <c r="A173" s="8"/>
      <c r="B173" s="81" t="s">
        <v>334</v>
      </c>
      <c r="C173" s="81"/>
      <c r="D173" s="81"/>
      <c r="E173" s="81"/>
      <c r="F173" s="81"/>
      <c r="G173" s="81"/>
      <c r="H173" s="81"/>
      <c r="I173" s="81"/>
      <c r="J173" s="81"/>
    </row>
    <row r="174" spans="1:11" ht="27" customHeight="1" x14ac:dyDescent="0.25">
      <c r="A174" s="8" t="s">
        <v>114</v>
      </c>
      <c r="B174" s="67" t="s">
        <v>246</v>
      </c>
      <c r="C174" s="67"/>
      <c r="D174" s="67"/>
      <c r="E174" s="67"/>
      <c r="F174" s="67"/>
      <c r="G174" s="67"/>
      <c r="H174" s="67"/>
      <c r="I174" s="67"/>
      <c r="J174" s="67"/>
    </row>
    <row r="175" spans="1:11" s="36" customFormat="1" ht="20.100000000000001" customHeight="1" x14ac:dyDescent="0.25">
      <c r="B175" s="54"/>
      <c r="F175" s="55"/>
      <c r="G175" s="55"/>
      <c r="H175" s="55"/>
      <c r="I175" s="55"/>
      <c r="J175" s="55"/>
    </row>
    <row r="176" spans="1:11" s="47" customFormat="1" ht="36" customHeight="1" thickBot="1" x14ac:dyDescent="0.3">
      <c r="B176" s="273" t="s">
        <v>335</v>
      </c>
      <c r="C176" s="273"/>
      <c r="D176" s="273"/>
      <c r="E176" s="273"/>
      <c r="F176" s="273"/>
      <c r="G176" s="273"/>
      <c r="H176" s="273"/>
      <c r="I176" s="273"/>
    </row>
    <row r="177" spans="1:10" s="31" customFormat="1" ht="36" customHeight="1" thickBot="1" x14ac:dyDescent="0.3">
      <c r="B177" s="274" t="s">
        <v>336</v>
      </c>
      <c r="C177" s="275"/>
      <c r="D177" s="275"/>
      <c r="E177" s="275"/>
      <c r="F177" s="275"/>
      <c r="G177" s="275"/>
      <c r="H177" s="275"/>
      <c r="I177" s="276"/>
    </row>
    <row r="178" spans="1:10" ht="73.5" customHeight="1" thickBot="1" x14ac:dyDescent="0.3">
      <c r="B178" s="277" t="s">
        <v>337</v>
      </c>
      <c r="C178" s="278"/>
      <c r="D178" s="279" t="s">
        <v>338</v>
      </c>
      <c r="E178" s="280"/>
      <c r="F178" s="281"/>
      <c r="G178" s="280" t="s">
        <v>339</v>
      </c>
      <c r="H178" s="280"/>
      <c r="I178" s="281"/>
      <c r="J178" s="9"/>
    </row>
    <row r="179" spans="1:10" ht="36" customHeight="1" x14ac:dyDescent="0.25">
      <c r="B179" s="282" t="s">
        <v>340</v>
      </c>
      <c r="C179" s="283"/>
      <c r="D179" s="284" t="s">
        <v>341</v>
      </c>
      <c r="E179" s="284"/>
      <c r="F179" s="284"/>
      <c r="G179" s="285">
        <v>1500</v>
      </c>
      <c r="H179" s="284"/>
      <c r="I179" s="286"/>
      <c r="J179" s="9"/>
    </row>
    <row r="180" spans="1:10" ht="36" customHeight="1" x14ac:dyDescent="0.25">
      <c r="B180" s="268" t="s">
        <v>342</v>
      </c>
      <c r="C180" s="269"/>
      <c r="D180" s="271"/>
      <c r="E180" s="271"/>
      <c r="F180" s="271"/>
      <c r="G180" s="270">
        <v>1380</v>
      </c>
      <c r="H180" s="271"/>
      <c r="I180" s="272"/>
      <c r="J180" s="9"/>
    </row>
    <row r="181" spans="1:10" ht="36" customHeight="1" x14ac:dyDescent="0.25">
      <c r="B181" s="268" t="s">
        <v>343</v>
      </c>
      <c r="C181" s="269"/>
      <c r="D181" s="271"/>
      <c r="E181" s="271"/>
      <c r="F181" s="271"/>
      <c r="G181" s="270">
        <v>1290</v>
      </c>
      <c r="H181" s="271"/>
      <c r="I181" s="272"/>
      <c r="J181" s="9"/>
    </row>
    <row r="182" spans="1:10" ht="54" customHeight="1" x14ac:dyDescent="0.25">
      <c r="B182" s="268" t="s">
        <v>344</v>
      </c>
      <c r="C182" s="269"/>
      <c r="D182" s="271"/>
      <c r="E182" s="271"/>
      <c r="F182" s="271"/>
      <c r="G182" s="270">
        <v>1170</v>
      </c>
      <c r="H182" s="271"/>
      <c r="I182" s="272"/>
      <c r="J182" s="9"/>
    </row>
    <row r="183" spans="1:10" ht="21" x14ac:dyDescent="0.25">
      <c r="B183" s="48"/>
      <c r="C183" s="48"/>
      <c r="D183" s="49"/>
      <c r="E183" s="49"/>
      <c r="F183" s="49"/>
      <c r="G183" s="50"/>
      <c r="H183" s="49"/>
      <c r="I183" s="49"/>
      <c r="J183" s="9"/>
    </row>
    <row r="184" spans="1:10" ht="40.5" customHeight="1" x14ac:dyDescent="0.25">
      <c r="A184" s="8"/>
      <c r="B184" s="68" t="s">
        <v>247</v>
      </c>
      <c r="C184" s="68"/>
      <c r="D184" s="68"/>
      <c r="E184" s="68"/>
      <c r="F184" s="68"/>
      <c r="G184" s="68"/>
      <c r="H184" s="68"/>
      <c r="I184" s="68"/>
      <c r="J184" s="68"/>
    </row>
    <row r="185" spans="1:10" ht="18" customHeight="1" x14ac:dyDescent="0.25">
      <c r="A185" s="8"/>
    </row>
  </sheetData>
  <sheetProtection selectLockedCells="1" selectUnlockedCells="1"/>
  <mergeCells count="343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44:E144"/>
    <mergeCell ref="F144:J144"/>
    <mergeCell ref="B145:J145"/>
    <mergeCell ref="B146:E146"/>
    <mergeCell ref="F146:J147"/>
    <mergeCell ref="B147:E147"/>
    <mergeCell ref="B141:E141"/>
    <mergeCell ref="F141:J141"/>
    <mergeCell ref="B142:E142"/>
    <mergeCell ref="F142:J142"/>
    <mergeCell ref="B143:E143"/>
    <mergeCell ref="F143:J143"/>
    <mergeCell ref="B152:E152"/>
    <mergeCell ref="F152:J153"/>
    <mergeCell ref="B153:E153"/>
    <mergeCell ref="B154:E154"/>
    <mergeCell ref="F154:J155"/>
    <mergeCell ref="B155:E155"/>
    <mergeCell ref="B148:E148"/>
    <mergeCell ref="F148:J149"/>
    <mergeCell ref="B149:E149"/>
    <mergeCell ref="B150:E150"/>
    <mergeCell ref="F150:J151"/>
    <mergeCell ref="B151:E151"/>
    <mergeCell ref="B160:E160"/>
    <mergeCell ref="F160:J160"/>
    <mergeCell ref="B161:E161"/>
    <mergeCell ref="F161:J161"/>
    <mergeCell ref="B162:E162"/>
    <mergeCell ref="F162:J162"/>
    <mergeCell ref="B156:E156"/>
    <mergeCell ref="F156:J157"/>
    <mergeCell ref="B157:E157"/>
    <mergeCell ref="B158:E158"/>
    <mergeCell ref="F158:J158"/>
    <mergeCell ref="B159:E159"/>
    <mergeCell ref="F159:J159"/>
    <mergeCell ref="B166:E166"/>
    <mergeCell ref="F166:J166"/>
    <mergeCell ref="B167:E167"/>
    <mergeCell ref="F167:J167"/>
    <mergeCell ref="B168:E168"/>
    <mergeCell ref="F168:J168"/>
    <mergeCell ref="B163:E163"/>
    <mergeCell ref="F163:J163"/>
    <mergeCell ref="B164:E164"/>
    <mergeCell ref="F164:J164"/>
    <mergeCell ref="B165:E165"/>
    <mergeCell ref="F165:J165"/>
    <mergeCell ref="B173:J173"/>
    <mergeCell ref="B174:J174"/>
    <mergeCell ref="B176:I176"/>
    <mergeCell ref="B177:I177"/>
    <mergeCell ref="B178:C178"/>
    <mergeCell ref="D178:F178"/>
    <mergeCell ref="G178:I178"/>
    <mergeCell ref="B169:E169"/>
    <mergeCell ref="F169:J169"/>
    <mergeCell ref="B170:E170"/>
    <mergeCell ref="F170:J170"/>
    <mergeCell ref="B171:E171"/>
    <mergeCell ref="F171:J171"/>
    <mergeCell ref="B184:J184"/>
    <mergeCell ref="B179:C179"/>
    <mergeCell ref="D179:F182"/>
    <mergeCell ref="G179:I179"/>
    <mergeCell ref="B180:C180"/>
    <mergeCell ref="G180:I180"/>
    <mergeCell ref="B181:C181"/>
    <mergeCell ref="G181:I181"/>
    <mergeCell ref="B182:C182"/>
    <mergeCell ref="G182:I182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4"/>
  <sheetViews>
    <sheetView view="pageBreakPreview" topLeftCell="B1" zoomScale="65" zoomScaleNormal="60" zoomScaleSheetLayoutView="65" workbookViewId="0">
      <pane ySplit="4" topLeftCell="A86" activePane="bottomLeft" state="frozen"/>
      <selection activeCell="A198" sqref="A198:XFD198"/>
      <selection pane="bottomLeft" activeCell="F96" sqref="F96:J96"/>
    </sheetView>
  </sheetViews>
  <sheetFormatPr defaultColWidth="9.140625" defaultRowHeight="12.75" outlineLevelRow="1" x14ac:dyDescent="0.25"/>
  <cols>
    <col min="1" max="1" width="22.855468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71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5"/>
      <c r="C7" s="76"/>
      <c r="D7" s="76"/>
      <c r="E7" s="77"/>
      <c r="F7" s="78"/>
      <c r="G7" s="79"/>
      <c r="H7" s="79"/>
      <c r="I7" s="79"/>
      <c r="J7" s="80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25704</v>
      </c>
      <c r="G8" s="17">
        <f>H8*1.1</f>
        <v>23562.000000000004</v>
      </c>
      <c r="H8" s="17">
        <v>21420</v>
      </c>
      <c r="I8" s="17">
        <f>H8*0.75</f>
        <v>16065</v>
      </c>
      <c r="J8" s="17">
        <f>H8*0.5</f>
        <v>10710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36288</v>
      </c>
      <c r="G9" s="19">
        <f>H9*1.1</f>
        <v>33264</v>
      </c>
      <c r="H9" s="19">
        <v>30240</v>
      </c>
      <c r="I9" s="19">
        <f>H9*0.75</f>
        <v>22680</v>
      </c>
      <c r="J9" s="19">
        <f>H9*0.5</f>
        <v>15120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31881.599999999999</v>
      </c>
      <c r="G10" s="19">
        <f>H10*1.1</f>
        <v>29224.800000000003</v>
      </c>
      <c r="H10" s="19">
        <v>26568</v>
      </c>
      <c r="I10" s="19">
        <f>H10*0.75</f>
        <v>19926</v>
      </c>
      <c r="J10" s="19">
        <f>H10*0.5</f>
        <v>13284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44928</v>
      </c>
      <c r="G11" s="21">
        <f>H11*1.1</f>
        <v>41184</v>
      </c>
      <c r="H11" s="21">
        <v>37440</v>
      </c>
      <c r="I11" s="21">
        <f>H11*0.75</f>
        <v>28080</v>
      </c>
      <c r="J11" s="21">
        <f>H11*0.5</f>
        <v>18720</v>
      </c>
    </row>
    <row r="12" spans="1:10" ht="24" customHeight="1" thickBot="1" x14ac:dyDescent="0.3">
      <c r="A12" s="8"/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7272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10800</v>
      </c>
      <c r="G14" s="149"/>
      <c r="H14" s="149"/>
      <c r="I14" s="149"/>
      <c r="J14" s="150"/>
    </row>
    <row r="15" spans="1:10" ht="24" customHeight="1" thickBot="1" x14ac:dyDescent="0.3">
      <c r="A15" s="8"/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thickBot="1" x14ac:dyDescent="0.3">
      <c r="A16" s="8"/>
      <c r="B16" s="132" t="s">
        <v>124</v>
      </c>
      <c r="C16" s="133"/>
      <c r="D16" s="133"/>
      <c r="E16" s="134"/>
      <c r="F16" s="135" t="str">
        <f>"Цена от "&amp;MIN(F17:F56)&amp;" до "&amp;MAX(F17:F56)</f>
        <v>Цена от 2988 до 119520</v>
      </c>
      <c r="G16" s="136"/>
      <c r="H16" s="136"/>
      <c r="I16" s="136"/>
      <c r="J16" s="137"/>
    </row>
    <row r="17" spans="1:10" ht="36" customHeight="1" outlineLevel="1" x14ac:dyDescent="0.25">
      <c r="A17" s="8"/>
      <c r="B17" s="107" t="s">
        <v>125</v>
      </c>
      <c r="C17" s="117"/>
      <c r="D17" s="117"/>
      <c r="E17" s="84"/>
      <c r="F17" s="85">
        <v>2988</v>
      </c>
      <c r="G17" s="86"/>
      <c r="H17" s="86"/>
      <c r="I17" s="86"/>
      <c r="J17" s="87"/>
    </row>
    <row r="18" spans="1:10" ht="36" customHeight="1" outlineLevel="1" x14ac:dyDescent="0.25">
      <c r="A18" s="8"/>
      <c r="B18" s="107" t="s">
        <v>126</v>
      </c>
      <c r="C18" s="117"/>
      <c r="D18" s="117"/>
      <c r="E18" s="84"/>
      <c r="F18" s="85">
        <v>5976</v>
      </c>
      <c r="G18" s="86"/>
      <c r="H18" s="86"/>
      <c r="I18" s="86"/>
      <c r="J18" s="87"/>
    </row>
    <row r="19" spans="1:10" ht="36" customHeight="1" outlineLevel="1" x14ac:dyDescent="0.25">
      <c r="A19" s="8"/>
      <c r="B19" s="107" t="s">
        <v>127</v>
      </c>
      <c r="C19" s="117"/>
      <c r="D19" s="117"/>
      <c r="E19" s="84"/>
      <c r="F19" s="85">
        <v>8964</v>
      </c>
      <c r="G19" s="86"/>
      <c r="H19" s="86"/>
      <c r="I19" s="86"/>
      <c r="J19" s="87"/>
    </row>
    <row r="20" spans="1:10" ht="36" customHeight="1" outlineLevel="1" x14ac:dyDescent="0.25">
      <c r="A20" s="8"/>
      <c r="B20" s="107" t="s">
        <v>128</v>
      </c>
      <c r="C20" s="117"/>
      <c r="D20" s="117"/>
      <c r="E20" s="84"/>
      <c r="F20" s="85">
        <v>11952</v>
      </c>
      <c r="G20" s="86"/>
      <c r="H20" s="86"/>
      <c r="I20" s="86"/>
      <c r="J20" s="87"/>
    </row>
    <row r="21" spans="1:10" ht="36" customHeight="1" outlineLevel="1" x14ac:dyDescent="0.25">
      <c r="A21" s="8"/>
      <c r="B21" s="107" t="s">
        <v>129</v>
      </c>
      <c r="C21" s="117"/>
      <c r="D21" s="117"/>
      <c r="E21" s="84"/>
      <c r="F21" s="85">
        <v>14940</v>
      </c>
      <c r="G21" s="86"/>
      <c r="H21" s="86"/>
      <c r="I21" s="86"/>
      <c r="J21" s="87"/>
    </row>
    <row r="22" spans="1:10" ht="36" customHeight="1" outlineLevel="1" x14ac:dyDescent="0.25">
      <c r="A22" s="8"/>
      <c r="B22" s="107" t="s">
        <v>130</v>
      </c>
      <c r="C22" s="117"/>
      <c r="D22" s="117"/>
      <c r="E22" s="84"/>
      <c r="F22" s="85">
        <v>17928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131</v>
      </c>
      <c r="C23" s="117"/>
      <c r="D23" s="117"/>
      <c r="E23" s="84"/>
      <c r="F23" s="85">
        <v>20916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132</v>
      </c>
      <c r="C24" s="117"/>
      <c r="D24" s="117"/>
      <c r="E24" s="84"/>
      <c r="F24" s="85">
        <v>23904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133</v>
      </c>
      <c r="C25" s="117"/>
      <c r="D25" s="117"/>
      <c r="E25" s="84"/>
      <c r="F25" s="85">
        <v>26892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134</v>
      </c>
      <c r="C26" s="117"/>
      <c r="D26" s="117"/>
      <c r="E26" s="84"/>
      <c r="F26" s="85">
        <v>29880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135</v>
      </c>
      <c r="C27" s="117"/>
      <c r="D27" s="117"/>
      <c r="E27" s="84"/>
      <c r="F27" s="85">
        <v>32868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136</v>
      </c>
      <c r="C28" s="117"/>
      <c r="D28" s="117"/>
      <c r="E28" s="84"/>
      <c r="F28" s="85">
        <v>35856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137</v>
      </c>
      <c r="C29" s="117"/>
      <c r="D29" s="117"/>
      <c r="E29" s="84"/>
      <c r="F29" s="85">
        <v>38844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138</v>
      </c>
      <c r="C30" s="117"/>
      <c r="D30" s="117"/>
      <c r="E30" s="84"/>
      <c r="F30" s="85">
        <v>41832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139</v>
      </c>
      <c r="C31" s="117"/>
      <c r="D31" s="117"/>
      <c r="E31" s="84"/>
      <c r="F31" s="85">
        <v>44820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140</v>
      </c>
      <c r="C32" s="117"/>
      <c r="D32" s="117"/>
      <c r="E32" s="84"/>
      <c r="F32" s="85">
        <v>47808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141</v>
      </c>
      <c r="C33" s="117"/>
      <c r="D33" s="117"/>
      <c r="E33" s="84"/>
      <c r="F33" s="85">
        <v>50796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142</v>
      </c>
      <c r="C34" s="117"/>
      <c r="D34" s="117"/>
      <c r="E34" s="84"/>
      <c r="F34" s="85">
        <v>53784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143</v>
      </c>
      <c r="C35" s="117"/>
      <c r="D35" s="117"/>
      <c r="E35" s="84"/>
      <c r="F35" s="85">
        <v>56772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144</v>
      </c>
      <c r="C36" s="117"/>
      <c r="D36" s="117"/>
      <c r="E36" s="84"/>
      <c r="F36" s="85">
        <v>59760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145</v>
      </c>
      <c r="C37" s="117"/>
      <c r="D37" s="117"/>
      <c r="E37" s="84"/>
      <c r="F37" s="85">
        <v>5976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146</v>
      </c>
      <c r="C38" s="117"/>
      <c r="D38" s="117"/>
      <c r="E38" s="84"/>
      <c r="F38" s="85">
        <v>11952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147</v>
      </c>
      <c r="C39" s="117"/>
      <c r="D39" s="117"/>
      <c r="E39" s="84"/>
      <c r="F39" s="85">
        <v>17928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148</v>
      </c>
      <c r="C40" s="117"/>
      <c r="D40" s="117"/>
      <c r="E40" s="84"/>
      <c r="F40" s="85">
        <v>23904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149</v>
      </c>
      <c r="C41" s="117"/>
      <c r="D41" s="117"/>
      <c r="E41" s="84"/>
      <c r="F41" s="85">
        <v>29880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150</v>
      </c>
      <c r="C42" s="117"/>
      <c r="D42" s="117"/>
      <c r="E42" s="84"/>
      <c r="F42" s="85">
        <v>35856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151</v>
      </c>
      <c r="C43" s="117"/>
      <c r="D43" s="117"/>
      <c r="E43" s="84"/>
      <c r="F43" s="85">
        <v>41832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152</v>
      </c>
      <c r="C44" s="117"/>
      <c r="D44" s="117"/>
      <c r="E44" s="84"/>
      <c r="F44" s="85">
        <v>47808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153</v>
      </c>
      <c r="C45" s="117"/>
      <c r="D45" s="117"/>
      <c r="E45" s="84"/>
      <c r="F45" s="85">
        <v>53784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154</v>
      </c>
      <c r="C46" s="117"/>
      <c r="D46" s="117"/>
      <c r="E46" s="84"/>
      <c r="F46" s="85">
        <v>59760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155</v>
      </c>
      <c r="C47" s="117"/>
      <c r="D47" s="117"/>
      <c r="E47" s="84"/>
      <c r="F47" s="85">
        <v>65736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156</v>
      </c>
      <c r="C48" s="117"/>
      <c r="D48" s="117"/>
      <c r="E48" s="84"/>
      <c r="F48" s="85">
        <v>71712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157</v>
      </c>
      <c r="C49" s="117"/>
      <c r="D49" s="117"/>
      <c r="E49" s="84"/>
      <c r="F49" s="85">
        <v>77688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158</v>
      </c>
      <c r="C50" s="117"/>
      <c r="D50" s="117"/>
      <c r="E50" s="84"/>
      <c r="F50" s="85">
        <v>83664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159</v>
      </c>
      <c r="C51" s="117"/>
      <c r="D51" s="117"/>
      <c r="E51" s="84"/>
      <c r="F51" s="85">
        <v>89640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160</v>
      </c>
      <c r="C52" s="117"/>
      <c r="D52" s="117"/>
      <c r="E52" s="84"/>
      <c r="F52" s="85">
        <v>95616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161</v>
      </c>
      <c r="C53" s="117"/>
      <c r="D53" s="117"/>
      <c r="E53" s="84"/>
      <c r="F53" s="85">
        <v>101592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162</v>
      </c>
      <c r="C54" s="117"/>
      <c r="D54" s="117"/>
      <c r="E54" s="84"/>
      <c r="F54" s="85">
        <v>107568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163</v>
      </c>
      <c r="C55" s="117"/>
      <c r="D55" s="117"/>
      <c r="E55" s="84"/>
      <c r="F55" s="85">
        <v>113544</v>
      </c>
      <c r="G55" s="86"/>
      <c r="H55" s="86"/>
      <c r="I55" s="86"/>
      <c r="J55" s="87"/>
    </row>
    <row r="56" spans="1:10" ht="36" customHeight="1" outlineLevel="1" thickBot="1" x14ac:dyDescent="0.3">
      <c r="A56" s="8"/>
      <c r="B56" s="107" t="s">
        <v>164</v>
      </c>
      <c r="C56" s="117"/>
      <c r="D56" s="117"/>
      <c r="E56" s="84"/>
      <c r="F56" s="85">
        <v>119520</v>
      </c>
      <c r="G56" s="86"/>
      <c r="H56" s="86"/>
      <c r="I56" s="86"/>
      <c r="J56" s="87"/>
    </row>
    <row r="57" spans="1:10" ht="36" customHeight="1" thickBot="1" x14ac:dyDescent="0.3">
      <c r="A57" s="8"/>
      <c r="B57" s="118" t="s">
        <v>165</v>
      </c>
      <c r="C57" s="119"/>
      <c r="D57" s="119"/>
      <c r="E57" s="120"/>
      <c r="F57" s="121" t="str">
        <f>"Цена от "&amp;MIN(F58:F79)&amp;" до "&amp;MAX(F58:F79)</f>
        <v>Цена от 5508 до 64242</v>
      </c>
      <c r="G57" s="122"/>
      <c r="H57" s="122"/>
      <c r="I57" s="122"/>
      <c r="J57" s="123"/>
    </row>
    <row r="58" spans="1:10" ht="36" customHeight="1" outlineLevel="1" x14ac:dyDescent="0.25">
      <c r="A58" s="8"/>
      <c r="B58" s="124" t="s">
        <v>166</v>
      </c>
      <c r="C58" s="125"/>
      <c r="D58" s="125"/>
      <c r="E58" s="126"/>
      <c r="F58" s="127">
        <v>5508</v>
      </c>
      <c r="G58" s="128"/>
      <c r="H58" s="128"/>
      <c r="I58" s="128"/>
      <c r="J58" s="129"/>
    </row>
    <row r="59" spans="1:10" ht="36" customHeight="1" outlineLevel="1" x14ac:dyDescent="0.25">
      <c r="A59" s="8"/>
      <c r="B59" s="107" t="s">
        <v>167</v>
      </c>
      <c r="C59" s="117"/>
      <c r="D59" s="117"/>
      <c r="E59" s="84"/>
      <c r="F59" s="85">
        <v>8136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168</v>
      </c>
      <c r="C60" s="117"/>
      <c r="D60" s="117"/>
      <c r="E60" s="84"/>
      <c r="F60" s="85">
        <v>7470</v>
      </c>
      <c r="G60" s="86"/>
      <c r="H60" s="86"/>
      <c r="I60" s="86"/>
      <c r="J60" s="87"/>
    </row>
    <row r="61" spans="1:10" ht="36" customHeight="1" outlineLevel="1" x14ac:dyDescent="0.25">
      <c r="A61" s="8"/>
      <c r="B61" s="107" t="s">
        <v>169</v>
      </c>
      <c r="C61" s="117"/>
      <c r="D61" s="117"/>
      <c r="E61" s="84"/>
      <c r="F61" s="85">
        <v>10458</v>
      </c>
      <c r="G61" s="86"/>
      <c r="H61" s="86"/>
      <c r="I61" s="86"/>
      <c r="J61" s="87"/>
    </row>
    <row r="62" spans="1:10" ht="36" customHeight="1" outlineLevel="1" x14ac:dyDescent="0.25">
      <c r="A62" s="8"/>
      <c r="B62" s="107" t="s">
        <v>170</v>
      </c>
      <c r="C62" s="117"/>
      <c r="D62" s="117"/>
      <c r="E62" s="84"/>
      <c r="F62" s="85">
        <v>13446</v>
      </c>
      <c r="G62" s="86"/>
      <c r="H62" s="86"/>
      <c r="I62" s="86"/>
      <c r="J62" s="87"/>
    </row>
    <row r="63" spans="1:10" ht="36" customHeight="1" outlineLevel="1" x14ac:dyDescent="0.25">
      <c r="A63" s="8"/>
      <c r="B63" s="107" t="s">
        <v>171</v>
      </c>
      <c r="C63" s="117"/>
      <c r="D63" s="117"/>
      <c r="E63" s="84"/>
      <c r="F63" s="85">
        <v>16434</v>
      </c>
      <c r="G63" s="86"/>
      <c r="H63" s="86"/>
      <c r="I63" s="86"/>
      <c r="J63" s="87"/>
    </row>
    <row r="64" spans="1:10" ht="36" customHeight="1" outlineLevel="1" x14ac:dyDescent="0.25">
      <c r="A64" s="8"/>
      <c r="B64" s="107" t="s">
        <v>172</v>
      </c>
      <c r="C64" s="117"/>
      <c r="D64" s="117"/>
      <c r="E64" s="84"/>
      <c r="F64" s="85">
        <v>19422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173</v>
      </c>
      <c r="C65" s="117"/>
      <c r="D65" s="117"/>
      <c r="E65" s="84"/>
      <c r="F65" s="85">
        <v>22410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174</v>
      </c>
      <c r="C66" s="117"/>
      <c r="D66" s="117"/>
      <c r="E66" s="84"/>
      <c r="F66" s="85">
        <v>25398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175</v>
      </c>
      <c r="C67" s="117"/>
      <c r="D67" s="117"/>
      <c r="E67" s="84"/>
      <c r="F67" s="85">
        <v>28386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176</v>
      </c>
      <c r="C68" s="117"/>
      <c r="D68" s="117"/>
      <c r="E68" s="84"/>
      <c r="F68" s="85">
        <v>31374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177</v>
      </c>
      <c r="C69" s="117"/>
      <c r="D69" s="117"/>
      <c r="E69" s="84"/>
      <c r="F69" s="85">
        <v>34362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178</v>
      </c>
      <c r="C70" s="117"/>
      <c r="D70" s="117"/>
      <c r="E70" s="84"/>
      <c r="F70" s="85">
        <v>37350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179</v>
      </c>
      <c r="C71" s="117"/>
      <c r="D71" s="117"/>
      <c r="E71" s="84"/>
      <c r="F71" s="85">
        <v>40338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180</v>
      </c>
      <c r="C72" s="117"/>
      <c r="D72" s="117"/>
      <c r="E72" s="84"/>
      <c r="F72" s="85">
        <v>43326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181</v>
      </c>
      <c r="C73" s="117"/>
      <c r="D73" s="117"/>
      <c r="E73" s="84"/>
      <c r="F73" s="85">
        <v>46314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182</v>
      </c>
      <c r="C74" s="117"/>
      <c r="D74" s="117"/>
      <c r="E74" s="84"/>
      <c r="F74" s="85">
        <v>49302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183</v>
      </c>
      <c r="C75" s="117"/>
      <c r="D75" s="117"/>
      <c r="E75" s="84"/>
      <c r="F75" s="85">
        <v>52290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184</v>
      </c>
      <c r="C76" s="117"/>
      <c r="D76" s="117"/>
      <c r="E76" s="84"/>
      <c r="F76" s="85">
        <v>55278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185</v>
      </c>
      <c r="C77" s="117"/>
      <c r="D77" s="117"/>
      <c r="E77" s="84"/>
      <c r="F77" s="85">
        <v>58266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186</v>
      </c>
      <c r="C78" s="117"/>
      <c r="D78" s="117"/>
      <c r="E78" s="84"/>
      <c r="F78" s="85">
        <v>61254</v>
      </c>
      <c r="G78" s="86"/>
      <c r="H78" s="86"/>
      <c r="I78" s="86"/>
      <c r="J78" s="87"/>
    </row>
    <row r="79" spans="1:10" ht="36" customHeight="1" outlineLevel="1" thickBot="1" x14ac:dyDescent="0.3">
      <c r="A79" s="8"/>
      <c r="B79" s="107" t="s">
        <v>187</v>
      </c>
      <c r="C79" s="117"/>
      <c r="D79" s="117"/>
      <c r="E79" s="84"/>
      <c r="F79" s="85">
        <v>64242</v>
      </c>
      <c r="G79" s="86"/>
      <c r="H79" s="86"/>
      <c r="I79" s="86"/>
      <c r="J79" s="87"/>
    </row>
    <row r="80" spans="1:10" ht="36" customHeight="1" thickBot="1" x14ac:dyDescent="0.3">
      <c r="A80" s="8"/>
      <c r="B80" s="118" t="s">
        <v>188</v>
      </c>
      <c r="C80" s="119"/>
      <c r="D80" s="119"/>
      <c r="E80" s="120"/>
      <c r="F80" s="121" t="str">
        <f>"Цена от "&amp;MIN(F81:F91)&amp;" до "&amp;MAX(F81:F91)</f>
        <v>Цена от 1116 до 23940</v>
      </c>
      <c r="G80" s="122"/>
      <c r="H80" s="122"/>
      <c r="I80" s="122"/>
      <c r="J80" s="123"/>
    </row>
    <row r="81" spans="1:10" ht="36" customHeight="1" x14ac:dyDescent="0.25">
      <c r="A81" s="8"/>
      <c r="B81" s="82" t="s">
        <v>189</v>
      </c>
      <c r="C81" s="83"/>
      <c r="D81" s="83"/>
      <c r="E81" s="84"/>
      <c r="F81" s="85">
        <v>4140</v>
      </c>
      <c r="G81" s="86"/>
      <c r="H81" s="86"/>
      <c r="I81" s="86"/>
      <c r="J81" s="87"/>
    </row>
    <row r="82" spans="1:10" ht="36" customHeight="1" x14ac:dyDescent="0.25">
      <c r="A82" s="8"/>
      <c r="B82" s="82" t="s">
        <v>190</v>
      </c>
      <c r="C82" s="83"/>
      <c r="D82" s="83"/>
      <c r="E82" s="84"/>
      <c r="F82" s="85">
        <v>5976</v>
      </c>
      <c r="G82" s="86"/>
      <c r="H82" s="86"/>
      <c r="I82" s="86"/>
      <c r="J82" s="87"/>
    </row>
    <row r="83" spans="1:10" ht="36" customHeight="1" x14ac:dyDescent="0.25">
      <c r="A83" s="8"/>
      <c r="B83" s="82" t="s">
        <v>253</v>
      </c>
      <c r="C83" s="83"/>
      <c r="D83" s="83"/>
      <c r="E83" s="84"/>
      <c r="F83" s="85">
        <v>2232</v>
      </c>
      <c r="G83" s="86"/>
      <c r="H83" s="86"/>
      <c r="I83" s="86"/>
      <c r="J83" s="87"/>
    </row>
    <row r="84" spans="1:10" ht="36" customHeight="1" x14ac:dyDescent="0.25">
      <c r="A84" s="8"/>
      <c r="B84" s="94" t="s">
        <v>192</v>
      </c>
      <c r="C84" s="95"/>
      <c r="D84" s="95"/>
      <c r="E84" s="96"/>
      <c r="F84" s="97">
        <v>23940</v>
      </c>
      <c r="G84" s="98"/>
      <c r="H84" s="98"/>
      <c r="I84" s="98"/>
      <c r="J84" s="99"/>
    </row>
    <row r="85" spans="1:10" ht="36" customHeight="1" x14ac:dyDescent="0.25">
      <c r="A85" s="8"/>
      <c r="B85" s="82" t="s">
        <v>193</v>
      </c>
      <c r="C85" s="83"/>
      <c r="D85" s="83"/>
      <c r="E85" s="84"/>
      <c r="F85" s="85">
        <v>5040</v>
      </c>
      <c r="G85" s="86"/>
      <c r="H85" s="86"/>
      <c r="I85" s="86"/>
      <c r="J85" s="87"/>
    </row>
    <row r="86" spans="1:10" ht="36" customHeight="1" x14ac:dyDescent="0.25">
      <c r="A86" s="8"/>
      <c r="B86" s="82" t="s">
        <v>194</v>
      </c>
      <c r="C86" s="83"/>
      <c r="D86" s="83"/>
      <c r="E86" s="84"/>
      <c r="F86" s="85">
        <v>14400</v>
      </c>
      <c r="G86" s="86"/>
      <c r="H86" s="86"/>
      <c r="I86" s="86"/>
      <c r="J86" s="87"/>
    </row>
    <row r="87" spans="1:10" ht="36" customHeight="1" x14ac:dyDescent="0.25">
      <c r="A87" s="8"/>
      <c r="B87" s="82" t="s">
        <v>195</v>
      </c>
      <c r="C87" s="83"/>
      <c r="D87" s="83"/>
      <c r="E87" s="84"/>
      <c r="F87" s="85">
        <v>1116</v>
      </c>
      <c r="G87" s="86"/>
      <c r="H87" s="86"/>
      <c r="I87" s="86"/>
      <c r="J87" s="87"/>
    </row>
    <row r="88" spans="1:10" ht="36" customHeight="1" x14ac:dyDescent="0.25">
      <c r="A88" s="8"/>
      <c r="B88" s="82" t="s">
        <v>196</v>
      </c>
      <c r="C88" s="83"/>
      <c r="D88" s="83"/>
      <c r="E88" s="84"/>
      <c r="F88" s="85">
        <v>1116</v>
      </c>
      <c r="G88" s="86"/>
      <c r="H88" s="86"/>
      <c r="I88" s="86"/>
      <c r="J88" s="87"/>
    </row>
    <row r="89" spans="1:10" ht="36" customHeight="1" x14ac:dyDescent="0.25">
      <c r="A89" s="8"/>
      <c r="B89" s="82" t="s">
        <v>197</v>
      </c>
      <c r="C89" s="83"/>
      <c r="D89" s="83"/>
      <c r="E89" s="84"/>
      <c r="F89" s="85">
        <v>2232</v>
      </c>
      <c r="G89" s="86"/>
      <c r="H89" s="86"/>
      <c r="I89" s="86"/>
      <c r="J89" s="87"/>
    </row>
    <row r="90" spans="1:10" ht="36" customHeight="1" x14ac:dyDescent="0.25">
      <c r="A90" s="8"/>
      <c r="B90" s="82" t="s">
        <v>198</v>
      </c>
      <c r="C90" s="83"/>
      <c r="D90" s="83"/>
      <c r="E90" s="84"/>
      <c r="F90" s="85">
        <v>3348</v>
      </c>
      <c r="G90" s="86"/>
      <c r="H90" s="86"/>
      <c r="I90" s="86"/>
      <c r="J90" s="87"/>
    </row>
    <row r="91" spans="1:10" ht="36" customHeight="1" thickBot="1" x14ac:dyDescent="0.3">
      <c r="A91" s="8"/>
      <c r="B91" s="82" t="s">
        <v>199</v>
      </c>
      <c r="C91" s="83"/>
      <c r="D91" s="83"/>
      <c r="E91" s="84"/>
      <c r="F91" s="85">
        <v>17460</v>
      </c>
      <c r="G91" s="86"/>
      <c r="H91" s="86"/>
      <c r="I91" s="86"/>
      <c r="J91" s="87"/>
    </row>
    <row r="92" spans="1:10" ht="54" customHeight="1" thickBot="1" x14ac:dyDescent="0.3">
      <c r="A92" s="8"/>
      <c r="B92" s="207" t="s">
        <v>254</v>
      </c>
      <c r="C92" s="208"/>
      <c r="D92" s="208"/>
      <c r="E92" s="209"/>
      <c r="F92" s="232" t="str">
        <f>"Цена от "&amp;MIN(F94,F98:J99,H100,F101:J114)&amp;" до "&amp;MAX(F94,F98:J99,H100,F101:J114)</f>
        <v>Цена от 3240 до 37065,6</v>
      </c>
      <c r="G92" s="233"/>
      <c r="H92" s="233"/>
      <c r="I92" s="233"/>
      <c r="J92" s="234"/>
    </row>
    <row r="93" spans="1:10" ht="24" customHeight="1" thickBot="1" x14ac:dyDescent="0.3">
      <c r="A93" s="8"/>
      <c r="B93" s="75"/>
      <c r="C93" s="76"/>
      <c r="D93" s="76"/>
      <c r="E93" s="77"/>
      <c r="F93" s="78"/>
      <c r="G93" s="79"/>
      <c r="H93" s="79"/>
      <c r="I93" s="79"/>
      <c r="J93" s="80"/>
    </row>
    <row r="94" spans="1:10" ht="36" customHeight="1" x14ac:dyDescent="0.25">
      <c r="A94" s="8"/>
      <c r="B94" s="82" t="s">
        <v>201</v>
      </c>
      <c r="C94" s="83"/>
      <c r="D94" s="83"/>
      <c r="E94" s="84"/>
      <c r="F94" s="85">
        <v>13392</v>
      </c>
      <c r="G94" s="86"/>
      <c r="H94" s="86"/>
      <c r="I94" s="86"/>
      <c r="J94" s="87"/>
    </row>
    <row r="95" spans="1:10" ht="36" customHeight="1" x14ac:dyDescent="0.25">
      <c r="A95" s="8"/>
      <c r="B95" s="100" t="s">
        <v>202</v>
      </c>
      <c r="C95" s="101"/>
      <c r="D95" s="101"/>
      <c r="E95" s="102"/>
      <c r="F95" s="103">
        <v>1339.1999999999998</v>
      </c>
      <c r="G95" s="104"/>
      <c r="H95" s="104"/>
      <c r="I95" s="104"/>
      <c r="J95" s="105"/>
    </row>
    <row r="96" spans="1:10" ht="36" customHeight="1" thickBot="1" x14ac:dyDescent="0.3">
      <c r="A96" s="8"/>
      <c r="B96" s="100" t="s">
        <v>203</v>
      </c>
      <c r="C96" s="101"/>
      <c r="D96" s="101"/>
      <c r="E96" s="102"/>
      <c r="F96" s="103">
        <v>3348</v>
      </c>
      <c r="G96" s="104"/>
      <c r="H96" s="104"/>
      <c r="I96" s="104"/>
      <c r="J96" s="105"/>
    </row>
    <row r="97" spans="1:10" ht="24" customHeight="1" thickBot="1" x14ac:dyDescent="0.3">
      <c r="A97" s="8"/>
      <c r="B97" s="75"/>
      <c r="C97" s="76"/>
      <c r="D97" s="76"/>
      <c r="E97" s="77"/>
      <c r="F97" s="78"/>
      <c r="G97" s="79"/>
      <c r="H97" s="79"/>
      <c r="I97" s="79"/>
      <c r="J97" s="80"/>
    </row>
    <row r="98" spans="1:10" ht="36" customHeight="1" x14ac:dyDescent="0.25">
      <c r="A98" s="8" t="s">
        <v>112</v>
      </c>
      <c r="B98" s="94" t="s">
        <v>204</v>
      </c>
      <c r="C98" s="95"/>
      <c r="D98" s="95"/>
      <c r="E98" s="96"/>
      <c r="F98" s="97">
        <v>10080</v>
      </c>
      <c r="G98" s="98"/>
      <c r="H98" s="98"/>
      <c r="I98" s="98"/>
      <c r="J98" s="99"/>
    </row>
    <row r="99" spans="1:10" ht="36" customHeight="1" x14ac:dyDescent="0.25">
      <c r="A99" s="8" t="s">
        <v>112</v>
      </c>
      <c r="B99" s="107" t="s">
        <v>205</v>
      </c>
      <c r="C99" s="108"/>
      <c r="D99" s="108"/>
      <c r="E99" s="109"/>
      <c r="F99" s="197">
        <v>13320</v>
      </c>
      <c r="G99" s="252"/>
      <c r="H99" s="252"/>
      <c r="I99" s="252"/>
      <c r="J99" s="253"/>
    </row>
    <row r="100" spans="1:10" ht="36" customHeight="1" x14ac:dyDescent="0.25">
      <c r="A100" s="8" t="s">
        <v>112</v>
      </c>
      <c r="B100" s="82" t="s">
        <v>206</v>
      </c>
      <c r="C100" s="83"/>
      <c r="D100" s="83"/>
      <c r="E100" s="84"/>
      <c r="F100" s="37">
        <f>H100*1.2</f>
        <v>15336</v>
      </c>
      <c r="G100" s="38">
        <f>H100*1.1</f>
        <v>14058.000000000002</v>
      </c>
      <c r="H100" s="38">
        <v>12780</v>
      </c>
      <c r="I100" s="38">
        <f>H100*0.75</f>
        <v>9585</v>
      </c>
      <c r="J100" s="39">
        <f>H100*0.5</f>
        <v>6390</v>
      </c>
    </row>
    <row r="101" spans="1:10" ht="36" customHeight="1" x14ac:dyDescent="0.25">
      <c r="A101" s="8" t="s">
        <v>112</v>
      </c>
      <c r="B101" s="82" t="s">
        <v>207</v>
      </c>
      <c r="C101" s="83"/>
      <c r="D101" s="83"/>
      <c r="E101" s="84"/>
      <c r="F101" s="85">
        <v>11160</v>
      </c>
      <c r="G101" s="86"/>
      <c r="H101" s="86"/>
      <c r="I101" s="86"/>
      <c r="J101" s="87"/>
    </row>
    <row r="102" spans="1:10" ht="36" customHeight="1" x14ac:dyDescent="0.25">
      <c r="A102" s="8" t="s">
        <v>112</v>
      </c>
      <c r="B102" s="82" t="s">
        <v>208</v>
      </c>
      <c r="C102" s="83"/>
      <c r="D102" s="83"/>
      <c r="E102" s="84"/>
      <c r="F102" s="85">
        <v>6408</v>
      </c>
      <c r="G102" s="86"/>
      <c r="H102" s="86"/>
      <c r="I102" s="86"/>
      <c r="J102" s="87"/>
    </row>
    <row r="103" spans="1:10" ht="36" customHeight="1" x14ac:dyDescent="0.25">
      <c r="A103" s="8" t="s">
        <v>112</v>
      </c>
      <c r="B103" s="82" t="s">
        <v>209</v>
      </c>
      <c r="C103" s="83"/>
      <c r="D103" s="83"/>
      <c r="E103" s="84"/>
      <c r="F103" s="197">
        <v>31788</v>
      </c>
      <c r="G103" s="252"/>
      <c r="H103" s="252"/>
      <c r="I103" s="252"/>
      <c r="J103" s="253"/>
    </row>
    <row r="104" spans="1:10" ht="36" customHeight="1" x14ac:dyDescent="0.25">
      <c r="A104" s="8" t="s">
        <v>112</v>
      </c>
      <c r="B104" s="82" t="s">
        <v>210</v>
      </c>
      <c r="C104" s="83"/>
      <c r="D104" s="83"/>
      <c r="E104" s="84"/>
      <c r="F104" s="197">
        <v>30888</v>
      </c>
      <c r="G104" s="252"/>
      <c r="H104" s="252"/>
      <c r="I104" s="252"/>
      <c r="J104" s="253"/>
    </row>
    <row r="105" spans="1:10" ht="36" customHeight="1" x14ac:dyDescent="0.25">
      <c r="A105" s="8" t="s">
        <v>112</v>
      </c>
      <c r="B105" s="82" t="s">
        <v>211</v>
      </c>
      <c r="C105" s="83"/>
      <c r="D105" s="83"/>
      <c r="E105" s="84"/>
      <c r="F105" s="197">
        <v>37065.599999999999</v>
      </c>
      <c r="G105" s="252"/>
      <c r="H105" s="252"/>
      <c r="I105" s="252"/>
      <c r="J105" s="253"/>
    </row>
    <row r="106" spans="1:10" ht="36" customHeight="1" x14ac:dyDescent="0.25">
      <c r="A106" s="8" t="s">
        <v>112</v>
      </c>
      <c r="B106" s="82" t="s">
        <v>212</v>
      </c>
      <c r="C106" s="83"/>
      <c r="D106" s="83"/>
      <c r="E106" s="84"/>
      <c r="F106" s="197">
        <v>21420</v>
      </c>
      <c r="G106" s="252"/>
      <c r="H106" s="252"/>
      <c r="I106" s="252"/>
      <c r="J106" s="253"/>
    </row>
    <row r="107" spans="1:10" ht="36" customHeight="1" x14ac:dyDescent="0.25">
      <c r="A107" s="8" t="s">
        <v>112</v>
      </c>
      <c r="B107" s="82" t="s">
        <v>213</v>
      </c>
      <c r="C107" s="83"/>
      <c r="D107" s="83"/>
      <c r="E107" s="84"/>
      <c r="F107" s="197">
        <v>21420</v>
      </c>
      <c r="G107" s="252"/>
      <c r="H107" s="252"/>
      <c r="I107" s="252"/>
      <c r="J107" s="253"/>
    </row>
    <row r="108" spans="1:10" ht="36" customHeight="1" x14ac:dyDescent="0.25">
      <c r="A108" s="8" t="s">
        <v>112</v>
      </c>
      <c r="B108" s="107" t="s">
        <v>214</v>
      </c>
      <c r="C108" s="108"/>
      <c r="D108" s="108"/>
      <c r="E108" s="109"/>
      <c r="F108" s="197">
        <v>17280</v>
      </c>
      <c r="G108" s="252"/>
      <c r="H108" s="252"/>
      <c r="I108" s="252"/>
      <c r="J108" s="253"/>
    </row>
    <row r="109" spans="1:10" ht="36" customHeight="1" x14ac:dyDescent="0.25">
      <c r="A109" s="8"/>
      <c r="B109" s="94" t="s">
        <v>215</v>
      </c>
      <c r="C109" s="95"/>
      <c r="D109" s="95"/>
      <c r="E109" s="96"/>
      <c r="F109" s="197">
        <v>6012</v>
      </c>
      <c r="G109" s="252"/>
      <c r="H109" s="252"/>
      <c r="I109" s="252"/>
      <c r="J109" s="253"/>
    </row>
    <row r="110" spans="1:10" ht="36" customHeight="1" x14ac:dyDescent="0.25">
      <c r="A110" s="8" t="s">
        <v>112</v>
      </c>
      <c r="B110" s="94" t="s">
        <v>216</v>
      </c>
      <c r="C110" s="95"/>
      <c r="D110" s="95"/>
      <c r="E110" s="96"/>
      <c r="F110" s="197">
        <v>3240</v>
      </c>
      <c r="G110" s="252"/>
      <c r="H110" s="252"/>
      <c r="I110" s="252"/>
      <c r="J110" s="253"/>
    </row>
    <row r="111" spans="1:10" ht="36" customHeight="1" x14ac:dyDescent="0.25">
      <c r="A111" s="8"/>
      <c r="B111" s="107" t="s">
        <v>217</v>
      </c>
      <c r="C111" s="108"/>
      <c r="D111" s="108"/>
      <c r="E111" s="109"/>
      <c r="F111" s="197">
        <v>8064</v>
      </c>
      <c r="G111" s="252"/>
      <c r="H111" s="252"/>
      <c r="I111" s="252"/>
      <c r="J111" s="253"/>
    </row>
    <row r="112" spans="1:10" ht="36" customHeight="1" x14ac:dyDescent="0.25">
      <c r="B112" s="107" t="s">
        <v>218</v>
      </c>
      <c r="C112" s="108"/>
      <c r="D112" s="108"/>
      <c r="E112" s="109"/>
      <c r="F112" s="197">
        <v>6588</v>
      </c>
      <c r="G112" s="252"/>
      <c r="H112" s="252"/>
      <c r="I112" s="252"/>
      <c r="J112" s="253"/>
    </row>
    <row r="113" spans="1:10" ht="36" customHeight="1" x14ac:dyDescent="0.25">
      <c r="A113" s="8" t="s">
        <v>112</v>
      </c>
      <c r="B113" s="107" t="s">
        <v>219</v>
      </c>
      <c r="C113" s="108"/>
      <c r="D113" s="108"/>
      <c r="E113" s="109"/>
      <c r="F113" s="197">
        <v>35496</v>
      </c>
      <c r="G113" s="252"/>
      <c r="H113" s="252"/>
      <c r="I113" s="252"/>
      <c r="J113" s="253"/>
    </row>
    <row r="114" spans="1:10" ht="36" customHeight="1" x14ac:dyDescent="0.25">
      <c r="A114" s="8" t="s">
        <v>112</v>
      </c>
      <c r="B114" s="107" t="s">
        <v>220</v>
      </c>
      <c r="C114" s="108"/>
      <c r="D114" s="108"/>
      <c r="E114" s="109"/>
      <c r="F114" s="197">
        <v>14004</v>
      </c>
      <c r="G114" s="252"/>
      <c r="H114" s="252"/>
      <c r="I114" s="252"/>
      <c r="J114" s="253"/>
    </row>
    <row r="115" spans="1:10" ht="36" customHeight="1" x14ac:dyDescent="0.25">
      <c r="A115" s="8" t="s">
        <v>114</v>
      </c>
      <c r="B115" s="82" t="s">
        <v>221</v>
      </c>
      <c r="C115" s="83"/>
      <c r="D115" s="83"/>
      <c r="E115" s="84"/>
      <c r="F115" s="197">
        <v>14400</v>
      </c>
      <c r="G115" s="252"/>
      <c r="H115" s="252"/>
      <c r="I115" s="252"/>
      <c r="J115" s="253"/>
    </row>
    <row r="116" spans="1:10" ht="36" customHeight="1" x14ac:dyDescent="0.25">
      <c r="A116" s="8" t="s">
        <v>114</v>
      </c>
      <c r="B116" s="82" t="s">
        <v>222</v>
      </c>
      <c r="C116" s="83"/>
      <c r="D116" s="83"/>
      <c r="E116" s="84"/>
      <c r="F116" s="197">
        <v>18720</v>
      </c>
      <c r="G116" s="252"/>
      <c r="H116" s="252"/>
      <c r="I116" s="252"/>
      <c r="J116" s="253"/>
    </row>
    <row r="117" spans="1:10" ht="36" customHeight="1" x14ac:dyDescent="0.25">
      <c r="A117" s="8" t="s">
        <v>114</v>
      </c>
      <c r="B117" s="82" t="s">
        <v>223</v>
      </c>
      <c r="C117" s="83"/>
      <c r="D117" s="83"/>
      <c r="E117" s="84"/>
      <c r="F117" s="37">
        <f>H117*1.2</f>
        <v>21600</v>
      </c>
      <c r="G117" s="38">
        <f>H117*1.1</f>
        <v>19800</v>
      </c>
      <c r="H117" s="38">
        <v>18000</v>
      </c>
      <c r="I117" s="38">
        <f>H117*0.75</f>
        <v>13500</v>
      </c>
      <c r="J117" s="39">
        <f>H117*0.5</f>
        <v>9000</v>
      </c>
    </row>
    <row r="118" spans="1:10" ht="36" customHeight="1" x14ac:dyDescent="0.25">
      <c r="A118" s="8" t="s">
        <v>114</v>
      </c>
      <c r="B118" s="82" t="s">
        <v>224</v>
      </c>
      <c r="C118" s="83"/>
      <c r="D118" s="83"/>
      <c r="E118" s="84"/>
      <c r="F118" s="85">
        <v>15840</v>
      </c>
      <c r="G118" s="86"/>
      <c r="H118" s="86"/>
      <c r="I118" s="86"/>
      <c r="J118" s="87"/>
    </row>
    <row r="119" spans="1:10" ht="36" customHeight="1" x14ac:dyDescent="0.25">
      <c r="A119" s="8" t="s">
        <v>114</v>
      </c>
      <c r="B119" s="82" t="s">
        <v>225</v>
      </c>
      <c r="C119" s="83"/>
      <c r="D119" s="83"/>
      <c r="E119" s="84"/>
      <c r="F119" s="85">
        <v>9360</v>
      </c>
      <c r="G119" s="86"/>
      <c r="H119" s="86"/>
      <c r="I119" s="86"/>
      <c r="J119" s="87"/>
    </row>
    <row r="120" spans="1:10" ht="36" customHeight="1" x14ac:dyDescent="0.25">
      <c r="A120" s="8" t="s">
        <v>114</v>
      </c>
      <c r="B120" s="82" t="s">
        <v>226</v>
      </c>
      <c r="C120" s="83"/>
      <c r="D120" s="83"/>
      <c r="E120" s="84"/>
      <c r="F120" s="197">
        <v>44640</v>
      </c>
      <c r="G120" s="252"/>
      <c r="H120" s="252"/>
      <c r="I120" s="252"/>
      <c r="J120" s="253"/>
    </row>
    <row r="121" spans="1:10" ht="36" customHeight="1" x14ac:dyDescent="0.25">
      <c r="A121" s="8" t="s">
        <v>114</v>
      </c>
      <c r="B121" s="82" t="s">
        <v>227</v>
      </c>
      <c r="C121" s="83"/>
      <c r="D121" s="83"/>
      <c r="E121" s="84"/>
      <c r="F121" s="197">
        <v>43920</v>
      </c>
      <c r="G121" s="252"/>
      <c r="H121" s="252"/>
      <c r="I121" s="252"/>
      <c r="J121" s="253"/>
    </row>
    <row r="122" spans="1:10" ht="36" customHeight="1" x14ac:dyDescent="0.25">
      <c r="A122" s="8" t="s">
        <v>114</v>
      </c>
      <c r="B122" s="100" t="s">
        <v>228</v>
      </c>
      <c r="C122" s="101"/>
      <c r="D122" s="101"/>
      <c r="E122" s="102"/>
      <c r="F122" s="197">
        <v>52704</v>
      </c>
      <c r="G122" s="252"/>
      <c r="H122" s="252"/>
      <c r="I122" s="252"/>
      <c r="J122" s="253"/>
    </row>
    <row r="123" spans="1:10" ht="36" customHeight="1" x14ac:dyDescent="0.25">
      <c r="A123" s="8" t="s">
        <v>114</v>
      </c>
      <c r="B123" s="82" t="s">
        <v>229</v>
      </c>
      <c r="C123" s="83"/>
      <c r="D123" s="83"/>
      <c r="E123" s="84"/>
      <c r="F123" s="197">
        <v>30240</v>
      </c>
      <c r="G123" s="252"/>
      <c r="H123" s="252"/>
      <c r="I123" s="252"/>
      <c r="J123" s="253"/>
    </row>
    <row r="124" spans="1:10" ht="36" customHeight="1" x14ac:dyDescent="0.25">
      <c r="A124" s="8" t="s">
        <v>114</v>
      </c>
      <c r="B124" s="82" t="s">
        <v>230</v>
      </c>
      <c r="C124" s="83"/>
      <c r="D124" s="83"/>
      <c r="E124" s="84"/>
      <c r="F124" s="197">
        <v>30240</v>
      </c>
      <c r="G124" s="252"/>
      <c r="H124" s="252"/>
      <c r="I124" s="252"/>
      <c r="J124" s="253"/>
    </row>
    <row r="125" spans="1:10" ht="36" customHeight="1" x14ac:dyDescent="0.25">
      <c r="A125" s="8" t="s">
        <v>114</v>
      </c>
      <c r="B125" s="82" t="s">
        <v>231</v>
      </c>
      <c r="C125" s="83"/>
      <c r="D125" s="83"/>
      <c r="E125" s="84"/>
      <c r="F125" s="197">
        <v>24480</v>
      </c>
      <c r="G125" s="252"/>
      <c r="H125" s="252"/>
      <c r="I125" s="252"/>
      <c r="J125" s="253"/>
    </row>
    <row r="126" spans="1:10" ht="36" customHeight="1" x14ac:dyDescent="0.25">
      <c r="A126" s="8" t="s">
        <v>114</v>
      </c>
      <c r="B126" s="82" t="s">
        <v>232</v>
      </c>
      <c r="C126" s="83"/>
      <c r="D126" s="83"/>
      <c r="E126" s="84"/>
      <c r="F126" s="197">
        <v>5040</v>
      </c>
      <c r="G126" s="252"/>
      <c r="H126" s="252"/>
      <c r="I126" s="252"/>
      <c r="J126" s="253"/>
    </row>
    <row r="127" spans="1:10" ht="36" customHeight="1" x14ac:dyDescent="0.25">
      <c r="A127" s="8" t="s">
        <v>114</v>
      </c>
      <c r="B127" s="82" t="s">
        <v>234</v>
      </c>
      <c r="C127" s="83"/>
      <c r="D127" s="83"/>
      <c r="E127" s="84"/>
      <c r="F127" s="197">
        <v>50400</v>
      </c>
      <c r="G127" s="252"/>
      <c r="H127" s="252"/>
      <c r="I127" s="252"/>
      <c r="J127" s="253"/>
    </row>
    <row r="128" spans="1:10" ht="36" customHeight="1" thickBot="1" x14ac:dyDescent="0.3">
      <c r="A128" s="8" t="s">
        <v>114</v>
      </c>
      <c r="B128" s="82" t="s">
        <v>234</v>
      </c>
      <c r="C128" s="83"/>
      <c r="D128" s="83"/>
      <c r="E128" s="84"/>
      <c r="F128" s="197">
        <v>20160</v>
      </c>
      <c r="G128" s="252"/>
      <c r="H128" s="252"/>
      <c r="I128" s="252"/>
      <c r="J128" s="253"/>
    </row>
    <row r="129" spans="1:10" ht="54" customHeight="1" thickBot="1" x14ac:dyDescent="0.3">
      <c r="A129" s="8"/>
      <c r="B129" s="88" t="s">
        <v>235</v>
      </c>
      <c r="C129" s="89"/>
      <c r="D129" s="89"/>
      <c r="E129" s="90"/>
      <c r="F129" s="91"/>
      <c r="G129" s="92"/>
      <c r="H129" s="92"/>
      <c r="I129" s="92"/>
      <c r="J129" s="93"/>
    </row>
    <row r="130" spans="1:10" ht="36" customHeight="1" x14ac:dyDescent="0.25">
      <c r="A130" s="8"/>
      <c r="B130" s="94" t="s">
        <v>236</v>
      </c>
      <c r="C130" s="95"/>
      <c r="D130" s="95"/>
      <c r="E130" s="96"/>
      <c r="F130" s="97">
        <v>16452</v>
      </c>
      <c r="G130" s="98"/>
      <c r="H130" s="98"/>
      <c r="I130" s="98"/>
      <c r="J130" s="99"/>
    </row>
    <row r="131" spans="1:10" ht="36" customHeight="1" x14ac:dyDescent="0.25">
      <c r="A131" s="8"/>
      <c r="B131" s="82" t="s">
        <v>237</v>
      </c>
      <c r="C131" s="83"/>
      <c r="D131" s="83"/>
      <c r="E131" s="84"/>
      <c r="F131" s="85">
        <v>32760</v>
      </c>
      <c r="G131" s="86"/>
      <c r="H131" s="86"/>
      <c r="I131" s="86"/>
      <c r="J131" s="87"/>
    </row>
    <row r="132" spans="1:10" ht="36" customHeight="1" x14ac:dyDescent="0.25">
      <c r="A132" s="8"/>
      <c r="B132" s="82" t="s">
        <v>238</v>
      </c>
      <c r="C132" s="83"/>
      <c r="D132" s="83"/>
      <c r="E132" s="84"/>
      <c r="F132" s="85">
        <v>41040</v>
      </c>
      <c r="G132" s="86"/>
      <c r="H132" s="86"/>
      <c r="I132" s="86"/>
      <c r="J132" s="87"/>
    </row>
    <row r="133" spans="1:10" ht="36" customHeight="1" x14ac:dyDescent="0.25">
      <c r="A133" s="8"/>
      <c r="B133" s="82" t="s">
        <v>239</v>
      </c>
      <c r="C133" s="83"/>
      <c r="D133" s="83"/>
      <c r="E133" s="84"/>
      <c r="F133" s="85">
        <v>576</v>
      </c>
      <c r="G133" s="86"/>
      <c r="H133" s="86"/>
      <c r="I133" s="86"/>
      <c r="J133" s="87"/>
    </row>
    <row r="134" spans="1:10" ht="36" customHeight="1" x14ac:dyDescent="0.25">
      <c r="A134" s="8"/>
      <c r="B134" s="82" t="s">
        <v>240</v>
      </c>
      <c r="C134" s="83"/>
      <c r="D134" s="83"/>
      <c r="E134" s="84"/>
      <c r="F134" s="85">
        <v>24552</v>
      </c>
      <c r="G134" s="86"/>
      <c r="H134" s="86"/>
      <c r="I134" s="86"/>
      <c r="J134" s="87"/>
    </row>
    <row r="135" spans="1:10" ht="36" customHeight="1" x14ac:dyDescent="0.25">
      <c r="A135" s="8"/>
      <c r="B135" s="82" t="s">
        <v>241</v>
      </c>
      <c r="C135" s="83"/>
      <c r="D135" s="83"/>
      <c r="E135" s="84"/>
      <c r="F135" s="85">
        <v>49068</v>
      </c>
      <c r="G135" s="86"/>
      <c r="H135" s="86"/>
      <c r="I135" s="86"/>
      <c r="J135" s="87"/>
    </row>
    <row r="136" spans="1:10" ht="36" customHeight="1" x14ac:dyDescent="0.25">
      <c r="A136" s="8"/>
      <c r="B136" s="82" t="s">
        <v>242</v>
      </c>
      <c r="C136" s="83"/>
      <c r="D136" s="83"/>
      <c r="E136" s="84"/>
      <c r="F136" s="85">
        <v>61560</v>
      </c>
      <c r="G136" s="86"/>
      <c r="H136" s="86"/>
      <c r="I136" s="86"/>
      <c r="J136" s="87"/>
    </row>
    <row r="137" spans="1:10" ht="36" customHeight="1" thickBot="1" x14ac:dyDescent="0.3">
      <c r="A137" s="8"/>
      <c r="B137" s="69" t="s">
        <v>243</v>
      </c>
      <c r="C137" s="70"/>
      <c r="D137" s="70"/>
      <c r="E137" s="71"/>
      <c r="F137" s="72">
        <v>756</v>
      </c>
      <c r="G137" s="73"/>
      <c r="H137" s="73"/>
      <c r="I137" s="73"/>
      <c r="J137" s="74"/>
    </row>
    <row r="138" spans="1:10" ht="24" customHeight="1" thickBot="1" x14ac:dyDescent="0.3">
      <c r="A138" s="8"/>
      <c r="B138" s="75"/>
      <c r="C138" s="76"/>
      <c r="D138" s="76"/>
      <c r="E138" s="77"/>
      <c r="F138" s="78"/>
      <c r="G138" s="79"/>
      <c r="H138" s="79"/>
      <c r="I138" s="79"/>
      <c r="J138" s="80"/>
    </row>
    <row r="139" spans="1:10" ht="21" customHeight="1" x14ac:dyDescent="0.25">
      <c r="A139" s="8"/>
      <c r="B139" s="26"/>
      <c r="C139" s="27"/>
      <c r="D139" s="27"/>
      <c r="E139" s="27"/>
      <c r="F139" s="28"/>
      <c r="G139" s="28"/>
      <c r="H139" s="28"/>
      <c r="I139" s="28"/>
      <c r="J139" s="28"/>
    </row>
    <row r="140" spans="1:10" ht="56.25" customHeight="1" x14ac:dyDescent="0.25">
      <c r="A140" s="8"/>
      <c r="B140" s="81" t="s">
        <v>293</v>
      </c>
      <c r="C140" s="81"/>
      <c r="D140" s="81"/>
      <c r="E140" s="81"/>
      <c r="F140" s="81"/>
      <c r="G140" s="81"/>
      <c r="H140" s="81"/>
      <c r="I140" s="81"/>
      <c r="J140" s="81"/>
    </row>
    <row r="141" spans="1:10" ht="41.25" customHeight="1" x14ac:dyDescent="0.25">
      <c r="A141" s="8"/>
      <c r="B141" s="81" t="s">
        <v>245</v>
      </c>
      <c r="C141" s="81"/>
      <c r="D141" s="81"/>
      <c r="E141" s="81"/>
      <c r="F141" s="81"/>
      <c r="G141" s="81"/>
      <c r="H141" s="81"/>
      <c r="I141" s="81"/>
      <c r="J141" s="81"/>
    </row>
    <row r="142" spans="1:10" ht="21" x14ac:dyDescent="0.25">
      <c r="A142" s="8" t="s">
        <v>114</v>
      </c>
      <c r="B142" s="67" t="s">
        <v>297</v>
      </c>
      <c r="C142" s="67"/>
      <c r="D142" s="67"/>
      <c r="E142" s="67"/>
      <c r="F142" s="67"/>
      <c r="G142" s="67"/>
      <c r="H142" s="67"/>
      <c r="I142" s="67"/>
      <c r="J142" s="67"/>
    </row>
    <row r="143" spans="1:10" ht="42" customHeight="1" x14ac:dyDescent="0.25">
      <c r="A143" s="8"/>
      <c r="B143" s="68" t="s">
        <v>247</v>
      </c>
      <c r="C143" s="68"/>
      <c r="D143" s="68"/>
      <c r="E143" s="68"/>
      <c r="F143" s="68"/>
      <c r="G143" s="68"/>
      <c r="H143" s="68"/>
      <c r="I143" s="68"/>
      <c r="J143" s="68"/>
    </row>
    <row r="144" spans="1:10" ht="21" x14ac:dyDescent="0.25">
      <c r="A144" s="8"/>
    </row>
  </sheetData>
  <sheetProtection selectLockedCells="1" selectUnlockedCells="1"/>
  <mergeCells count="26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F116:J116"/>
    <mergeCell ref="B117:E117"/>
    <mergeCell ref="B118:E118"/>
    <mergeCell ref="F118:J118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42:J142"/>
    <mergeCell ref="B143:J143"/>
    <mergeCell ref="B137:E137"/>
    <mergeCell ref="F137:J137"/>
    <mergeCell ref="B138:E138"/>
    <mergeCell ref="F138:J138"/>
    <mergeCell ref="B140:J140"/>
    <mergeCell ref="B141:J141"/>
    <mergeCell ref="B134:E134"/>
    <mergeCell ref="F134:J134"/>
    <mergeCell ref="B135:E135"/>
    <mergeCell ref="F135:J135"/>
    <mergeCell ref="B136:E136"/>
    <mergeCell ref="F136:J13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94" activePane="bottomLeft" state="frozen"/>
      <selection activeCell="A198" sqref="A198:XFD198"/>
      <selection pane="bottomLeft" activeCell="F101" sqref="F101:J101"/>
    </sheetView>
  </sheetViews>
  <sheetFormatPr defaultColWidth="9.140625" defaultRowHeight="12.75" outlineLevelRow="1" x14ac:dyDescent="0.25"/>
  <cols>
    <col min="1" max="1" width="20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72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90"/>
      <c r="C7" s="191"/>
      <c r="D7" s="191"/>
      <c r="E7" s="192"/>
      <c r="F7" s="193"/>
      <c r="G7" s="194"/>
      <c r="H7" s="194"/>
      <c r="I7" s="194"/>
      <c r="J7" s="195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38880</v>
      </c>
      <c r="G8" s="17">
        <f>H8*1.1</f>
        <v>35640</v>
      </c>
      <c r="H8" s="17">
        <v>32400</v>
      </c>
      <c r="I8" s="17">
        <f>H8*0.75</f>
        <v>24300</v>
      </c>
      <c r="J8" s="17">
        <f>H8*0.5</f>
        <v>16200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54432</v>
      </c>
      <c r="G9" s="19">
        <f>H9*1.1</f>
        <v>49896.000000000007</v>
      </c>
      <c r="H9" s="19">
        <v>45360</v>
      </c>
      <c r="I9" s="19">
        <f>H9*0.75</f>
        <v>34020</v>
      </c>
      <c r="J9" s="19">
        <f>H9*0.5</f>
        <v>22680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43200</v>
      </c>
      <c r="G10" s="19">
        <f>H10*1.1</f>
        <v>39600</v>
      </c>
      <c r="H10" s="19">
        <v>36000</v>
      </c>
      <c r="I10" s="19">
        <f>H10*0.75</f>
        <v>27000</v>
      </c>
      <c r="J10" s="19">
        <f>H10*0.5</f>
        <v>18000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60480</v>
      </c>
      <c r="G11" s="21">
        <f>H11*1.1</f>
        <v>55440.000000000007</v>
      </c>
      <c r="H11" s="21">
        <v>50400</v>
      </c>
      <c r="I11" s="21">
        <f>H11*0.75</f>
        <v>37800</v>
      </c>
      <c r="J11" s="21">
        <f>H11*0.5</f>
        <v>25200</v>
      </c>
    </row>
    <row r="12" spans="1:10" ht="24" thickBot="1" x14ac:dyDescent="0.3">
      <c r="A12" s="8"/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7920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11520</v>
      </c>
      <c r="G14" s="149"/>
      <c r="H14" s="149"/>
      <c r="I14" s="149"/>
      <c r="J14" s="150"/>
    </row>
    <row r="15" spans="1:10" ht="24" thickBot="1" x14ac:dyDescent="0.3">
      <c r="A15" s="8"/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1800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2520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2160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3024</v>
      </c>
      <c r="G19" s="149"/>
      <c r="H19" s="149"/>
      <c r="I19" s="149"/>
      <c r="J19" s="150"/>
    </row>
    <row r="20" spans="1:10" ht="24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"&amp;MIN($F$22:F61)&amp;" до "&amp;MAX($F$22:F61)</f>
        <v>Цена от 6480 до 259200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6480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12960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19440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25920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32400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38880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45360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51840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58320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64800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71280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77760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84240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90720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97200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103680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110160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116640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123120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129600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145</v>
      </c>
      <c r="C42" s="117"/>
      <c r="D42" s="117"/>
      <c r="E42" s="84"/>
      <c r="F42" s="85">
        <v>12960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146</v>
      </c>
      <c r="C43" s="117"/>
      <c r="D43" s="117"/>
      <c r="E43" s="84"/>
      <c r="F43" s="85">
        <v>25920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147</v>
      </c>
      <c r="C44" s="117"/>
      <c r="D44" s="117"/>
      <c r="E44" s="84"/>
      <c r="F44" s="85">
        <v>38880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148</v>
      </c>
      <c r="C45" s="117"/>
      <c r="D45" s="117"/>
      <c r="E45" s="84"/>
      <c r="F45" s="85">
        <v>51840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149</v>
      </c>
      <c r="C46" s="117"/>
      <c r="D46" s="117"/>
      <c r="E46" s="84"/>
      <c r="F46" s="85">
        <v>64800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150</v>
      </c>
      <c r="C47" s="117"/>
      <c r="D47" s="117"/>
      <c r="E47" s="84"/>
      <c r="F47" s="85">
        <v>77760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151</v>
      </c>
      <c r="C48" s="117"/>
      <c r="D48" s="117"/>
      <c r="E48" s="84"/>
      <c r="F48" s="85">
        <v>90720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152</v>
      </c>
      <c r="C49" s="117"/>
      <c r="D49" s="117"/>
      <c r="E49" s="84"/>
      <c r="F49" s="85">
        <v>103680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153</v>
      </c>
      <c r="C50" s="117"/>
      <c r="D50" s="117"/>
      <c r="E50" s="84"/>
      <c r="F50" s="85">
        <v>116640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154</v>
      </c>
      <c r="C51" s="117"/>
      <c r="D51" s="117"/>
      <c r="E51" s="84"/>
      <c r="F51" s="85">
        <v>129600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155</v>
      </c>
      <c r="C52" s="117"/>
      <c r="D52" s="117"/>
      <c r="E52" s="84"/>
      <c r="F52" s="85">
        <v>142560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156</v>
      </c>
      <c r="C53" s="117"/>
      <c r="D53" s="117"/>
      <c r="E53" s="84"/>
      <c r="F53" s="85">
        <v>155520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157</v>
      </c>
      <c r="C54" s="117"/>
      <c r="D54" s="117"/>
      <c r="E54" s="84"/>
      <c r="F54" s="85">
        <v>168480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158</v>
      </c>
      <c r="C55" s="117"/>
      <c r="D55" s="117"/>
      <c r="E55" s="84"/>
      <c r="F55" s="85">
        <v>181440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159</v>
      </c>
      <c r="C56" s="117"/>
      <c r="D56" s="117"/>
      <c r="E56" s="84"/>
      <c r="F56" s="85">
        <v>194400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160</v>
      </c>
      <c r="C57" s="117"/>
      <c r="D57" s="117"/>
      <c r="E57" s="84"/>
      <c r="F57" s="85">
        <v>207360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161</v>
      </c>
      <c r="C58" s="117"/>
      <c r="D58" s="117"/>
      <c r="E58" s="84"/>
      <c r="F58" s="85">
        <v>220320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162</v>
      </c>
      <c r="C59" s="117"/>
      <c r="D59" s="117"/>
      <c r="E59" s="84"/>
      <c r="F59" s="85">
        <v>233280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163</v>
      </c>
      <c r="C60" s="117"/>
      <c r="D60" s="117"/>
      <c r="E60" s="84"/>
      <c r="F60" s="85">
        <v>246240</v>
      </c>
      <c r="G60" s="86"/>
      <c r="H60" s="86"/>
      <c r="I60" s="86"/>
      <c r="J60" s="87"/>
    </row>
    <row r="61" spans="1:10" ht="36" customHeight="1" outlineLevel="1" thickBot="1" x14ac:dyDescent="0.3">
      <c r="A61" s="8"/>
      <c r="B61" s="107" t="s">
        <v>164</v>
      </c>
      <c r="C61" s="117"/>
      <c r="D61" s="117"/>
      <c r="E61" s="84"/>
      <c r="F61" s="85">
        <v>259200</v>
      </c>
      <c r="G61" s="86"/>
      <c r="H61" s="86"/>
      <c r="I61" s="86"/>
      <c r="J61" s="87"/>
    </row>
    <row r="62" spans="1:10" ht="36" customHeight="1" thickBot="1" x14ac:dyDescent="0.3">
      <c r="A62" s="8"/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6120 до 139320</v>
      </c>
      <c r="G62" s="122"/>
      <c r="H62" s="122"/>
      <c r="I62" s="122"/>
      <c r="J62" s="123"/>
    </row>
    <row r="63" spans="1:10" ht="36" customHeight="1" outlineLevel="1" x14ac:dyDescent="0.25">
      <c r="A63" s="8"/>
      <c r="B63" s="124" t="s">
        <v>166</v>
      </c>
      <c r="C63" s="125"/>
      <c r="D63" s="125"/>
      <c r="E63" s="126"/>
      <c r="F63" s="127">
        <v>6120</v>
      </c>
      <c r="G63" s="128"/>
      <c r="H63" s="128"/>
      <c r="I63" s="128"/>
      <c r="J63" s="129"/>
    </row>
    <row r="64" spans="1:10" ht="36" customHeight="1" outlineLevel="1" x14ac:dyDescent="0.25">
      <c r="A64" s="8"/>
      <c r="B64" s="107" t="s">
        <v>167</v>
      </c>
      <c r="C64" s="117"/>
      <c r="D64" s="117"/>
      <c r="E64" s="84"/>
      <c r="F64" s="85">
        <v>9000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168</v>
      </c>
      <c r="C65" s="117"/>
      <c r="D65" s="117"/>
      <c r="E65" s="84"/>
      <c r="F65" s="85">
        <v>16200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169</v>
      </c>
      <c r="C66" s="117"/>
      <c r="D66" s="117"/>
      <c r="E66" s="84"/>
      <c r="F66" s="85">
        <v>22680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170</v>
      </c>
      <c r="C67" s="117"/>
      <c r="D67" s="117"/>
      <c r="E67" s="84"/>
      <c r="F67" s="85">
        <v>29160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171</v>
      </c>
      <c r="C68" s="117"/>
      <c r="D68" s="117"/>
      <c r="E68" s="84"/>
      <c r="F68" s="85">
        <v>35640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172</v>
      </c>
      <c r="C69" s="117"/>
      <c r="D69" s="117"/>
      <c r="E69" s="84"/>
      <c r="F69" s="85">
        <v>42120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173</v>
      </c>
      <c r="C70" s="117"/>
      <c r="D70" s="117"/>
      <c r="E70" s="84"/>
      <c r="F70" s="85">
        <v>48600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174</v>
      </c>
      <c r="C71" s="117"/>
      <c r="D71" s="117"/>
      <c r="E71" s="84"/>
      <c r="F71" s="85">
        <v>55080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175</v>
      </c>
      <c r="C72" s="117"/>
      <c r="D72" s="117"/>
      <c r="E72" s="84"/>
      <c r="F72" s="85">
        <v>61560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176</v>
      </c>
      <c r="C73" s="117"/>
      <c r="D73" s="117"/>
      <c r="E73" s="84"/>
      <c r="F73" s="85">
        <v>68040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177</v>
      </c>
      <c r="C74" s="117"/>
      <c r="D74" s="117"/>
      <c r="E74" s="84"/>
      <c r="F74" s="85">
        <v>74520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178</v>
      </c>
      <c r="C75" s="117"/>
      <c r="D75" s="117"/>
      <c r="E75" s="84"/>
      <c r="F75" s="85">
        <v>81000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179</v>
      </c>
      <c r="C76" s="117"/>
      <c r="D76" s="117"/>
      <c r="E76" s="84"/>
      <c r="F76" s="85">
        <v>87480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180</v>
      </c>
      <c r="C77" s="117"/>
      <c r="D77" s="117"/>
      <c r="E77" s="84"/>
      <c r="F77" s="85">
        <v>93960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181</v>
      </c>
      <c r="C78" s="117"/>
      <c r="D78" s="117"/>
      <c r="E78" s="84"/>
      <c r="F78" s="85">
        <v>100440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182</v>
      </c>
      <c r="C79" s="117"/>
      <c r="D79" s="117"/>
      <c r="E79" s="84"/>
      <c r="F79" s="85">
        <v>106920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183</v>
      </c>
      <c r="C80" s="117"/>
      <c r="D80" s="117"/>
      <c r="E80" s="84"/>
      <c r="F80" s="85">
        <v>113400</v>
      </c>
      <c r="G80" s="86"/>
      <c r="H80" s="86"/>
      <c r="I80" s="86"/>
      <c r="J80" s="87"/>
    </row>
    <row r="81" spans="1:10" ht="36" customHeight="1" outlineLevel="1" x14ac:dyDescent="0.25">
      <c r="A81" s="8"/>
      <c r="B81" s="107" t="s">
        <v>184</v>
      </c>
      <c r="C81" s="117"/>
      <c r="D81" s="117"/>
      <c r="E81" s="84"/>
      <c r="F81" s="85">
        <v>119880</v>
      </c>
      <c r="G81" s="86"/>
      <c r="H81" s="86"/>
      <c r="I81" s="86"/>
      <c r="J81" s="87"/>
    </row>
    <row r="82" spans="1:10" ht="36" customHeight="1" outlineLevel="1" x14ac:dyDescent="0.25">
      <c r="A82" s="8"/>
      <c r="B82" s="107" t="s">
        <v>185</v>
      </c>
      <c r="C82" s="117"/>
      <c r="D82" s="117"/>
      <c r="E82" s="84"/>
      <c r="F82" s="85">
        <v>126360</v>
      </c>
      <c r="G82" s="86"/>
      <c r="H82" s="86"/>
      <c r="I82" s="86"/>
      <c r="J82" s="87"/>
    </row>
    <row r="83" spans="1:10" ht="36" customHeight="1" outlineLevel="1" x14ac:dyDescent="0.25">
      <c r="A83" s="8"/>
      <c r="B83" s="107" t="s">
        <v>186</v>
      </c>
      <c r="C83" s="117"/>
      <c r="D83" s="117"/>
      <c r="E83" s="84"/>
      <c r="F83" s="85">
        <v>132840</v>
      </c>
      <c r="G83" s="86"/>
      <c r="H83" s="86"/>
      <c r="I83" s="86"/>
      <c r="J83" s="87"/>
    </row>
    <row r="84" spans="1:10" ht="36" customHeight="1" outlineLevel="1" thickBot="1" x14ac:dyDescent="0.3">
      <c r="A84" s="8"/>
      <c r="B84" s="107" t="s">
        <v>187</v>
      </c>
      <c r="C84" s="117"/>
      <c r="D84" s="117"/>
      <c r="E84" s="84"/>
      <c r="F84" s="85">
        <v>139320</v>
      </c>
      <c r="G84" s="86"/>
      <c r="H84" s="86"/>
      <c r="I84" s="86"/>
      <c r="J84" s="87"/>
    </row>
    <row r="85" spans="1:10" ht="36" customHeight="1" thickBot="1" x14ac:dyDescent="0.3">
      <c r="A85" s="8"/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360 до 30240</v>
      </c>
      <c r="G85" s="122"/>
      <c r="H85" s="122"/>
      <c r="I85" s="122"/>
      <c r="J85" s="123"/>
    </row>
    <row r="86" spans="1:10" ht="36" customHeight="1" x14ac:dyDescent="0.25">
      <c r="A86" s="8"/>
      <c r="B86" s="82" t="s">
        <v>189</v>
      </c>
      <c r="C86" s="83"/>
      <c r="D86" s="83"/>
      <c r="E86" s="84"/>
      <c r="F86" s="85">
        <v>6480</v>
      </c>
      <c r="G86" s="86"/>
      <c r="H86" s="86"/>
      <c r="I86" s="86"/>
      <c r="J86" s="87"/>
    </row>
    <row r="87" spans="1:10" ht="36" customHeight="1" x14ac:dyDescent="0.25">
      <c r="A87" s="8"/>
      <c r="B87" s="82" t="s">
        <v>190</v>
      </c>
      <c r="C87" s="83"/>
      <c r="D87" s="83"/>
      <c r="E87" s="84"/>
      <c r="F87" s="85">
        <v>14400</v>
      </c>
      <c r="G87" s="86"/>
      <c r="H87" s="86"/>
      <c r="I87" s="86"/>
      <c r="J87" s="87"/>
    </row>
    <row r="88" spans="1:10" ht="36" customHeight="1" x14ac:dyDescent="0.25">
      <c r="A88" s="8"/>
      <c r="B88" s="82" t="s">
        <v>253</v>
      </c>
      <c r="C88" s="83"/>
      <c r="D88" s="83"/>
      <c r="E88" s="84"/>
      <c r="F88" s="85">
        <v>360</v>
      </c>
      <c r="G88" s="86"/>
      <c r="H88" s="86"/>
      <c r="I88" s="86"/>
      <c r="J88" s="87"/>
    </row>
    <row r="89" spans="1:10" ht="36" customHeight="1" x14ac:dyDescent="0.25">
      <c r="A89" s="8"/>
      <c r="B89" s="94" t="s">
        <v>192</v>
      </c>
      <c r="C89" s="95"/>
      <c r="D89" s="95"/>
      <c r="E89" s="96"/>
      <c r="F89" s="97">
        <v>23040</v>
      </c>
      <c r="G89" s="98"/>
      <c r="H89" s="98"/>
      <c r="I89" s="98"/>
      <c r="J89" s="99"/>
    </row>
    <row r="90" spans="1:10" ht="36" customHeight="1" x14ac:dyDescent="0.25">
      <c r="A90" s="8"/>
      <c r="B90" s="82" t="s">
        <v>193</v>
      </c>
      <c r="C90" s="83"/>
      <c r="D90" s="83"/>
      <c r="E90" s="84"/>
      <c r="F90" s="85">
        <v>4680</v>
      </c>
      <c r="G90" s="86"/>
      <c r="H90" s="86"/>
      <c r="I90" s="86"/>
      <c r="J90" s="87"/>
    </row>
    <row r="91" spans="1:10" ht="36" customHeight="1" x14ac:dyDescent="0.25">
      <c r="A91" s="8"/>
      <c r="B91" s="82" t="s">
        <v>194</v>
      </c>
      <c r="C91" s="83"/>
      <c r="D91" s="83"/>
      <c r="E91" s="84"/>
      <c r="F91" s="85">
        <v>19800</v>
      </c>
      <c r="G91" s="86"/>
      <c r="H91" s="86"/>
      <c r="I91" s="86"/>
      <c r="J91" s="87"/>
    </row>
    <row r="92" spans="1:10" ht="36" customHeight="1" x14ac:dyDescent="0.25">
      <c r="A92" s="8"/>
      <c r="B92" s="82" t="s">
        <v>195</v>
      </c>
      <c r="C92" s="83"/>
      <c r="D92" s="83"/>
      <c r="E92" s="84"/>
      <c r="F92" s="85">
        <v>1440</v>
      </c>
      <c r="G92" s="86"/>
      <c r="H92" s="86"/>
      <c r="I92" s="86"/>
      <c r="J92" s="87"/>
    </row>
    <row r="93" spans="1:10" ht="36" customHeight="1" x14ac:dyDescent="0.25">
      <c r="A93" s="8"/>
      <c r="B93" s="82" t="s">
        <v>196</v>
      </c>
      <c r="C93" s="83"/>
      <c r="D93" s="83"/>
      <c r="E93" s="84"/>
      <c r="F93" s="85">
        <v>1440</v>
      </c>
      <c r="G93" s="86"/>
      <c r="H93" s="86"/>
      <c r="I93" s="86"/>
      <c r="J93" s="87"/>
    </row>
    <row r="94" spans="1:10" ht="36" customHeight="1" x14ac:dyDescent="0.25">
      <c r="A94" s="8"/>
      <c r="B94" s="82" t="s">
        <v>197</v>
      </c>
      <c r="C94" s="83"/>
      <c r="D94" s="83"/>
      <c r="E94" s="84"/>
      <c r="F94" s="85">
        <v>2880</v>
      </c>
      <c r="G94" s="86"/>
      <c r="H94" s="86"/>
      <c r="I94" s="86"/>
      <c r="J94" s="87"/>
    </row>
    <row r="95" spans="1:10" ht="36" customHeight="1" x14ac:dyDescent="0.25">
      <c r="A95" s="8"/>
      <c r="B95" s="82" t="s">
        <v>198</v>
      </c>
      <c r="C95" s="83"/>
      <c r="D95" s="83"/>
      <c r="E95" s="84"/>
      <c r="F95" s="85">
        <v>4320</v>
      </c>
      <c r="G95" s="86"/>
      <c r="H95" s="86"/>
      <c r="I95" s="86"/>
      <c r="J95" s="87"/>
    </row>
    <row r="96" spans="1:10" ht="36" customHeight="1" thickBot="1" x14ac:dyDescent="0.3">
      <c r="A96" s="8"/>
      <c r="B96" s="82" t="s">
        <v>199</v>
      </c>
      <c r="C96" s="83"/>
      <c r="D96" s="83"/>
      <c r="E96" s="84"/>
      <c r="F96" s="85">
        <v>30240</v>
      </c>
      <c r="G96" s="86"/>
      <c r="H96" s="86"/>
      <c r="I96" s="86"/>
      <c r="J96" s="87"/>
    </row>
    <row r="97" spans="1:10" ht="54" customHeight="1" thickBot="1" x14ac:dyDescent="0.3">
      <c r="A97" s="8"/>
      <c r="B97" s="207" t="s">
        <v>254</v>
      </c>
      <c r="C97" s="208"/>
      <c r="D97" s="208"/>
      <c r="E97" s="209"/>
      <c r="F97" s="232" t="str">
        <f>"Цена от "&amp;MIN(F99,F103:J104,H105,F106:J119)&amp;" до "&amp;MAX(F99,F103:J104,H105,F106:J119)</f>
        <v>Цена от 3060 до 98640</v>
      </c>
      <c r="G97" s="233"/>
      <c r="H97" s="233"/>
      <c r="I97" s="233"/>
      <c r="J97" s="234"/>
    </row>
    <row r="98" spans="1:10" ht="24" thickBot="1" x14ac:dyDescent="0.3">
      <c r="A98" s="8"/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A99" s="8"/>
      <c r="B99" s="82" t="s">
        <v>201</v>
      </c>
      <c r="C99" s="83"/>
      <c r="D99" s="83"/>
      <c r="E99" s="84"/>
      <c r="F99" s="85">
        <v>32400</v>
      </c>
      <c r="G99" s="86"/>
      <c r="H99" s="86"/>
      <c r="I99" s="86"/>
      <c r="J99" s="87"/>
    </row>
    <row r="100" spans="1:10" ht="36" customHeight="1" x14ac:dyDescent="0.25">
      <c r="A100" s="8"/>
      <c r="B100" s="100" t="s">
        <v>202</v>
      </c>
      <c r="C100" s="101"/>
      <c r="D100" s="101"/>
      <c r="E100" s="102"/>
      <c r="F100" s="103">
        <v>3240</v>
      </c>
      <c r="G100" s="104"/>
      <c r="H100" s="104"/>
      <c r="I100" s="104"/>
      <c r="J100" s="105"/>
    </row>
    <row r="101" spans="1:10" ht="36" customHeight="1" thickBot="1" x14ac:dyDescent="0.3">
      <c r="A101" s="8"/>
      <c r="B101" s="100" t="s">
        <v>203</v>
      </c>
      <c r="C101" s="101"/>
      <c r="D101" s="101"/>
      <c r="E101" s="102"/>
      <c r="F101" s="103">
        <v>8100</v>
      </c>
      <c r="G101" s="104"/>
      <c r="H101" s="104"/>
      <c r="I101" s="104"/>
      <c r="J101" s="105"/>
    </row>
    <row r="102" spans="1:10" ht="24" thickBot="1" x14ac:dyDescent="0.3">
      <c r="A102" s="8"/>
      <c r="B102" s="75"/>
      <c r="C102" s="76"/>
      <c r="D102" s="76"/>
      <c r="E102" s="77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94" t="s">
        <v>204</v>
      </c>
      <c r="C103" s="95"/>
      <c r="D103" s="95"/>
      <c r="E103" s="96"/>
      <c r="F103" s="97">
        <v>35280</v>
      </c>
      <c r="G103" s="98"/>
      <c r="H103" s="98"/>
      <c r="I103" s="98"/>
      <c r="J103" s="99"/>
    </row>
    <row r="104" spans="1:10" ht="36" customHeight="1" x14ac:dyDescent="0.25">
      <c r="A104" s="8" t="s">
        <v>112</v>
      </c>
      <c r="B104" s="107" t="s">
        <v>205</v>
      </c>
      <c r="C104" s="108"/>
      <c r="D104" s="108"/>
      <c r="E104" s="109"/>
      <c r="F104" s="85">
        <v>35280</v>
      </c>
      <c r="G104" s="86"/>
      <c r="H104" s="86"/>
      <c r="I104" s="86"/>
      <c r="J104" s="87"/>
    </row>
    <row r="105" spans="1:10" ht="36" customHeight="1" x14ac:dyDescent="0.25">
      <c r="A105" s="8" t="s">
        <v>112</v>
      </c>
      <c r="B105" s="82" t="s">
        <v>206</v>
      </c>
      <c r="C105" s="83"/>
      <c r="D105" s="83"/>
      <c r="E105" s="84"/>
      <c r="F105" s="37">
        <f>H105*1.2</f>
        <v>18144</v>
      </c>
      <c r="G105" s="38">
        <f>H105*1.1</f>
        <v>16632</v>
      </c>
      <c r="H105" s="38">
        <v>15120</v>
      </c>
      <c r="I105" s="38">
        <f>H105*0.75</f>
        <v>11340</v>
      </c>
      <c r="J105" s="39">
        <f>H105*0.5</f>
        <v>7560</v>
      </c>
    </row>
    <row r="106" spans="1:10" ht="36" customHeight="1" x14ac:dyDescent="0.25">
      <c r="A106" s="8" t="s">
        <v>112</v>
      </c>
      <c r="B106" s="82" t="s">
        <v>207</v>
      </c>
      <c r="C106" s="83"/>
      <c r="D106" s="83"/>
      <c r="E106" s="84"/>
      <c r="F106" s="85">
        <v>15120</v>
      </c>
      <c r="G106" s="86"/>
      <c r="H106" s="86"/>
      <c r="I106" s="86"/>
      <c r="J106" s="87"/>
    </row>
    <row r="107" spans="1:10" ht="36" customHeight="1" x14ac:dyDescent="0.25">
      <c r="A107" s="8" t="s">
        <v>112</v>
      </c>
      <c r="B107" s="82" t="s">
        <v>208</v>
      </c>
      <c r="C107" s="83"/>
      <c r="D107" s="83"/>
      <c r="E107" s="84"/>
      <c r="F107" s="85">
        <v>15120</v>
      </c>
      <c r="G107" s="86"/>
      <c r="H107" s="86"/>
      <c r="I107" s="86"/>
      <c r="J107" s="87"/>
    </row>
    <row r="108" spans="1:10" ht="36" customHeight="1" x14ac:dyDescent="0.25">
      <c r="A108" s="8" t="s">
        <v>112</v>
      </c>
      <c r="B108" s="82" t="s">
        <v>209</v>
      </c>
      <c r="C108" s="83"/>
      <c r="D108" s="83"/>
      <c r="E108" s="84"/>
      <c r="F108" s="85">
        <v>61200</v>
      </c>
      <c r="G108" s="86"/>
      <c r="H108" s="86"/>
      <c r="I108" s="86"/>
      <c r="J108" s="87"/>
    </row>
    <row r="109" spans="1:10" ht="36" customHeight="1" x14ac:dyDescent="0.25">
      <c r="A109" s="8" t="s">
        <v>112</v>
      </c>
      <c r="B109" s="82" t="s">
        <v>210</v>
      </c>
      <c r="C109" s="83"/>
      <c r="D109" s="83"/>
      <c r="E109" s="84"/>
      <c r="F109" s="85">
        <v>35280</v>
      </c>
      <c r="G109" s="86"/>
      <c r="H109" s="86"/>
      <c r="I109" s="86"/>
      <c r="J109" s="87"/>
    </row>
    <row r="110" spans="1:10" ht="36" customHeight="1" x14ac:dyDescent="0.25">
      <c r="A110" s="8" t="s">
        <v>112</v>
      </c>
      <c r="B110" s="82" t="s">
        <v>211</v>
      </c>
      <c r="C110" s="83"/>
      <c r="D110" s="83"/>
      <c r="E110" s="84"/>
      <c r="F110" s="85">
        <v>42336</v>
      </c>
      <c r="G110" s="86"/>
      <c r="H110" s="86"/>
      <c r="I110" s="86"/>
      <c r="J110" s="87"/>
    </row>
    <row r="111" spans="1:10" ht="36" customHeight="1" x14ac:dyDescent="0.25">
      <c r="A111" s="8" t="s">
        <v>112</v>
      </c>
      <c r="B111" s="82" t="s">
        <v>212</v>
      </c>
      <c r="C111" s="83"/>
      <c r="D111" s="83"/>
      <c r="E111" s="84"/>
      <c r="F111" s="85">
        <v>23040</v>
      </c>
      <c r="G111" s="86"/>
      <c r="H111" s="86"/>
      <c r="I111" s="86"/>
      <c r="J111" s="87"/>
    </row>
    <row r="112" spans="1:10" ht="36" customHeight="1" x14ac:dyDescent="0.25">
      <c r="A112" s="8" t="s">
        <v>112</v>
      </c>
      <c r="B112" s="82" t="s">
        <v>213</v>
      </c>
      <c r="C112" s="83"/>
      <c r="D112" s="83"/>
      <c r="E112" s="84"/>
      <c r="F112" s="85">
        <v>23040</v>
      </c>
      <c r="G112" s="86"/>
      <c r="H112" s="86"/>
      <c r="I112" s="86"/>
      <c r="J112" s="87"/>
    </row>
    <row r="113" spans="1:10" ht="36" customHeight="1" x14ac:dyDescent="0.25">
      <c r="A113" s="8" t="s">
        <v>112</v>
      </c>
      <c r="B113" s="82" t="s">
        <v>214</v>
      </c>
      <c r="C113" s="83"/>
      <c r="D113" s="83"/>
      <c r="E113" s="84"/>
      <c r="F113" s="85">
        <v>67680</v>
      </c>
      <c r="G113" s="86"/>
      <c r="H113" s="86"/>
      <c r="I113" s="86"/>
      <c r="J113" s="87"/>
    </row>
    <row r="114" spans="1:10" ht="36" customHeight="1" x14ac:dyDescent="0.25">
      <c r="A114" s="8"/>
      <c r="B114" s="94" t="s">
        <v>215</v>
      </c>
      <c r="C114" s="95"/>
      <c r="D114" s="95"/>
      <c r="E114" s="96"/>
      <c r="F114" s="85">
        <v>83952</v>
      </c>
      <c r="G114" s="86"/>
      <c r="H114" s="86"/>
      <c r="I114" s="86"/>
      <c r="J114" s="87"/>
    </row>
    <row r="115" spans="1:10" ht="36" customHeight="1" x14ac:dyDescent="0.25">
      <c r="A115" s="8" t="s">
        <v>112</v>
      </c>
      <c r="B115" s="94" t="s">
        <v>216</v>
      </c>
      <c r="C115" s="95"/>
      <c r="D115" s="95"/>
      <c r="E115" s="96"/>
      <c r="F115" s="85">
        <v>3060</v>
      </c>
      <c r="G115" s="86"/>
      <c r="H115" s="86"/>
      <c r="I115" s="86"/>
      <c r="J115" s="87"/>
    </row>
    <row r="116" spans="1:10" ht="36" customHeight="1" x14ac:dyDescent="0.25">
      <c r="A116" s="8"/>
      <c r="B116" s="107" t="s">
        <v>217</v>
      </c>
      <c r="C116" s="108"/>
      <c r="D116" s="108"/>
      <c r="E116" s="109"/>
      <c r="F116" s="85">
        <v>15840</v>
      </c>
      <c r="G116" s="86"/>
      <c r="H116" s="86"/>
      <c r="I116" s="86"/>
      <c r="J116" s="87"/>
    </row>
    <row r="117" spans="1:10" ht="36" customHeight="1" x14ac:dyDescent="0.25">
      <c r="A117" s="8"/>
      <c r="B117" s="107" t="s">
        <v>218</v>
      </c>
      <c r="C117" s="108"/>
      <c r="D117" s="108"/>
      <c r="E117" s="109"/>
      <c r="F117" s="85">
        <v>13680</v>
      </c>
      <c r="G117" s="86"/>
      <c r="H117" s="86"/>
      <c r="I117" s="86"/>
      <c r="J117" s="87"/>
    </row>
    <row r="118" spans="1:10" ht="36" customHeight="1" x14ac:dyDescent="0.25">
      <c r="A118" s="8" t="s">
        <v>112</v>
      </c>
      <c r="B118" s="107" t="s">
        <v>219</v>
      </c>
      <c r="C118" s="108"/>
      <c r="D118" s="108"/>
      <c r="E118" s="109"/>
      <c r="F118" s="85">
        <v>98640</v>
      </c>
      <c r="G118" s="86"/>
      <c r="H118" s="86"/>
      <c r="I118" s="86"/>
      <c r="J118" s="87"/>
    </row>
    <row r="119" spans="1:10" ht="36" customHeight="1" x14ac:dyDescent="0.25">
      <c r="A119" s="8" t="s">
        <v>112</v>
      </c>
      <c r="B119" s="82" t="s">
        <v>220</v>
      </c>
      <c r="C119" s="83"/>
      <c r="D119" s="83"/>
      <c r="E119" s="84"/>
      <c r="F119" s="85">
        <v>44280</v>
      </c>
      <c r="G119" s="86"/>
      <c r="H119" s="86"/>
      <c r="I119" s="86"/>
      <c r="J119" s="87"/>
    </row>
    <row r="120" spans="1:10" ht="36" customHeight="1" x14ac:dyDescent="0.25">
      <c r="A120" s="8" t="s">
        <v>114</v>
      </c>
      <c r="B120" s="82" t="s">
        <v>221</v>
      </c>
      <c r="C120" s="83"/>
      <c r="D120" s="83"/>
      <c r="E120" s="84"/>
      <c r="F120" s="85">
        <v>49680</v>
      </c>
      <c r="G120" s="86"/>
      <c r="H120" s="86"/>
      <c r="I120" s="86"/>
      <c r="J120" s="87"/>
    </row>
    <row r="121" spans="1:10" ht="36" customHeight="1" x14ac:dyDescent="0.25">
      <c r="A121" s="8" t="s">
        <v>114</v>
      </c>
      <c r="B121" s="82" t="s">
        <v>222</v>
      </c>
      <c r="C121" s="83"/>
      <c r="D121" s="83"/>
      <c r="E121" s="84"/>
      <c r="F121" s="85">
        <v>49680</v>
      </c>
      <c r="G121" s="86"/>
      <c r="H121" s="86"/>
      <c r="I121" s="86"/>
      <c r="J121" s="87"/>
    </row>
    <row r="122" spans="1:10" ht="36" customHeight="1" x14ac:dyDescent="0.25">
      <c r="A122" s="8" t="s">
        <v>114</v>
      </c>
      <c r="B122" s="82" t="s">
        <v>223</v>
      </c>
      <c r="C122" s="83"/>
      <c r="D122" s="83"/>
      <c r="E122" s="84"/>
      <c r="F122" s="37">
        <f>H122*1.2</f>
        <v>25920</v>
      </c>
      <c r="G122" s="38">
        <f>H122*1.1</f>
        <v>23760.000000000004</v>
      </c>
      <c r="H122" s="38">
        <v>21600</v>
      </c>
      <c r="I122" s="38">
        <f>H122*0.75</f>
        <v>16200</v>
      </c>
      <c r="J122" s="39">
        <f>H122*0.5</f>
        <v>10800</v>
      </c>
    </row>
    <row r="123" spans="1:10" ht="36" customHeight="1" x14ac:dyDescent="0.25">
      <c r="A123" s="8" t="s">
        <v>114</v>
      </c>
      <c r="B123" s="82" t="s">
        <v>224</v>
      </c>
      <c r="C123" s="83"/>
      <c r="D123" s="83"/>
      <c r="E123" s="84"/>
      <c r="F123" s="85">
        <v>21600</v>
      </c>
      <c r="G123" s="86"/>
      <c r="H123" s="86"/>
      <c r="I123" s="86"/>
      <c r="J123" s="87"/>
    </row>
    <row r="124" spans="1:10" ht="36" customHeight="1" x14ac:dyDescent="0.25">
      <c r="A124" s="8" t="s">
        <v>114</v>
      </c>
      <c r="B124" s="82" t="s">
        <v>225</v>
      </c>
      <c r="C124" s="83"/>
      <c r="D124" s="83"/>
      <c r="E124" s="84"/>
      <c r="F124" s="85">
        <v>21600</v>
      </c>
      <c r="G124" s="86"/>
      <c r="H124" s="86"/>
      <c r="I124" s="86"/>
      <c r="J124" s="87"/>
    </row>
    <row r="125" spans="1:10" ht="36" customHeight="1" x14ac:dyDescent="0.25">
      <c r="A125" s="8" t="s">
        <v>114</v>
      </c>
      <c r="B125" s="82" t="s">
        <v>226</v>
      </c>
      <c r="C125" s="83"/>
      <c r="D125" s="83"/>
      <c r="E125" s="84"/>
      <c r="F125" s="85">
        <v>85680</v>
      </c>
      <c r="G125" s="86"/>
      <c r="H125" s="86"/>
      <c r="I125" s="86"/>
      <c r="J125" s="87"/>
    </row>
    <row r="126" spans="1:10" ht="36" customHeight="1" x14ac:dyDescent="0.25">
      <c r="A126" s="8" t="s">
        <v>114</v>
      </c>
      <c r="B126" s="82" t="s">
        <v>227</v>
      </c>
      <c r="C126" s="83"/>
      <c r="D126" s="83"/>
      <c r="E126" s="84"/>
      <c r="F126" s="85">
        <v>49680</v>
      </c>
      <c r="G126" s="86"/>
      <c r="H126" s="86"/>
      <c r="I126" s="86"/>
      <c r="J126" s="87"/>
    </row>
    <row r="127" spans="1:10" ht="36" customHeight="1" x14ac:dyDescent="0.25">
      <c r="A127" s="8" t="s">
        <v>114</v>
      </c>
      <c r="B127" s="100" t="s">
        <v>228</v>
      </c>
      <c r="C127" s="101"/>
      <c r="D127" s="101"/>
      <c r="E127" s="102"/>
      <c r="F127" s="103">
        <v>59616</v>
      </c>
      <c r="G127" s="104"/>
      <c r="H127" s="104"/>
      <c r="I127" s="104"/>
      <c r="J127" s="105"/>
    </row>
    <row r="128" spans="1:10" ht="36" customHeight="1" x14ac:dyDescent="0.25">
      <c r="A128" s="8" t="s">
        <v>114</v>
      </c>
      <c r="B128" s="82" t="s">
        <v>229</v>
      </c>
      <c r="C128" s="83"/>
      <c r="D128" s="83"/>
      <c r="E128" s="84"/>
      <c r="F128" s="85">
        <v>32400</v>
      </c>
      <c r="G128" s="86"/>
      <c r="H128" s="86"/>
      <c r="I128" s="86"/>
      <c r="J128" s="87"/>
    </row>
    <row r="129" spans="1:10" ht="36" customHeight="1" x14ac:dyDescent="0.25">
      <c r="A129" s="8" t="s">
        <v>114</v>
      </c>
      <c r="B129" s="82" t="s">
        <v>230</v>
      </c>
      <c r="C129" s="83"/>
      <c r="D129" s="83"/>
      <c r="E129" s="84"/>
      <c r="F129" s="85">
        <v>32400</v>
      </c>
      <c r="G129" s="86"/>
      <c r="H129" s="86"/>
      <c r="I129" s="86"/>
      <c r="J129" s="87"/>
    </row>
    <row r="130" spans="1:10" ht="36" customHeight="1" x14ac:dyDescent="0.25">
      <c r="A130" s="8" t="s">
        <v>114</v>
      </c>
      <c r="B130" s="82" t="s">
        <v>231</v>
      </c>
      <c r="C130" s="83"/>
      <c r="D130" s="83"/>
      <c r="E130" s="84"/>
      <c r="F130" s="85">
        <v>95040</v>
      </c>
      <c r="G130" s="86"/>
      <c r="H130" s="86"/>
      <c r="I130" s="86"/>
      <c r="J130" s="87"/>
    </row>
    <row r="131" spans="1:10" ht="36" customHeight="1" x14ac:dyDescent="0.25">
      <c r="A131" s="8" t="s">
        <v>114</v>
      </c>
      <c r="B131" s="82" t="s">
        <v>232</v>
      </c>
      <c r="C131" s="83"/>
      <c r="D131" s="83"/>
      <c r="E131" s="84"/>
      <c r="F131" s="85">
        <v>4320</v>
      </c>
      <c r="G131" s="86"/>
      <c r="H131" s="86"/>
      <c r="I131" s="86"/>
      <c r="J131" s="87"/>
    </row>
    <row r="132" spans="1:10" ht="36" customHeight="1" x14ac:dyDescent="0.25">
      <c r="A132" s="8" t="s">
        <v>114</v>
      </c>
      <c r="B132" s="82" t="s">
        <v>233</v>
      </c>
      <c r="C132" s="83"/>
      <c r="D132" s="83"/>
      <c r="E132" s="84"/>
      <c r="F132" s="85">
        <v>138240</v>
      </c>
      <c r="G132" s="86"/>
      <c r="H132" s="86"/>
      <c r="I132" s="86"/>
      <c r="J132" s="87"/>
    </row>
    <row r="133" spans="1:10" ht="36" customHeight="1" thickBot="1" x14ac:dyDescent="0.3">
      <c r="A133" s="8" t="s">
        <v>114</v>
      </c>
      <c r="B133" s="82" t="s">
        <v>234</v>
      </c>
      <c r="C133" s="83"/>
      <c r="D133" s="83"/>
      <c r="E133" s="84"/>
      <c r="F133" s="85">
        <v>62640</v>
      </c>
      <c r="G133" s="86"/>
      <c r="H133" s="86"/>
      <c r="I133" s="86"/>
      <c r="J133" s="87"/>
    </row>
    <row r="134" spans="1:10" ht="54" customHeight="1" thickBot="1" x14ac:dyDescent="0.3">
      <c r="A134" s="8"/>
      <c r="B134" s="88" t="s">
        <v>235</v>
      </c>
      <c r="C134" s="89"/>
      <c r="D134" s="89"/>
      <c r="E134" s="90"/>
      <c r="F134" s="91"/>
      <c r="G134" s="92"/>
      <c r="H134" s="92"/>
      <c r="I134" s="92"/>
      <c r="J134" s="93"/>
    </row>
    <row r="135" spans="1:10" ht="36" customHeight="1" x14ac:dyDescent="0.25">
      <c r="A135" s="8"/>
      <c r="B135" s="94" t="s">
        <v>236</v>
      </c>
      <c r="C135" s="95"/>
      <c r="D135" s="95"/>
      <c r="E135" s="96"/>
      <c r="F135" s="97">
        <v>34200</v>
      </c>
      <c r="G135" s="98"/>
      <c r="H135" s="98"/>
      <c r="I135" s="98"/>
      <c r="J135" s="99"/>
    </row>
    <row r="136" spans="1:10" ht="36" customHeight="1" x14ac:dyDescent="0.25">
      <c r="A136" s="8"/>
      <c r="B136" s="82" t="s">
        <v>237</v>
      </c>
      <c r="C136" s="83"/>
      <c r="D136" s="83"/>
      <c r="E136" s="84"/>
      <c r="F136" s="85">
        <v>68400</v>
      </c>
      <c r="G136" s="86"/>
      <c r="H136" s="86"/>
      <c r="I136" s="86"/>
      <c r="J136" s="87"/>
    </row>
    <row r="137" spans="1:10" ht="36" customHeight="1" x14ac:dyDescent="0.25">
      <c r="A137" s="8"/>
      <c r="B137" s="82" t="s">
        <v>238</v>
      </c>
      <c r="C137" s="83"/>
      <c r="D137" s="83"/>
      <c r="E137" s="84"/>
      <c r="F137" s="85">
        <v>85680</v>
      </c>
      <c r="G137" s="86"/>
      <c r="H137" s="86"/>
      <c r="I137" s="86"/>
      <c r="J137" s="87"/>
    </row>
    <row r="138" spans="1:10" ht="36" customHeight="1" x14ac:dyDescent="0.25">
      <c r="A138" s="8"/>
      <c r="B138" s="82" t="s">
        <v>239</v>
      </c>
      <c r="C138" s="83"/>
      <c r="D138" s="83"/>
      <c r="E138" s="84"/>
      <c r="F138" s="85">
        <v>1080</v>
      </c>
      <c r="G138" s="86"/>
      <c r="H138" s="86"/>
      <c r="I138" s="86"/>
      <c r="J138" s="87"/>
    </row>
    <row r="139" spans="1:10" ht="36" customHeight="1" x14ac:dyDescent="0.25">
      <c r="A139" s="8"/>
      <c r="B139" s="82" t="s">
        <v>240</v>
      </c>
      <c r="C139" s="83"/>
      <c r="D139" s="83"/>
      <c r="E139" s="84"/>
      <c r="F139" s="85">
        <v>51480</v>
      </c>
      <c r="G139" s="86"/>
      <c r="H139" s="86"/>
      <c r="I139" s="86"/>
      <c r="J139" s="87"/>
    </row>
    <row r="140" spans="1:10" ht="36" customHeight="1" x14ac:dyDescent="0.25">
      <c r="A140" s="8"/>
      <c r="B140" s="82" t="s">
        <v>241</v>
      </c>
      <c r="C140" s="83"/>
      <c r="D140" s="83"/>
      <c r="E140" s="84"/>
      <c r="F140" s="85">
        <v>102600</v>
      </c>
      <c r="G140" s="86"/>
      <c r="H140" s="86"/>
      <c r="I140" s="86"/>
      <c r="J140" s="87"/>
    </row>
    <row r="141" spans="1:10" ht="36" customHeight="1" x14ac:dyDescent="0.25">
      <c r="A141" s="8"/>
      <c r="B141" s="82" t="s">
        <v>242</v>
      </c>
      <c r="C141" s="83"/>
      <c r="D141" s="83"/>
      <c r="E141" s="84"/>
      <c r="F141" s="85">
        <v>128160</v>
      </c>
      <c r="G141" s="86"/>
      <c r="H141" s="86"/>
      <c r="I141" s="86"/>
      <c r="J141" s="87"/>
    </row>
    <row r="142" spans="1:10" ht="36" customHeight="1" thickBot="1" x14ac:dyDescent="0.3">
      <c r="A142" s="8"/>
      <c r="B142" s="69" t="s">
        <v>243</v>
      </c>
      <c r="C142" s="70"/>
      <c r="D142" s="70"/>
      <c r="E142" s="71"/>
      <c r="F142" s="72">
        <v>1800</v>
      </c>
      <c r="G142" s="73"/>
      <c r="H142" s="73"/>
      <c r="I142" s="73"/>
      <c r="J142" s="74"/>
    </row>
    <row r="143" spans="1:10" ht="24" thickBot="1" x14ac:dyDescent="0.3">
      <c r="A143" s="8"/>
      <c r="B143" s="75"/>
      <c r="C143" s="130"/>
      <c r="D143" s="130"/>
      <c r="E143" s="131"/>
      <c r="F143" s="200"/>
      <c r="G143" s="250"/>
      <c r="H143" s="250"/>
      <c r="I143" s="250"/>
      <c r="J143" s="251"/>
    </row>
    <row r="144" spans="1:10" ht="21" customHeight="1" x14ac:dyDescent="0.25">
      <c r="A144" s="8"/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ht="56.25" customHeight="1" x14ac:dyDescent="0.25">
      <c r="A145" s="8"/>
      <c r="B145" s="81" t="s">
        <v>293</v>
      </c>
      <c r="C145" s="81"/>
      <c r="D145" s="81"/>
      <c r="E145" s="81"/>
      <c r="F145" s="81"/>
      <c r="G145" s="81"/>
      <c r="H145" s="81"/>
      <c r="I145" s="81"/>
      <c r="J145" s="81"/>
    </row>
    <row r="146" spans="1:10" ht="41.25" customHeight="1" x14ac:dyDescent="0.25">
      <c r="A146" s="8"/>
      <c r="B146" s="81" t="s">
        <v>245</v>
      </c>
      <c r="C146" s="81"/>
      <c r="D146" s="81"/>
      <c r="E146" s="81"/>
      <c r="F146" s="81"/>
      <c r="G146" s="81"/>
      <c r="H146" s="81"/>
      <c r="I146" s="81"/>
      <c r="J146" s="81"/>
    </row>
    <row r="147" spans="1:10" ht="21" x14ac:dyDescent="0.25">
      <c r="A147" s="8" t="s">
        <v>114</v>
      </c>
      <c r="B147" s="67" t="s">
        <v>297</v>
      </c>
      <c r="C147" s="67"/>
      <c r="D147" s="67"/>
      <c r="E147" s="67"/>
      <c r="F147" s="67"/>
      <c r="G147" s="67"/>
      <c r="H147" s="67"/>
      <c r="I147" s="67"/>
      <c r="J147" s="67"/>
    </row>
    <row r="148" spans="1:10" ht="42" customHeight="1" x14ac:dyDescent="0.25">
      <c r="A148" s="8"/>
      <c r="B148" s="68" t="s">
        <v>247</v>
      </c>
      <c r="C148" s="68"/>
      <c r="D148" s="68"/>
      <c r="E148" s="68"/>
      <c r="F148" s="68"/>
      <c r="G148" s="68"/>
      <c r="H148" s="68"/>
      <c r="I148" s="68"/>
      <c r="J148" s="68"/>
    </row>
    <row r="149" spans="1:10" ht="21" x14ac:dyDescent="0.25">
      <c r="A149" s="8"/>
    </row>
  </sheetData>
  <sheetProtection selectLockedCells="1" selectUnlockedCells="1"/>
  <mergeCells count="27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95" activePane="bottomLeft" state="frozen"/>
      <selection activeCell="A198" sqref="A198:XFD198"/>
      <selection pane="bottomLeft" activeCell="F101" sqref="F101:J101"/>
    </sheetView>
  </sheetViews>
  <sheetFormatPr defaultColWidth="9.140625" defaultRowHeight="12.75" outlineLevelRow="1" x14ac:dyDescent="0.25"/>
  <cols>
    <col min="1" max="1" width="41.855468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73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90"/>
      <c r="C7" s="191"/>
      <c r="D7" s="191"/>
      <c r="E7" s="192"/>
      <c r="F7" s="193"/>
      <c r="G7" s="194"/>
      <c r="H7" s="194"/>
      <c r="I7" s="194"/>
      <c r="J7" s="195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37152</v>
      </c>
      <c r="G8" s="17">
        <f>H8*1.1</f>
        <v>34056</v>
      </c>
      <c r="H8" s="17">
        <v>30960</v>
      </c>
      <c r="I8" s="17">
        <f>H8*0.75</f>
        <v>23220</v>
      </c>
      <c r="J8" s="17">
        <f>H8*0.5</f>
        <v>15480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52704</v>
      </c>
      <c r="G9" s="19">
        <f>H9*1.1</f>
        <v>48312.000000000007</v>
      </c>
      <c r="H9" s="19">
        <v>43920</v>
      </c>
      <c r="I9" s="19">
        <f>H9*0.75</f>
        <v>32940</v>
      </c>
      <c r="J9" s="19">
        <f>H9*0.5</f>
        <v>21960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48081.599999999999</v>
      </c>
      <c r="G10" s="19">
        <f>H10*1.1</f>
        <v>44074.8</v>
      </c>
      <c r="H10" s="19">
        <v>40068</v>
      </c>
      <c r="I10" s="19">
        <f>H10*0.75</f>
        <v>30051</v>
      </c>
      <c r="J10" s="19">
        <f>H10*0.5</f>
        <v>20034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67392</v>
      </c>
      <c r="G11" s="21">
        <f>H11*1.1</f>
        <v>61776.000000000007</v>
      </c>
      <c r="H11" s="21">
        <v>56160</v>
      </c>
      <c r="I11" s="21">
        <f>H11*0.75</f>
        <v>42120</v>
      </c>
      <c r="J11" s="21">
        <f>H11*0.5</f>
        <v>28080</v>
      </c>
    </row>
    <row r="12" spans="1:10" ht="24" thickBot="1" x14ac:dyDescent="0.3">
      <c r="A12" s="8"/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864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1440</v>
      </c>
      <c r="G14" s="149"/>
      <c r="H14" s="149"/>
      <c r="I14" s="149"/>
      <c r="J14" s="150"/>
    </row>
    <row r="15" spans="1:10" ht="24" thickBot="1" x14ac:dyDescent="0.3">
      <c r="A15" s="8"/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1332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1872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1296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1872</v>
      </c>
      <c r="G19" s="149"/>
      <c r="H19" s="149"/>
      <c r="I19" s="149"/>
      <c r="J19" s="150"/>
    </row>
    <row r="20" spans="1:10" ht="24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"&amp;MIN($F$22:F61)&amp;" до "&amp;MAX($F$22:F61)</f>
        <v>Цена от 1692 до 67680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1692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3384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5076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6768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8460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10152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11844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13536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15228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16920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18612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20304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21996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23688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25380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27072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28764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30456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32148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33840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145</v>
      </c>
      <c r="C42" s="117"/>
      <c r="D42" s="117"/>
      <c r="E42" s="84"/>
      <c r="F42" s="85">
        <v>3384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146</v>
      </c>
      <c r="C43" s="117"/>
      <c r="D43" s="117"/>
      <c r="E43" s="84"/>
      <c r="F43" s="85">
        <v>6768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147</v>
      </c>
      <c r="C44" s="117"/>
      <c r="D44" s="117"/>
      <c r="E44" s="84"/>
      <c r="F44" s="85">
        <v>10152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148</v>
      </c>
      <c r="C45" s="117"/>
      <c r="D45" s="117"/>
      <c r="E45" s="84"/>
      <c r="F45" s="85">
        <v>13536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149</v>
      </c>
      <c r="C46" s="117"/>
      <c r="D46" s="117"/>
      <c r="E46" s="84"/>
      <c r="F46" s="85">
        <v>16920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150</v>
      </c>
      <c r="C47" s="117"/>
      <c r="D47" s="117"/>
      <c r="E47" s="84"/>
      <c r="F47" s="85">
        <v>20304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151</v>
      </c>
      <c r="C48" s="117"/>
      <c r="D48" s="117"/>
      <c r="E48" s="84"/>
      <c r="F48" s="85">
        <v>23688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152</v>
      </c>
      <c r="C49" s="117"/>
      <c r="D49" s="117"/>
      <c r="E49" s="84"/>
      <c r="F49" s="85">
        <v>27072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153</v>
      </c>
      <c r="C50" s="117"/>
      <c r="D50" s="117"/>
      <c r="E50" s="84"/>
      <c r="F50" s="85">
        <v>30456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154</v>
      </c>
      <c r="C51" s="117"/>
      <c r="D51" s="117"/>
      <c r="E51" s="84"/>
      <c r="F51" s="85">
        <v>33840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155</v>
      </c>
      <c r="C52" s="117"/>
      <c r="D52" s="117"/>
      <c r="E52" s="84"/>
      <c r="F52" s="85">
        <v>37224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156</v>
      </c>
      <c r="C53" s="117"/>
      <c r="D53" s="117"/>
      <c r="E53" s="84"/>
      <c r="F53" s="85">
        <v>40608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157</v>
      </c>
      <c r="C54" s="117"/>
      <c r="D54" s="117"/>
      <c r="E54" s="84"/>
      <c r="F54" s="85">
        <v>43992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158</v>
      </c>
      <c r="C55" s="117"/>
      <c r="D55" s="117"/>
      <c r="E55" s="84"/>
      <c r="F55" s="85">
        <v>47376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159</v>
      </c>
      <c r="C56" s="117"/>
      <c r="D56" s="117"/>
      <c r="E56" s="84"/>
      <c r="F56" s="85">
        <v>50760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160</v>
      </c>
      <c r="C57" s="117"/>
      <c r="D57" s="117"/>
      <c r="E57" s="84"/>
      <c r="F57" s="85">
        <v>54144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161</v>
      </c>
      <c r="C58" s="117"/>
      <c r="D58" s="117"/>
      <c r="E58" s="84"/>
      <c r="F58" s="85">
        <v>57528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162</v>
      </c>
      <c r="C59" s="117"/>
      <c r="D59" s="117"/>
      <c r="E59" s="84"/>
      <c r="F59" s="85">
        <v>60912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163</v>
      </c>
      <c r="C60" s="117"/>
      <c r="D60" s="117"/>
      <c r="E60" s="84"/>
      <c r="F60" s="85">
        <v>64296</v>
      </c>
      <c r="G60" s="86"/>
      <c r="H60" s="86"/>
      <c r="I60" s="86"/>
      <c r="J60" s="87"/>
    </row>
    <row r="61" spans="1:10" ht="36" customHeight="1" outlineLevel="1" thickBot="1" x14ac:dyDescent="0.3">
      <c r="A61" s="8"/>
      <c r="B61" s="107" t="s">
        <v>164</v>
      </c>
      <c r="C61" s="117"/>
      <c r="D61" s="117"/>
      <c r="E61" s="84"/>
      <c r="F61" s="85">
        <v>67680</v>
      </c>
      <c r="G61" s="86"/>
      <c r="H61" s="86"/>
      <c r="I61" s="86"/>
      <c r="J61" s="87"/>
    </row>
    <row r="62" spans="1:10" ht="36" customHeight="1" thickBot="1" x14ac:dyDescent="0.3">
      <c r="A62" s="8"/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4230 до 36378</v>
      </c>
      <c r="G62" s="122"/>
      <c r="H62" s="122"/>
      <c r="I62" s="122"/>
      <c r="J62" s="123"/>
    </row>
    <row r="63" spans="1:10" ht="36" customHeight="1" outlineLevel="1" x14ac:dyDescent="0.25">
      <c r="A63" s="8"/>
      <c r="B63" s="124" t="s">
        <v>166</v>
      </c>
      <c r="C63" s="125"/>
      <c r="D63" s="125"/>
      <c r="E63" s="126"/>
      <c r="F63" s="127">
        <v>8172</v>
      </c>
      <c r="G63" s="128"/>
      <c r="H63" s="128"/>
      <c r="I63" s="128"/>
      <c r="J63" s="129"/>
    </row>
    <row r="64" spans="1:10" ht="36" customHeight="1" outlineLevel="1" x14ac:dyDescent="0.25">
      <c r="A64" s="8"/>
      <c r="B64" s="107" t="s">
        <v>167</v>
      </c>
      <c r="C64" s="117"/>
      <c r="D64" s="117"/>
      <c r="E64" s="84"/>
      <c r="F64" s="85">
        <v>12636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168</v>
      </c>
      <c r="C65" s="117"/>
      <c r="D65" s="117"/>
      <c r="E65" s="84"/>
      <c r="F65" s="85">
        <v>4230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169</v>
      </c>
      <c r="C66" s="117"/>
      <c r="D66" s="117"/>
      <c r="E66" s="84"/>
      <c r="F66" s="85">
        <v>5922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170</v>
      </c>
      <c r="C67" s="117"/>
      <c r="D67" s="117"/>
      <c r="E67" s="84"/>
      <c r="F67" s="85">
        <v>7614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171</v>
      </c>
      <c r="C68" s="117"/>
      <c r="D68" s="117"/>
      <c r="E68" s="84"/>
      <c r="F68" s="85">
        <v>9306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172</v>
      </c>
      <c r="C69" s="117"/>
      <c r="D69" s="117"/>
      <c r="E69" s="84"/>
      <c r="F69" s="85">
        <v>10998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173</v>
      </c>
      <c r="C70" s="117"/>
      <c r="D70" s="117"/>
      <c r="E70" s="84"/>
      <c r="F70" s="85">
        <v>12690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174</v>
      </c>
      <c r="C71" s="117"/>
      <c r="D71" s="117"/>
      <c r="E71" s="84"/>
      <c r="F71" s="85">
        <v>14382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175</v>
      </c>
      <c r="C72" s="117"/>
      <c r="D72" s="117"/>
      <c r="E72" s="84"/>
      <c r="F72" s="85">
        <v>16074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176</v>
      </c>
      <c r="C73" s="117"/>
      <c r="D73" s="117"/>
      <c r="E73" s="84"/>
      <c r="F73" s="85">
        <v>17766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177</v>
      </c>
      <c r="C74" s="117"/>
      <c r="D74" s="117"/>
      <c r="E74" s="84"/>
      <c r="F74" s="85">
        <v>19458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178</v>
      </c>
      <c r="C75" s="117"/>
      <c r="D75" s="117"/>
      <c r="E75" s="84"/>
      <c r="F75" s="85">
        <v>21150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179</v>
      </c>
      <c r="C76" s="117"/>
      <c r="D76" s="117"/>
      <c r="E76" s="84"/>
      <c r="F76" s="85">
        <v>22842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180</v>
      </c>
      <c r="C77" s="117"/>
      <c r="D77" s="117"/>
      <c r="E77" s="84"/>
      <c r="F77" s="85">
        <v>24534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181</v>
      </c>
      <c r="C78" s="117"/>
      <c r="D78" s="117"/>
      <c r="E78" s="84"/>
      <c r="F78" s="85">
        <v>26226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182</v>
      </c>
      <c r="C79" s="117"/>
      <c r="D79" s="117"/>
      <c r="E79" s="84"/>
      <c r="F79" s="85">
        <v>27918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183</v>
      </c>
      <c r="C80" s="117"/>
      <c r="D80" s="117"/>
      <c r="E80" s="84"/>
      <c r="F80" s="85">
        <v>29610</v>
      </c>
      <c r="G80" s="86"/>
      <c r="H80" s="86"/>
      <c r="I80" s="86"/>
      <c r="J80" s="87"/>
    </row>
    <row r="81" spans="1:10" ht="36" customHeight="1" outlineLevel="1" x14ac:dyDescent="0.25">
      <c r="A81" s="8"/>
      <c r="B81" s="107" t="s">
        <v>184</v>
      </c>
      <c r="C81" s="117"/>
      <c r="D81" s="117"/>
      <c r="E81" s="84"/>
      <c r="F81" s="85">
        <v>31302</v>
      </c>
      <c r="G81" s="86"/>
      <c r="H81" s="86"/>
      <c r="I81" s="86"/>
      <c r="J81" s="87"/>
    </row>
    <row r="82" spans="1:10" ht="36" customHeight="1" outlineLevel="1" x14ac:dyDescent="0.25">
      <c r="A82" s="8"/>
      <c r="B82" s="107" t="s">
        <v>185</v>
      </c>
      <c r="C82" s="117"/>
      <c r="D82" s="117"/>
      <c r="E82" s="84"/>
      <c r="F82" s="85">
        <v>32994</v>
      </c>
      <c r="G82" s="86"/>
      <c r="H82" s="86"/>
      <c r="I82" s="86"/>
      <c r="J82" s="87"/>
    </row>
    <row r="83" spans="1:10" ht="36" customHeight="1" outlineLevel="1" x14ac:dyDescent="0.25">
      <c r="A83" s="8"/>
      <c r="B83" s="107" t="s">
        <v>186</v>
      </c>
      <c r="C83" s="117"/>
      <c r="D83" s="117"/>
      <c r="E83" s="84"/>
      <c r="F83" s="85">
        <v>34686</v>
      </c>
      <c r="G83" s="86"/>
      <c r="H83" s="86"/>
      <c r="I83" s="86"/>
      <c r="J83" s="87"/>
    </row>
    <row r="84" spans="1:10" ht="36" customHeight="1" outlineLevel="1" thickBot="1" x14ac:dyDescent="0.3">
      <c r="A84" s="8"/>
      <c r="B84" s="107" t="s">
        <v>187</v>
      </c>
      <c r="C84" s="117"/>
      <c r="D84" s="117"/>
      <c r="E84" s="84"/>
      <c r="F84" s="85">
        <v>36378</v>
      </c>
      <c r="G84" s="86"/>
      <c r="H84" s="86"/>
      <c r="I84" s="86"/>
      <c r="J84" s="87"/>
    </row>
    <row r="85" spans="1:10" ht="36" customHeight="1" thickBot="1" x14ac:dyDescent="0.3">
      <c r="A85" s="8"/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1476 до 37440</v>
      </c>
      <c r="G85" s="122"/>
      <c r="H85" s="122"/>
      <c r="I85" s="122"/>
      <c r="J85" s="123"/>
    </row>
    <row r="86" spans="1:10" ht="36" customHeight="1" x14ac:dyDescent="0.25">
      <c r="A86" s="8"/>
      <c r="B86" s="82" t="s">
        <v>189</v>
      </c>
      <c r="C86" s="83"/>
      <c r="D86" s="83"/>
      <c r="E86" s="84"/>
      <c r="F86" s="85">
        <v>4284</v>
      </c>
      <c r="G86" s="86"/>
      <c r="H86" s="86"/>
      <c r="I86" s="86"/>
      <c r="J86" s="87"/>
    </row>
    <row r="87" spans="1:10" ht="36" customHeight="1" x14ac:dyDescent="0.25">
      <c r="A87" s="8"/>
      <c r="B87" s="82" t="s">
        <v>190</v>
      </c>
      <c r="C87" s="83"/>
      <c r="D87" s="83"/>
      <c r="E87" s="84"/>
      <c r="F87" s="85">
        <v>16596</v>
      </c>
      <c r="G87" s="86"/>
      <c r="H87" s="86"/>
      <c r="I87" s="86"/>
      <c r="J87" s="87"/>
    </row>
    <row r="88" spans="1:10" ht="36" customHeight="1" x14ac:dyDescent="0.25">
      <c r="A88" s="8"/>
      <c r="B88" s="82" t="s">
        <v>253</v>
      </c>
      <c r="C88" s="83"/>
      <c r="D88" s="83"/>
      <c r="E88" s="84"/>
      <c r="F88" s="85">
        <v>2448</v>
      </c>
      <c r="G88" s="86"/>
      <c r="H88" s="86"/>
      <c r="I88" s="86"/>
      <c r="J88" s="87"/>
    </row>
    <row r="89" spans="1:10" ht="36" customHeight="1" x14ac:dyDescent="0.25">
      <c r="A89" s="8"/>
      <c r="B89" s="94" t="s">
        <v>192</v>
      </c>
      <c r="C89" s="95"/>
      <c r="D89" s="95"/>
      <c r="E89" s="96"/>
      <c r="F89" s="97">
        <v>37440</v>
      </c>
      <c r="G89" s="98"/>
      <c r="H89" s="98"/>
      <c r="I89" s="98"/>
      <c r="J89" s="99"/>
    </row>
    <row r="90" spans="1:10" ht="36" customHeight="1" x14ac:dyDescent="0.25">
      <c r="A90" s="8"/>
      <c r="B90" s="82" t="s">
        <v>193</v>
      </c>
      <c r="C90" s="83"/>
      <c r="D90" s="83"/>
      <c r="E90" s="84"/>
      <c r="F90" s="85">
        <v>7596</v>
      </c>
      <c r="G90" s="86"/>
      <c r="H90" s="86"/>
      <c r="I90" s="86"/>
      <c r="J90" s="87"/>
    </row>
    <row r="91" spans="1:10" ht="36" customHeight="1" x14ac:dyDescent="0.25">
      <c r="A91" s="8"/>
      <c r="B91" s="82" t="s">
        <v>194</v>
      </c>
      <c r="C91" s="83"/>
      <c r="D91" s="83"/>
      <c r="E91" s="84"/>
      <c r="F91" s="85">
        <v>23400</v>
      </c>
      <c r="G91" s="86"/>
      <c r="H91" s="86"/>
      <c r="I91" s="86"/>
      <c r="J91" s="87"/>
    </row>
    <row r="92" spans="1:10" ht="36" customHeight="1" x14ac:dyDescent="0.25">
      <c r="A92" s="8"/>
      <c r="B92" s="82" t="s">
        <v>195</v>
      </c>
      <c r="C92" s="83"/>
      <c r="D92" s="83"/>
      <c r="E92" s="84"/>
      <c r="F92" s="85">
        <v>1476</v>
      </c>
      <c r="G92" s="86"/>
      <c r="H92" s="86"/>
      <c r="I92" s="86"/>
      <c r="J92" s="87"/>
    </row>
    <row r="93" spans="1:10" ht="36" customHeight="1" x14ac:dyDescent="0.25">
      <c r="A93" s="8"/>
      <c r="B93" s="82" t="s">
        <v>196</v>
      </c>
      <c r="C93" s="83"/>
      <c r="D93" s="83"/>
      <c r="E93" s="84"/>
      <c r="F93" s="85">
        <v>1476</v>
      </c>
      <c r="G93" s="86"/>
      <c r="H93" s="86"/>
      <c r="I93" s="86"/>
      <c r="J93" s="87"/>
    </row>
    <row r="94" spans="1:10" ht="36" customHeight="1" x14ac:dyDescent="0.25">
      <c r="A94" s="8"/>
      <c r="B94" s="82" t="s">
        <v>197</v>
      </c>
      <c r="C94" s="83"/>
      <c r="D94" s="83"/>
      <c r="E94" s="84"/>
      <c r="F94" s="85">
        <v>2952</v>
      </c>
      <c r="G94" s="86"/>
      <c r="H94" s="86"/>
      <c r="I94" s="86"/>
      <c r="J94" s="87"/>
    </row>
    <row r="95" spans="1:10" ht="36" customHeight="1" x14ac:dyDescent="0.25">
      <c r="A95" s="8"/>
      <c r="B95" s="82" t="s">
        <v>198</v>
      </c>
      <c r="C95" s="83"/>
      <c r="D95" s="83"/>
      <c r="E95" s="84"/>
      <c r="F95" s="85">
        <v>4428</v>
      </c>
      <c r="G95" s="86"/>
      <c r="H95" s="86"/>
      <c r="I95" s="86"/>
      <c r="J95" s="87"/>
    </row>
    <row r="96" spans="1:10" ht="36" customHeight="1" thickBot="1" x14ac:dyDescent="0.3">
      <c r="A96" s="8"/>
      <c r="B96" s="82" t="s">
        <v>199</v>
      </c>
      <c r="C96" s="83"/>
      <c r="D96" s="83"/>
      <c r="E96" s="84"/>
      <c r="F96" s="85">
        <v>24912</v>
      </c>
      <c r="G96" s="86"/>
      <c r="H96" s="86"/>
      <c r="I96" s="86"/>
      <c r="J96" s="87"/>
    </row>
    <row r="97" spans="1:10" ht="54" customHeight="1" thickBot="1" x14ac:dyDescent="0.3">
      <c r="A97" s="8"/>
      <c r="B97" s="207" t="s">
        <v>254</v>
      </c>
      <c r="C97" s="208"/>
      <c r="D97" s="208"/>
      <c r="E97" s="209"/>
      <c r="F97" s="232" t="str">
        <f>"Цена от "&amp;MIN(F99,F103:J104,H105,F106:J119)&amp;" до "&amp;MAX(F99,F103:J104,H105,F106:J119)</f>
        <v>Цена от 3384 до 104436</v>
      </c>
      <c r="G97" s="233"/>
      <c r="H97" s="233"/>
      <c r="I97" s="233"/>
      <c r="J97" s="234"/>
    </row>
    <row r="98" spans="1:10" ht="24" thickBot="1" x14ac:dyDescent="0.3">
      <c r="A98" s="8"/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A99" s="8"/>
      <c r="B99" s="82" t="s">
        <v>201</v>
      </c>
      <c r="C99" s="83"/>
      <c r="D99" s="83"/>
      <c r="E99" s="84"/>
      <c r="F99" s="85">
        <v>17280</v>
      </c>
      <c r="G99" s="86"/>
      <c r="H99" s="86"/>
      <c r="I99" s="86"/>
      <c r="J99" s="87"/>
    </row>
    <row r="100" spans="1:10" ht="36" customHeight="1" x14ac:dyDescent="0.25">
      <c r="A100" s="8"/>
      <c r="B100" s="100" t="s">
        <v>202</v>
      </c>
      <c r="C100" s="101"/>
      <c r="D100" s="101"/>
      <c r="E100" s="102"/>
      <c r="F100" s="103">
        <v>1728</v>
      </c>
      <c r="G100" s="104"/>
      <c r="H100" s="104"/>
      <c r="I100" s="104"/>
      <c r="J100" s="105"/>
    </row>
    <row r="101" spans="1:10" ht="36" customHeight="1" thickBot="1" x14ac:dyDescent="0.3">
      <c r="A101" s="8"/>
      <c r="B101" s="100" t="s">
        <v>203</v>
      </c>
      <c r="C101" s="101"/>
      <c r="D101" s="101"/>
      <c r="E101" s="102"/>
      <c r="F101" s="103">
        <v>4320</v>
      </c>
      <c r="G101" s="104"/>
      <c r="H101" s="104"/>
      <c r="I101" s="104"/>
      <c r="J101" s="105"/>
    </row>
    <row r="102" spans="1:10" ht="24" thickBot="1" x14ac:dyDescent="0.3">
      <c r="A102" s="8"/>
      <c r="B102" s="75"/>
      <c r="C102" s="76"/>
      <c r="D102" s="76"/>
      <c r="E102" s="77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94" t="s">
        <v>204</v>
      </c>
      <c r="C103" s="95"/>
      <c r="D103" s="95"/>
      <c r="E103" s="96"/>
      <c r="F103" s="97">
        <v>17784</v>
      </c>
      <c r="G103" s="98"/>
      <c r="H103" s="98"/>
      <c r="I103" s="98"/>
      <c r="J103" s="99"/>
    </row>
    <row r="104" spans="1:10" ht="36" customHeight="1" x14ac:dyDescent="0.25">
      <c r="A104" s="8" t="s">
        <v>112</v>
      </c>
      <c r="B104" s="107" t="s">
        <v>205</v>
      </c>
      <c r="C104" s="108"/>
      <c r="D104" s="108"/>
      <c r="E104" s="109"/>
      <c r="F104" s="85">
        <v>23796</v>
      </c>
      <c r="G104" s="86"/>
      <c r="H104" s="86"/>
      <c r="I104" s="86"/>
      <c r="J104" s="87"/>
    </row>
    <row r="105" spans="1:10" ht="36" customHeight="1" x14ac:dyDescent="0.25">
      <c r="A105" s="8" t="s">
        <v>112</v>
      </c>
      <c r="B105" s="82" t="s">
        <v>206</v>
      </c>
      <c r="C105" s="83"/>
      <c r="D105" s="83"/>
      <c r="E105" s="84"/>
      <c r="F105" s="37">
        <f>H105*1.2</f>
        <v>20044.8</v>
      </c>
      <c r="G105" s="38">
        <f>H105*1.1</f>
        <v>18374.400000000001</v>
      </c>
      <c r="H105" s="38">
        <v>16704</v>
      </c>
      <c r="I105" s="38">
        <f>H105*0.75</f>
        <v>12528</v>
      </c>
      <c r="J105" s="39">
        <f>H105*0.5</f>
        <v>8352</v>
      </c>
    </row>
    <row r="106" spans="1:10" ht="36" customHeight="1" x14ac:dyDescent="0.25">
      <c r="A106" s="8" t="s">
        <v>112</v>
      </c>
      <c r="B106" s="82" t="s">
        <v>207</v>
      </c>
      <c r="C106" s="83"/>
      <c r="D106" s="83"/>
      <c r="E106" s="84"/>
      <c r="F106" s="85">
        <v>16704</v>
      </c>
      <c r="G106" s="86"/>
      <c r="H106" s="86"/>
      <c r="I106" s="86"/>
      <c r="J106" s="87"/>
    </row>
    <row r="107" spans="1:10" ht="36" customHeight="1" x14ac:dyDescent="0.25">
      <c r="A107" s="8" t="s">
        <v>112</v>
      </c>
      <c r="B107" s="82" t="s">
        <v>208</v>
      </c>
      <c r="C107" s="83"/>
      <c r="D107" s="83"/>
      <c r="E107" s="84"/>
      <c r="F107" s="85">
        <v>25632</v>
      </c>
      <c r="G107" s="86"/>
      <c r="H107" s="86"/>
      <c r="I107" s="86"/>
      <c r="J107" s="87"/>
    </row>
    <row r="108" spans="1:10" ht="36" customHeight="1" x14ac:dyDescent="0.25">
      <c r="A108" s="8" t="s">
        <v>112</v>
      </c>
      <c r="B108" s="82" t="s">
        <v>209</v>
      </c>
      <c r="C108" s="83"/>
      <c r="D108" s="83"/>
      <c r="E108" s="84"/>
      <c r="F108" s="85">
        <v>86976</v>
      </c>
      <c r="G108" s="86"/>
      <c r="H108" s="86"/>
      <c r="I108" s="86"/>
      <c r="J108" s="87"/>
    </row>
    <row r="109" spans="1:10" ht="36" customHeight="1" x14ac:dyDescent="0.25">
      <c r="A109" s="8" t="s">
        <v>112</v>
      </c>
      <c r="B109" s="82" t="s">
        <v>210</v>
      </c>
      <c r="C109" s="83"/>
      <c r="D109" s="83"/>
      <c r="E109" s="84"/>
      <c r="F109" s="85">
        <v>41580</v>
      </c>
      <c r="G109" s="86"/>
      <c r="H109" s="86"/>
      <c r="I109" s="86"/>
      <c r="J109" s="87"/>
    </row>
    <row r="110" spans="1:10" ht="36" customHeight="1" x14ac:dyDescent="0.25">
      <c r="A110" s="8" t="s">
        <v>112</v>
      </c>
      <c r="B110" s="82" t="s">
        <v>211</v>
      </c>
      <c r="C110" s="83"/>
      <c r="D110" s="83"/>
      <c r="E110" s="84"/>
      <c r="F110" s="85">
        <v>49896</v>
      </c>
      <c r="G110" s="86"/>
      <c r="H110" s="86"/>
      <c r="I110" s="86"/>
      <c r="J110" s="87"/>
    </row>
    <row r="111" spans="1:10" ht="36" customHeight="1" x14ac:dyDescent="0.25">
      <c r="A111" s="8" t="s">
        <v>112</v>
      </c>
      <c r="B111" s="82" t="s">
        <v>212</v>
      </c>
      <c r="C111" s="83"/>
      <c r="D111" s="83"/>
      <c r="E111" s="84"/>
      <c r="F111" s="85">
        <v>34200</v>
      </c>
      <c r="G111" s="86"/>
      <c r="H111" s="86"/>
      <c r="I111" s="86"/>
      <c r="J111" s="87"/>
    </row>
    <row r="112" spans="1:10" ht="36" customHeight="1" x14ac:dyDescent="0.25">
      <c r="A112" s="8" t="s">
        <v>112</v>
      </c>
      <c r="B112" s="82" t="s">
        <v>213</v>
      </c>
      <c r="C112" s="83"/>
      <c r="D112" s="83"/>
      <c r="E112" s="84"/>
      <c r="F112" s="85">
        <v>44244</v>
      </c>
      <c r="G112" s="86"/>
      <c r="H112" s="86"/>
      <c r="I112" s="86"/>
      <c r="J112" s="87"/>
    </row>
    <row r="113" spans="1:10" ht="36" customHeight="1" x14ac:dyDescent="0.25">
      <c r="A113" s="8" t="s">
        <v>112</v>
      </c>
      <c r="B113" s="82" t="s">
        <v>214</v>
      </c>
      <c r="C113" s="83"/>
      <c r="D113" s="83"/>
      <c r="E113" s="84"/>
      <c r="F113" s="85">
        <v>104436</v>
      </c>
      <c r="G113" s="86"/>
      <c r="H113" s="86"/>
      <c r="I113" s="86"/>
      <c r="J113" s="87"/>
    </row>
    <row r="114" spans="1:10" ht="36" customHeight="1" x14ac:dyDescent="0.25">
      <c r="A114" s="8"/>
      <c r="B114" s="94" t="s">
        <v>215</v>
      </c>
      <c r="C114" s="95"/>
      <c r="D114" s="95"/>
      <c r="E114" s="96"/>
      <c r="F114" s="85">
        <v>38160</v>
      </c>
      <c r="G114" s="86"/>
      <c r="H114" s="86"/>
      <c r="I114" s="86"/>
      <c r="J114" s="87"/>
    </row>
    <row r="115" spans="1:10" ht="36" customHeight="1" x14ac:dyDescent="0.25">
      <c r="A115" s="8" t="s">
        <v>112</v>
      </c>
      <c r="B115" s="94" t="s">
        <v>216</v>
      </c>
      <c r="C115" s="95"/>
      <c r="D115" s="95"/>
      <c r="E115" s="96"/>
      <c r="F115" s="85">
        <v>3384</v>
      </c>
      <c r="G115" s="86"/>
      <c r="H115" s="86"/>
      <c r="I115" s="86"/>
      <c r="J115" s="87"/>
    </row>
    <row r="116" spans="1:10" ht="36" customHeight="1" x14ac:dyDescent="0.25">
      <c r="A116" s="8"/>
      <c r="B116" s="107" t="s">
        <v>217</v>
      </c>
      <c r="C116" s="108"/>
      <c r="D116" s="108"/>
      <c r="E116" s="109"/>
      <c r="F116" s="85">
        <v>23760</v>
      </c>
      <c r="G116" s="86"/>
      <c r="H116" s="86"/>
      <c r="I116" s="86"/>
      <c r="J116" s="87"/>
    </row>
    <row r="117" spans="1:10" ht="36" customHeight="1" x14ac:dyDescent="0.25">
      <c r="A117" s="8"/>
      <c r="B117" s="107" t="s">
        <v>218</v>
      </c>
      <c r="C117" s="108"/>
      <c r="D117" s="108"/>
      <c r="E117" s="109"/>
      <c r="F117" s="85">
        <v>20160</v>
      </c>
      <c r="G117" s="86"/>
      <c r="H117" s="86"/>
      <c r="I117" s="86"/>
      <c r="J117" s="87"/>
    </row>
    <row r="118" spans="1:10" ht="36" customHeight="1" x14ac:dyDescent="0.25">
      <c r="A118" s="8" t="s">
        <v>112</v>
      </c>
      <c r="B118" s="107" t="s">
        <v>219</v>
      </c>
      <c r="C118" s="108"/>
      <c r="D118" s="108"/>
      <c r="E118" s="109"/>
      <c r="F118" s="85">
        <v>65268</v>
      </c>
      <c r="G118" s="86"/>
      <c r="H118" s="86"/>
      <c r="I118" s="86"/>
      <c r="J118" s="87"/>
    </row>
    <row r="119" spans="1:10" ht="36" customHeight="1" x14ac:dyDescent="0.25">
      <c r="A119" s="8" t="s">
        <v>112</v>
      </c>
      <c r="B119" s="82" t="s">
        <v>220</v>
      </c>
      <c r="C119" s="83"/>
      <c r="D119" s="83"/>
      <c r="E119" s="84"/>
      <c r="F119" s="85">
        <v>18972</v>
      </c>
      <c r="G119" s="86"/>
      <c r="H119" s="86"/>
      <c r="I119" s="86"/>
      <c r="J119" s="87"/>
    </row>
    <row r="120" spans="1:10" ht="36" customHeight="1" x14ac:dyDescent="0.25">
      <c r="A120" s="8" t="s">
        <v>114</v>
      </c>
      <c r="B120" s="82" t="s">
        <v>221</v>
      </c>
      <c r="C120" s="83"/>
      <c r="D120" s="83"/>
      <c r="E120" s="84"/>
      <c r="F120" s="85">
        <v>25200</v>
      </c>
      <c r="G120" s="86"/>
      <c r="H120" s="86"/>
      <c r="I120" s="86"/>
      <c r="J120" s="87"/>
    </row>
    <row r="121" spans="1:10" ht="36" customHeight="1" x14ac:dyDescent="0.25">
      <c r="A121" s="8" t="s">
        <v>114</v>
      </c>
      <c r="B121" s="82" t="s">
        <v>222</v>
      </c>
      <c r="C121" s="83"/>
      <c r="D121" s="83"/>
      <c r="E121" s="84"/>
      <c r="F121" s="85">
        <v>33840</v>
      </c>
      <c r="G121" s="86"/>
      <c r="H121" s="86"/>
      <c r="I121" s="86"/>
      <c r="J121" s="87"/>
    </row>
    <row r="122" spans="1:10" ht="36" customHeight="1" x14ac:dyDescent="0.25">
      <c r="A122" s="8" t="s">
        <v>114</v>
      </c>
      <c r="B122" s="82" t="s">
        <v>396</v>
      </c>
      <c r="C122" s="83"/>
      <c r="D122" s="83"/>
      <c r="E122" s="84"/>
      <c r="F122" s="37">
        <f>H122*1.2</f>
        <v>28512</v>
      </c>
      <c r="G122" s="38">
        <f>H122*1.1</f>
        <v>26136.000000000004</v>
      </c>
      <c r="H122" s="38">
        <v>23760</v>
      </c>
      <c r="I122" s="38">
        <f>H122*0.75</f>
        <v>17820</v>
      </c>
      <c r="J122" s="39">
        <f>H122*0.5</f>
        <v>11880</v>
      </c>
    </row>
    <row r="123" spans="1:10" ht="36" customHeight="1" x14ac:dyDescent="0.25">
      <c r="A123" s="8" t="s">
        <v>114</v>
      </c>
      <c r="B123" s="82" t="s">
        <v>224</v>
      </c>
      <c r="C123" s="83"/>
      <c r="D123" s="83"/>
      <c r="E123" s="84"/>
      <c r="F123" s="85">
        <v>23760</v>
      </c>
      <c r="G123" s="86"/>
      <c r="H123" s="86"/>
      <c r="I123" s="86"/>
      <c r="J123" s="87"/>
    </row>
    <row r="124" spans="1:10" ht="36" customHeight="1" x14ac:dyDescent="0.25">
      <c r="A124" s="8" t="s">
        <v>114</v>
      </c>
      <c r="B124" s="82" t="s">
        <v>225</v>
      </c>
      <c r="C124" s="83"/>
      <c r="D124" s="83"/>
      <c r="E124" s="84"/>
      <c r="F124" s="85">
        <v>36000</v>
      </c>
      <c r="G124" s="86"/>
      <c r="H124" s="86"/>
      <c r="I124" s="86"/>
      <c r="J124" s="87"/>
    </row>
    <row r="125" spans="1:10" ht="36" customHeight="1" x14ac:dyDescent="0.25">
      <c r="A125" s="8" t="s">
        <v>114</v>
      </c>
      <c r="B125" s="82" t="s">
        <v>226</v>
      </c>
      <c r="C125" s="83"/>
      <c r="D125" s="83"/>
      <c r="E125" s="84"/>
      <c r="F125" s="85">
        <v>122400</v>
      </c>
      <c r="G125" s="86"/>
      <c r="H125" s="86"/>
      <c r="I125" s="86"/>
      <c r="J125" s="87"/>
    </row>
    <row r="126" spans="1:10" ht="36" customHeight="1" x14ac:dyDescent="0.25">
      <c r="A126" s="8" t="s">
        <v>114</v>
      </c>
      <c r="B126" s="82" t="s">
        <v>227</v>
      </c>
      <c r="C126" s="83"/>
      <c r="D126" s="83"/>
      <c r="E126" s="84"/>
      <c r="F126" s="85">
        <v>58320</v>
      </c>
      <c r="G126" s="86"/>
      <c r="H126" s="86"/>
      <c r="I126" s="86"/>
      <c r="J126" s="87"/>
    </row>
    <row r="127" spans="1:10" ht="36" customHeight="1" x14ac:dyDescent="0.25">
      <c r="A127" s="8" t="s">
        <v>114</v>
      </c>
      <c r="B127" s="100" t="s">
        <v>228</v>
      </c>
      <c r="C127" s="101"/>
      <c r="D127" s="101"/>
      <c r="E127" s="102"/>
      <c r="F127" s="103">
        <v>69984</v>
      </c>
      <c r="G127" s="104"/>
      <c r="H127" s="104"/>
      <c r="I127" s="104"/>
      <c r="J127" s="105"/>
    </row>
    <row r="128" spans="1:10" ht="36" customHeight="1" x14ac:dyDescent="0.25">
      <c r="A128" s="8" t="s">
        <v>114</v>
      </c>
      <c r="B128" s="82" t="s">
        <v>229</v>
      </c>
      <c r="C128" s="83"/>
      <c r="D128" s="83"/>
      <c r="E128" s="84"/>
      <c r="F128" s="85">
        <v>48240</v>
      </c>
      <c r="G128" s="86"/>
      <c r="H128" s="86"/>
      <c r="I128" s="86"/>
      <c r="J128" s="87"/>
    </row>
    <row r="129" spans="1:10" ht="36" customHeight="1" x14ac:dyDescent="0.25">
      <c r="A129" s="8" t="s">
        <v>114</v>
      </c>
      <c r="B129" s="82" t="s">
        <v>230</v>
      </c>
      <c r="C129" s="83"/>
      <c r="D129" s="83"/>
      <c r="E129" s="84"/>
      <c r="F129" s="85">
        <v>62640</v>
      </c>
      <c r="G129" s="86"/>
      <c r="H129" s="86"/>
      <c r="I129" s="86"/>
      <c r="J129" s="87"/>
    </row>
    <row r="130" spans="1:10" ht="36" customHeight="1" x14ac:dyDescent="0.25">
      <c r="A130" s="8" t="s">
        <v>114</v>
      </c>
      <c r="B130" s="82" t="s">
        <v>231</v>
      </c>
      <c r="C130" s="83"/>
      <c r="D130" s="83"/>
      <c r="E130" s="84"/>
      <c r="F130" s="85">
        <v>146880</v>
      </c>
      <c r="G130" s="86"/>
      <c r="H130" s="86"/>
      <c r="I130" s="86"/>
      <c r="J130" s="87"/>
    </row>
    <row r="131" spans="1:10" ht="36" customHeight="1" x14ac:dyDescent="0.25">
      <c r="A131" s="8" t="s">
        <v>114</v>
      </c>
      <c r="B131" s="82" t="s">
        <v>232</v>
      </c>
      <c r="C131" s="83"/>
      <c r="D131" s="83"/>
      <c r="E131" s="84"/>
      <c r="F131" s="85">
        <v>5040</v>
      </c>
      <c r="G131" s="86"/>
      <c r="H131" s="86"/>
      <c r="I131" s="86"/>
      <c r="J131" s="87"/>
    </row>
    <row r="132" spans="1:10" ht="36" customHeight="1" x14ac:dyDescent="0.25">
      <c r="A132" s="8" t="s">
        <v>114</v>
      </c>
      <c r="B132" s="82" t="s">
        <v>233</v>
      </c>
      <c r="C132" s="83"/>
      <c r="D132" s="83"/>
      <c r="E132" s="84"/>
      <c r="F132" s="85">
        <v>91440</v>
      </c>
      <c r="G132" s="86"/>
      <c r="H132" s="86"/>
      <c r="I132" s="86"/>
      <c r="J132" s="87"/>
    </row>
    <row r="133" spans="1:10" ht="36" customHeight="1" thickBot="1" x14ac:dyDescent="0.3">
      <c r="A133" s="8" t="s">
        <v>114</v>
      </c>
      <c r="B133" s="82" t="s">
        <v>234</v>
      </c>
      <c r="C133" s="83"/>
      <c r="D133" s="83"/>
      <c r="E133" s="84"/>
      <c r="F133" s="85">
        <v>26640</v>
      </c>
      <c r="G133" s="86"/>
      <c r="H133" s="86"/>
      <c r="I133" s="86"/>
      <c r="J133" s="87"/>
    </row>
    <row r="134" spans="1:10" ht="54" customHeight="1" thickBot="1" x14ac:dyDescent="0.3">
      <c r="A134" s="8"/>
      <c r="B134" s="88" t="s">
        <v>235</v>
      </c>
      <c r="C134" s="89"/>
      <c r="D134" s="89"/>
      <c r="E134" s="90"/>
      <c r="F134" s="91"/>
      <c r="G134" s="92"/>
      <c r="H134" s="92"/>
      <c r="I134" s="92"/>
      <c r="J134" s="93"/>
    </row>
    <row r="135" spans="1:10" ht="36" customHeight="1" x14ac:dyDescent="0.25">
      <c r="A135" s="8"/>
      <c r="B135" s="94" t="s">
        <v>236</v>
      </c>
      <c r="C135" s="95"/>
      <c r="D135" s="95"/>
      <c r="E135" s="96"/>
      <c r="F135" s="97">
        <v>32760</v>
      </c>
      <c r="G135" s="98"/>
      <c r="H135" s="98"/>
      <c r="I135" s="98"/>
      <c r="J135" s="99"/>
    </row>
    <row r="136" spans="1:10" ht="36" customHeight="1" x14ac:dyDescent="0.25">
      <c r="A136" s="8"/>
      <c r="B136" s="82" t="s">
        <v>237</v>
      </c>
      <c r="C136" s="83"/>
      <c r="D136" s="83"/>
      <c r="E136" s="84"/>
      <c r="F136" s="85">
        <v>65448</v>
      </c>
      <c r="G136" s="86"/>
      <c r="H136" s="86"/>
      <c r="I136" s="86"/>
      <c r="J136" s="87"/>
    </row>
    <row r="137" spans="1:10" ht="36" customHeight="1" x14ac:dyDescent="0.25">
      <c r="A137" s="8"/>
      <c r="B137" s="82" t="s">
        <v>238</v>
      </c>
      <c r="C137" s="83"/>
      <c r="D137" s="83"/>
      <c r="E137" s="84"/>
      <c r="F137" s="85">
        <v>81774</v>
      </c>
      <c r="G137" s="86"/>
      <c r="H137" s="86"/>
      <c r="I137" s="86"/>
      <c r="J137" s="87"/>
    </row>
    <row r="138" spans="1:10" ht="36" customHeight="1" x14ac:dyDescent="0.25">
      <c r="A138" s="8"/>
      <c r="B138" s="82" t="s">
        <v>239</v>
      </c>
      <c r="C138" s="83"/>
      <c r="D138" s="83"/>
      <c r="E138" s="84"/>
      <c r="F138" s="85">
        <v>1116</v>
      </c>
      <c r="G138" s="86"/>
      <c r="H138" s="86"/>
      <c r="I138" s="86"/>
      <c r="J138" s="87"/>
    </row>
    <row r="139" spans="1:10" ht="36" customHeight="1" x14ac:dyDescent="0.25">
      <c r="A139" s="8"/>
      <c r="B139" s="82" t="s">
        <v>240</v>
      </c>
      <c r="C139" s="83"/>
      <c r="D139" s="83"/>
      <c r="E139" s="84"/>
      <c r="F139" s="85">
        <v>49140</v>
      </c>
      <c r="G139" s="86"/>
      <c r="H139" s="86"/>
      <c r="I139" s="86"/>
      <c r="J139" s="87"/>
    </row>
    <row r="140" spans="1:10" ht="36" customHeight="1" x14ac:dyDescent="0.25">
      <c r="A140" s="8"/>
      <c r="B140" s="82" t="s">
        <v>241</v>
      </c>
      <c r="C140" s="83"/>
      <c r="D140" s="83"/>
      <c r="E140" s="84"/>
      <c r="F140" s="85">
        <v>98280</v>
      </c>
      <c r="G140" s="86"/>
      <c r="H140" s="86"/>
      <c r="I140" s="86"/>
      <c r="J140" s="87"/>
    </row>
    <row r="141" spans="1:10" ht="36" customHeight="1" x14ac:dyDescent="0.25">
      <c r="A141" s="8"/>
      <c r="B141" s="82" t="s">
        <v>242</v>
      </c>
      <c r="C141" s="83"/>
      <c r="D141" s="83"/>
      <c r="E141" s="84"/>
      <c r="F141" s="85">
        <v>122760</v>
      </c>
      <c r="G141" s="86"/>
      <c r="H141" s="86"/>
      <c r="I141" s="86"/>
      <c r="J141" s="87"/>
    </row>
    <row r="142" spans="1:10" ht="36" customHeight="1" thickBot="1" x14ac:dyDescent="0.3">
      <c r="A142" s="8"/>
      <c r="B142" s="69" t="s">
        <v>243</v>
      </c>
      <c r="C142" s="70"/>
      <c r="D142" s="70"/>
      <c r="E142" s="71"/>
      <c r="F142" s="72">
        <v>1476</v>
      </c>
      <c r="G142" s="73"/>
      <c r="H142" s="73"/>
      <c r="I142" s="73"/>
      <c r="J142" s="74"/>
    </row>
    <row r="143" spans="1:10" ht="24" thickBot="1" x14ac:dyDescent="0.3">
      <c r="A143" s="8"/>
      <c r="B143" s="75"/>
      <c r="C143" s="76"/>
      <c r="D143" s="76"/>
      <c r="E143" s="77"/>
      <c r="F143" s="78"/>
      <c r="G143" s="79"/>
      <c r="H143" s="79"/>
      <c r="I143" s="79"/>
      <c r="J143" s="80"/>
    </row>
    <row r="144" spans="1:10" ht="21" customHeight="1" x14ac:dyDescent="0.25">
      <c r="A144" s="8"/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ht="56.25" customHeight="1" x14ac:dyDescent="0.25">
      <c r="A145" s="8"/>
      <c r="B145" s="81" t="s">
        <v>293</v>
      </c>
      <c r="C145" s="81"/>
      <c r="D145" s="81"/>
      <c r="E145" s="81"/>
      <c r="F145" s="81"/>
      <c r="G145" s="81"/>
      <c r="H145" s="81"/>
      <c r="I145" s="81"/>
      <c r="J145" s="81"/>
    </row>
    <row r="146" spans="1:10" ht="41.25" customHeight="1" x14ac:dyDescent="0.25">
      <c r="A146" s="8"/>
      <c r="B146" s="81" t="s">
        <v>245</v>
      </c>
      <c r="C146" s="81"/>
      <c r="D146" s="81"/>
      <c r="E146" s="81"/>
      <c r="F146" s="81"/>
      <c r="G146" s="81"/>
      <c r="H146" s="81"/>
      <c r="I146" s="81"/>
      <c r="J146" s="81"/>
    </row>
    <row r="147" spans="1:10" ht="21" x14ac:dyDescent="0.25">
      <c r="A147" s="8" t="s">
        <v>114</v>
      </c>
      <c r="B147" s="67" t="s">
        <v>297</v>
      </c>
      <c r="C147" s="67"/>
      <c r="D147" s="67"/>
      <c r="E147" s="67"/>
      <c r="F147" s="67"/>
      <c r="G147" s="67"/>
      <c r="H147" s="67"/>
      <c r="I147" s="67"/>
      <c r="J147" s="67"/>
    </row>
    <row r="148" spans="1:10" ht="42" customHeight="1" x14ac:dyDescent="0.25">
      <c r="A148" s="8"/>
      <c r="B148" s="68" t="s">
        <v>247</v>
      </c>
      <c r="C148" s="68"/>
      <c r="D148" s="68"/>
      <c r="E148" s="68"/>
      <c r="F148" s="68"/>
      <c r="G148" s="68"/>
      <c r="H148" s="68"/>
      <c r="I148" s="68"/>
      <c r="J148" s="68"/>
    </row>
    <row r="149" spans="1:10" ht="21" x14ac:dyDescent="0.25">
      <c r="A149" s="8"/>
    </row>
  </sheetData>
  <sheetProtection selectLockedCells="1" selectUnlockedCells="1"/>
  <mergeCells count="27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9"/>
  <sheetViews>
    <sheetView view="pageBreakPreview" topLeftCell="B1" zoomScale="65" zoomScaleNormal="60" zoomScaleSheetLayoutView="65" workbookViewId="0">
      <pane ySplit="4" topLeftCell="A121" activePane="bottomLeft" state="frozen"/>
      <selection activeCell="A198" sqref="A198:XFD198"/>
      <selection pane="bottomLeft" activeCell="F131" sqref="F131:J131"/>
    </sheetView>
  </sheetViews>
  <sheetFormatPr defaultColWidth="34.28515625" defaultRowHeight="12.75" outlineLevelRow="1" x14ac:dyDescent="0.25"/>
  <cols>
    <col min="1" max="1" width="37.855468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34.28515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74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329" t="s">
        <v>106</v>
      </c>
      <c r="C6" s="330"/>
      <c r="D6" s="330"/>
      <c r="E6" s="331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5"/>
      <c r="C7" s="130"/>
      <c r="D7" s="130"/>
      <c r="E7" s="131"/>
      <c r="F7" s="200"/>
      <c r="G7" s="250"/>
      <c r="H7" s="250"/>
      <c r="I7" s="250"/>
      <c r="J7" s="251"/>
    </row>
    <row r="8" spans="1:10" ht="36" customHeight="1" x14ac:dyDescent="0.25">
      <c r="A8" s="8" t="s">
        <v>112</v>
      </c>
      <c r="B8" s="216" t="s">
        <v>113</v>
      </c>
      <c r="C8" s="321"/>
      <c r="D8" s="321"/>
      <c r="E8" s="322"/>
      <c r="F8" s="17">
        <f>H8*1.2</f>
        <v>36288</v>
      </c>
      <c r="G8" s="17">
        <f>H8*1.1</f>
        <v>33264</v>
      </c>
      <c r="H8" s="17">
        <v>30240</v>
      </c>
      <c r="I8" s="17">
        <f>H8*0.75</f>
        <v>22680</v>
      </c>
      <c r="J8" s="17">
        <f>H8*0.5</f>
        <v>15120</v>
      </c>
    </row>
    <row r="9" spans="1:10" ht="36" customHeight="1" x14ac:dyDescent="0.25">
      <c r="A9" s="8" t="s">
        <v>114</v>
      </c>
      <c r="B9" s="107" t="s">
        <v>115</v>
      </c>
      <c r="C9" s="108"/>
      <c r="D9" s="108"/>
      <c r="E9" s="109"/>
      <c r="F9" s="19">
        <f>H9*1.2</f>
        <v>50976</v>
      </c>
      <c r="G9" s="19">
        <f>H9*1.1</f>
        <v>46728.000000000007</v>
      </c>
      <c r="H9" s="19">
        <v>42480</v>
      </c>
      <c r="I9" s="19">
        <f>H9*0.75</f>
        <v>31860</v>
      </c>
      <c r="J9" s="19">
        <f>H9*0.5</f>
        <v>21240</v>
      </c>
    </row>
    <row r="10" spans="1:10" ht="36" customHeight="1" x14ac:dyDescent="0.25">
      <c r="A10" s="8" t="s">
        <v>112</v>
      </c>
      <c r="B10" s="107" t="s">
        <v>116</v>
      </c>
      <c r="C10" s="108"/>
      <c r="D10" s="108"/>
      <c r="E10" s="109"/>
      <c r="F10" s="19">
        <f>H10*1.2</f>
        <v>43200</v>
      </c>
      <c r="G10" s="19">
        <f>H10*1.1</f>
        <v>39600</v>
      </c>
      <c r="H10" s="19">
        <v>36000</v>
      </c>
      <c r="I10" s="19">
        <f>H10*0.75</f>
        <v>27000</v>
      </c>
      <c r="J10" s="19">
        <f>H10*0.5</f>
        <v>18000</v>
      </c>
    </row>
    <row r="11" spans="1:10" ht="36" customHeight="1" thickBot="1" x14ac:dyDescent="0.3">
      <c r="A11" s="8" t="s">
        <v>114</v>
      </c>
      <c r="B11" s="323" t="s">
        <v>117</v>
      </c>
      <c r="C11" s="324"/>
      <c r="D11" s="324"/>
      <c r="E11" s="325"/>
      <c r="F11" s="21">
        <f>H11*1.2</f>
        <v>60480</v>
      </c>
      <c r="G11" s="21">
        <f>H11*1.1</f>
        <v>55440.000000000007</v>
      </c>
      <c r="H11" s="21">
        <v>50400</v>
      </c>
      <c r="I11" s="21">
        <f>H11*0.75</f>
        <v>37800</v>
      </c>
      <c r="J11" s="21">
        <f>H11*0.5</f>
        <v>25200</v>
      </c>
    </row>
    <row r="12" spans="1:10" ht="24" customHeight="1" thickBot="1" x14ac:dyDescent="0.3">
      <c r="A12" s="8"/>
      <c r="B12" s="75"/>
      <c r="C12" s="130"/>
      <c r="D12" s="130"/>
      <c r="E12" s="131"/>
      <c r="F12" s="200"/>
      <c r="G12" s="250"/>
      <c r="H12" s="250"/>
      <c r="I12" s="250"/>
      <c r="J12" s="251"/>
    </row>
    <row r="13" spans="1:10" ht="36" customHeight="1" x14ac:dyDescent="0.25">
      <c r="A13" s="8" t="s">
        <v>112</v>
      </c>
      <c r="B13" s="216" t="s">
        <v>118</v>
      </c>
      <c r="C13" s="321"/>
      <c r="D13" s="321"/>
      <c r="E13" s="322"/>
      <c r="F13" s="201">
        <v>7920</v>
      </c>
      <c r="G13" s="406"/>
      <c r="H13" s="406"/>
      <c r="I13" s="406"/>
      <c r="J13" s="407"/>
    </row>
    <row r="14" spans="1:10" ht="36" customHeight="1" thickBot="1" x14ac:dyDescent="0.3">
      <c r="A14" s="8" t="s">
        <v>114</v>
      </c>
      <c r="B14" s="323" t="s">
        <v>119</v>
      </c>
      <c r="C14" s="324"/>
      <c r="D14" s="324"/>
      <c r="E14" s="325"/>
      <c r="F14" s="198">
        <v>11520</v>
      </c>
      <c r="G14" s="346"/>
      <c r="H14" s="346"/>
      <c r="I14" s="346"/>
      <c r="J14" s="347"/>
    </row>
    <row r="15" spans="1:10" ht="24" customHeight="1" thickBot="1" x14ac:dyDescent="0.3">
      <c r="A15" s="8"/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01">
        <v>1080</v>
      </c>
      <c r="G16" s="406"/>
      <c r="H16" s="406"/>
      <c r="I16" s="406"/>
      <c r="J16" s="407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97">
        <v>1512</v>
      </c>
      <c r="G17" s="252"/>
      <c r="H17" s="252"/>
      <c r="I17" s="252"/>
      <c r="J17" s="253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97">
        <v>1800</v>
      </c>
      <c r="G18" s="252"/>
      <c r="H18" s="252"/>
      <c r="I18" s="252"/>
      <c r="J18" s="253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198">
        <v>2520</v>
      </c>
      <c r="G19" s="346"/>
      <c r="H19" s="346"/>
      <c r="I19" s="346"/>
      <c r="J19" s="347"/>
    </row>
    <row r="20" spans="1:10" ht="24" customHeight="1" thickBot="1" x14ac:dyDescent="0.3">
      <c r="A20" s="8"/>
      <c r="B20" s="75"/>
      <c r="C20" s="130"/>
      <c r="D20" s="130"/>
      <c r="E20" s="131"/>
      <c r="F20" s="200"/>
      <c r="G20" s="250"/>
      <c r="H20" s="250"/>
      <c r="I20" s="250"/>
      <c r="J20" s="251"/>
    </row>
    <row r="21" spans="1:10" ht="36" customHeight="1" thickBot="1" x14ac:dyDescent="0.3">
      <c r="A21" s="8"/>
      <c r="B21" s="412" t="s">
        <v>124</v>
      </c>
      <c r="C21" s="413"/>
      <c r="D21" s="413"/>
      <c r="E21" s="414"/>
      <c r="F21" s="214" t="str">
        <f>"Цена от "&amp;MIN(F22:F91)&amp;" до "&amp;MAX(F22:F91)</f>
        <v>Цена от 5760 до 403200</v>
      </c>
      <c r="G21" s="415"/>
      <c r="H21" s="415"/>
      <c r="I21" s="415"/>
      <c r="J21" s="416"/>
    </row>
    <row r="22" spans="1:10" ht="36" customHeight="1" outlineLevel="1" x14ac:dyDescent="0.25">
      <c r="A22" s="8"/>
      <c r="B22" s="124" t="s">
        <v>125</v>
      </c>
      <c r="C22" s="302"/>
      <c r="D22" s="302"/>
      <c r="E22" s="303"/>
      <c r="F22" s="213">
        <v>5760</v>
      </c>
      <c r="G22" s="309"/>
      <c r="H22" s="309"/>
      <c r="I22" s="309"/>
      <c r="J22" s="310"/>
    </row>
    <row r="23" spans="1:10" ht="36" customHeight="1" outlineLevel="1" x14ac:dyDescent="0.25">
      <c r="A23" s="8"/>
      <c r="B23" s="107" t="s">
        <v>126</v>
      </c>
      <c r="C23" s="108"/>
      <c r="D23" s="108"/>
      <c r="E23" s="109"/>
      <c r="F23" s="197">
        <v>11520</v>
      </c>
      <c r="G23" s="252"/>
      <c r="H23" s="252"/>
      <c r="I23" s="252"/>
      <c r="J23" s="253"/>
    </row>
    <row r="24" spans="1:10" ht="36" customHeight="1" outlineLevel="1" x14ac:dyDescent="0.25">
      <c r="A24" s="8"/>
      <c r="B24" s="107" t="s">
        <v>127</v>
      </c>
      <c r="C24" s="108"/>
      <c r="D24" s="108"/>
      <c r="E24" s="109"/>
      <c r="F24" s="197">
        <v>17280</v>
      </c>
      <c r="G24" s="252"/>
      <c r="H24" s="252"/>
      <c r="I24" s="252"/>
      <c r="J24" s="253"/>
    </row>
    <row r="25" spans="1:10" ht="36" customHeight="1" outlineLevel="1" x14ac:dyDescent="0.25">
      <c r="A25" s="8"/>
      <c r="B25" s="107" t="s">
        <v>128</v>
      </c>
      <c r="C25" s="108"/>
      <c r="D25" s="108"/>
      <c r="E25" s="109"/>
      <c r="F25" s="197">
        <v>23040</v>
      </c>
      <c r="G25" s="252"/>
      <c r="H25" s="252"/>
      <c r="I25" s="252"/>
      <c r="J25" s="253"/>
    </row>
    <row r="26" spans="1:10" ht="36" customHeight="1" outlineLevel="1" x14ac:dyDescent="0.25">
      <c r="A26" s="8"/>
      <c r="B26" s="107" t="s">
        <v>129</v>
      </c>
      <c r="C26" s="108"/>
      <c r="D26" s="108"/>
      <c r="E26" s="109"/>
      <c r="F26" s="197">
        <v>28800</v>
      </c>
      <c r="G26" s="252"/>
      <c r="H26" s="252"/>
      <c r="I26" s="252"/>
      <c r="J26" s="253"/>
    </row>
    <row r="27" spans="1:10" ht="36" customHeight="1" outlineLevel="1" x14ac:dyDescent="0.25">
      <c r="A27" s="8"/>
      <c r="B27" s="107" t="s">
        <v>130</v>
      </c>
      <c r="C27" s="108"/>
      <c r="D27" s="108"/>
      <c r="E27" s="109"/>
      <c r="F27" s="197">
        <v>34560</v>
      </c>
      <c r="G27" s="252"/>
      <c r="H27" s="252"/>
      <c r="I27" s="252"/>
      <c r="J27" s="253"/>
    </row>
    <row r="28" spans="1:10" ht="36" customHeight="1" outlineLevel="1" x14ac:dyDescent="0.25">
      <c r="A28" s="8"/>
      <c r="B28" s="107" t="s">
        <v>131</v>
      </c>
      <c r="C28" s="108"/>
      <c r="D28" s="108"/>
      <c r="E28" s="109"/>
      <c r="F28" s="197">
        <v>40320</v>
      </c>
      <c r="G28" s="252"/>
      <c r="H28" s="252"/>
      <c r="I28" s="252"/>
      <c r="J28" s="253"/>
    </row>
    <row r="29" spans="1:10" ht="36" customHeight="1" outlineLevel="1" x14ac:dyDescent="0.25">
      <c r="A29" s="8"/>
      <c r="B29" s="107" t="s">
        <v>132</v>
      </c>
      <c r="C29" s="108"/>
      <c r="D29" s="108"/>
      <c r="E29" s="109"/>
      <c r="F29" s="197">
        <v>46080</v>
      </c>
      <c r="G29" s="252"/>
      <c r="H29" s="252"/>
      <c r="I29" s="252"/>
      <c r="J29" s="253"/>
    </row>
    <row r="30" spans="1:10" ht="36" customHeight="1" outlineLevel="1" x14ac:dyDescent="0.25">
      <c r="A30" s="8"/>
      <c r="B30" s="107" t="s">
        <v>133</v>
      </c>
      <c r="C30" s="108"/>
      <c r="D30" s="108"/>
      <c r="E30" s="109"/>
      <c r="F30" s="197">
        <v>51840</v>
      </c>
      <c r="G30" s="252"/>
      <c r="H30" s="252"/>
      <c r="I30" s="252"/>
      <c r="J30" s="253"/>
    </row>
    <row r="31" spans="1:10" ht="36" customHeight="1" outlineLevel="1" x14ac:dyDescent="0.25">
      <c r="A31" s="8"/>
      <c r="B31" s="107" t="s">
        <v>134</v>
      </c>
      <c r="C31" s="108"/>
      <c r="D31" s="108"/>
      <c r="E31" s="109"/>
      <c r="F31" s="197">
        <v>57600</v>
      </c>
      <c r="G31" s="252"/>
      <c r="H31" s="252"/>
      <c r="I31" s="252"/>
      <c r="J31" s="253"/>
    </row>
    <row r="32" spans="1:10" ht="36" customHeight="1" outlineLevel="1" x14ac:dyDescent="0.25">
      <c r="A32" s="8"/>
      <c r="B32" s="107" t="s">
        <v>135</v>
      </c>
      <c r="C32" s="108"/>
      <c r="D32" s="108"/>
      <c r="E32" s="109"/>
      <c r="F32" s="197">
        <v>63360</v>
      </c>
      <c r="G32" s="252"/>
      <c r="H32" s="252"/>
      <c r="I32" s="252"/>
      <c r="J32" s="253"/>
    </row>
    <row r="33" spans="1:10" ht="36" customHeight="1" outlineLevel="1" x14ac:dyDescent="0.25">
      <c r="A33" s="8"/>
      <c r="B33" s="107" t="s">
        <v>136</v>
      </c>
      <c r="C33" s="108"/>
      <c r="D33" s="108"/>
      <c r="E33" s="109"/>
      <c r="F33" s="197">
        <v>69120</v>
      </c>
      <c r="G33" s="252"/>
      <c r="H33" s="252"/>
      <c r="I33" s="252"/>
      <c r="J33" s="253"/>
    </row>
    <row r="34" spans="1:10" ht="36" customHeight="1" outlineLevel="1" x14ac:dyDescent="0.25">
      <c r="A34" s="8"/>
      <c r="B34" s="107" t="s">
        <v>137</v>
      </c>
      <c r="C34" s="108"/>
      <c r="D34" s="108"/>
      <c r="E34" s="109"/>
      <c r="F34" s="197">
        <v>74880</v>
      </c>
      <c r="G34" s="252"/>
      <c r="H34" s="252"/>
      <c r="I34" s="252"/>
      <c r="J34" s="253"/>
    </row>
    <row r="35" spans="1:10" ht="36" customHeight="1" outlineLevel="1" x14ac:dyDescent="0.25">
      <c r="A35" s="8"/>
      <c r="B35" s="107" t="s">
        <v>138</v>
      </c>
      <c r="C35" s="108"/>
      <c r="D35" s="108"/>
      <c r="E35" s="109"/>
      <c r="F35" s="197">
        <v>80640</v>
      </c>
      <c r="G35" s="252"/>
      <c r="H35" s="252"/>
      <c r="I35" s="252"/>
      <c r="J35" s="253"/>
    </row>
    <row r="36" spans="1:10" ht="36" customHeight="1" outlineLevel="1" x14ac:dyDescent="0.25">
      <c r="A36" s="8"/>
      <c r="B36" s="107" t="s">
        <v>139</v>
      </c>
      <c r="C36" s="108"/>
      <c r="D36" s="108"/>
      <c r="E36" s="109"/>
      <c r="F36" s="197">
        <v>86400</v>
      </c>
      <c r="G36" s="252"/>
      <c r="H36" s="252"/>
      <c r="I36" s="252"/>
      <c r="J36" s="253"/>
    </row>
    <row r="37" spans="1:10" ht="36" customHeight="1" outlineLevel="1" x14ac:dyDescent="0.25">
      <c r="A37" s="8"/>
      <c r="B37" s="107" t="s">
        <v>140</v>
      </c>
      <c r="C37" s="108"/>
      <c r="D37" s="108"/>
      <c r="E37" s="109"/>
      <c r="F37" s="197">
        <v>92160</v>
      </c>
      <c r="G37" s="252"/>
      <c r="H37" s="252"/>
      <c r="I37" s="252"/>
      <c r="J37" s="253"/>
    </row>
    <row r="38" spans="1:10" ht="36" customHeight="1" outlineLevel="1" x14ac:dyDescent="0.25">
      <c r="A38" s="8"/>
      <c r="B38" s="107" t="s">
        <v>141</v>
      </c>
      <c r="C38" s="108"/>
      <c r="D38" s="108"/>
      <c r="E38" s="109"/>
      <c r="F38" s="197">
        <v>97920</v>
      </c>
      <c r="G38" s="252"/>
      <c r="H38" s="252"/>
      <c r="I38" s="252"/>
      <c r="J38" s="253"/>
    </row>
    <row r="39" spans="1:10" ht="36" customHeight="1" outlineLevel="1" x14ac:dyDescent="0.25">
      <c r="A39" s="8"/>
      <c r="B39" s="107" t="s">
        <v>142</v>
      </c>
      <c r="C39" s="108"/>
      <c r="D39" s="108"/>
      <c r="E39" s="109"/>
      <c r="F39" s="197">
        <v>103680</v>
      </c>
      <c r="G39" s="252"/>
      <c r="H39" s="252"/>
      <c r="I39" s="252"/>
      <c r="J39" s="253"/>
    </row>
    <row r="40" spans="1:10" ht="36" customHeight="1" outlineLevel="1" x14ac:dyDescent="0.25">
      <c r="A40" s="8"/>
      <c r="B40" s="107" t="s">
        <v>143</v>
      </c>
      <c r="C40" s="108"/>
      <c r="D40" s="108"/>
      <c r="E40" s="109"/>
      <c r="F40" s="197">
        <v>109440</v>
      </c>
      <c r="G40" s="252"/>
      <c r="H40" s="252"/>
      <c r="I40" s="252"/>
      <c r="J40" s="253"/>
    </row>
    <row r="41" spans="1:10" ht="36" customHeight="1" outlineLevel="1" x14ac:dyDescent="0.25">
      <c r="A41" s="8"/>
      <c r="B41" s="107" t="s">
        <v>144</v>
      </c>
      <c r="C41" s="108"/>
      <c r="D41" s="108"/>
      <c r="E41" s="109"/>
      <c r="F41" s="197">
        <v>115200</v>
      </c>
      <c r="G41" s="252"/>
      <c r="H41" s="252"/>
      <c r="I41" s="252"/>
      <c r="J41" s="253"/>
    </row>
    <row r="42" spans="1:10" ht="36" customHeight="1" outlineLevel="1" x14ac:dyDescent="0.25">
      <c r="A42" s="8"/>
      <c r="B42" s="107" t="s">
        <v>273</v>
      </c>
      <c r="C42" s="108"/>
      <c r="D42" s="108"/>
      <c r="E42" s="109"/>
      <c r="F42" s="197">
        <v>120960</v>
      </c>
      <c r="G42" s="252"/>
      <c r="H42" s="252"/>
      <c r="I42" s="252"/>
      <c r="J42" s="253"/>
    </row>
    <row r="43" spans="1:10" ht="36" customHeight="1" outlineLevel="1" x14ac:dyDescent="0.25">
      <c r="A43" s="8"/>
      <c r="B43" s="107" t="s">
        <v>274</v>
      </c>
      <c r="C43" s="108"/>
      <c r="D43" s="108"/>
      <c r="E43" s="109"/>
      <c r="F43" s="197">
        <v>126720</v>
      </c>
      <c r="G43" s="252"/>
      <c r="H43" s="252"/>
      <c r="I43" s="252"/>
      <c r="J43" s="253"/>
    </row>
    <row r="44" spans="1:10" ht="36" customHeight="1" outlineLevel="1" x14ac:dyDescent="0.25">
      <c r="A44" s="8"/>
      <c r="B44" s="107" t="s">
        <v>275</v>
      </c>
      <c r="C44" s="108"/>
      <c r="D44" s="108"/>
      <c r="E44" s="109"/>
      <c r="F44" s="197">
        <v>132480</v>
      </c>
      <c r="G44" s="252"/>
      <c r="H44" s="252"/>
      <c r="I44" s="252"/>
      <c r="J44" s="253"/>
    </row>
    <row r="45" spans="1:10" ht="36" customHeight="1" outlineLevel="1" x14ac:dyDescent="0.25">
      <c r="A45" s="8"/>
      <c r="B45" s="107" t="s">
        <v>276</v>
      </c>
      <c r="C45" s="108"/>
      <c r="D45" s="108"/>
      <c r="E45" s="109"/>
      <c r="F45" s="197">
        <v>138240</v>
      </c>
      <c r="G45" s="252"/>
      <c r="H45" s="252"/>
      <c r="I45" s="252"/>
      <c r="J45" s="253"/>
    </row>
    <row r="46" spans="1:10" ht="36" customHeight="1" outlineLevel="1" x14ac:dyDescent="0.25">
      <c r="A46" s="8"/>
      <c r="B46" s="107" t="s">
        <v>277</v>
      </c>
      <c r="C46" s="108"/>
      <c r="D46" s="108"/>
      <c r="E46" s="109"/>
      <c r="F46" s="197">
        <v>144000</v>
      </c>
      <c r="G46" s="252"/>
      <c r="H46" s="252"/>
      <c r="I46" s="252"/>
      <c r="J46" s="253"/>
    </row>
    <row r="47" spans="1:10" ht="36" customHeight="1" outlineLevel="1" x14ac:dyDescent="0.25">
      <c r="A47" s="8"/>
      <c r="B47" s="107" t="s">
        <v>278</v>
      </c>
      <c r="C47" s="108"/>
      <c r="D47" s="108"/>
      <c r="E47" s="109"/>
      <c r="F47" s="197">
        <v>149760</v>
      </c>
      <c r="G47" s="252"/>
      <c r="H47" s="252"/>
      <c r="I47" s="252"/>
      <c r="J47" s="253"/>
    </row>
    <row r="48" spans="1:10" ht="36" customHeight="1" outlineLevel="1" x14ac:dyDescent="0.25">
      <c r="A48" s="8"/>
      <c r="B48" s="107" t="s">
        <v>279</v>
      </c>
      <c r="C48" s="108"/>
      <c r="D48" s="108"/>
      <c r="E48" s="109"/>
      <c r="F48" s="197">
        <v>155520</v>
      </c>
      <c r="G48" s="252"/>
      <c r="H48" s="252"/>
      <c r="I48" s="252"/>
      <c r="J48" s="253"/>
    </row>
    <row r="49" spans="1:10" ht="36" customHeight="1" outlineLevel="1" x14ac:dyDescent="0.25">
      <c r="A49" s="8"/>
      <c r="B49" s="107" t="s">
        <v>280</v>
      </c>
      <c r="C49" s="108"/>
      <c r="D49" s="108"/>
      <c r="E49" s="109"/>
      <c r="F49" s="197">
        <v>161280</v>
      </c>
      <c r="G49" s="252"/>
      <c r="H49" s="252"/>
      <c r="I49" s="252"/>
      <c r="J49" s="253"/>
    </row>
    <row r="50" spans="1:10" ht="36" customHeight="1" outlineLevel="1" x14ac:dyDescent="0.25">
      <c r="A50" s="8"/>
      <c r="B50" s="107" t="s">
        <v>281</v>
      </c>
      <c r="C50" s="108"/>
      <c r="D50" s="108"/>
      <c r="E50" s="109"/>
      <c r="F50" s="197">
        <v>167040</v>
      </c>
      <c r="G50" s="252"/>
      <c r="H50" s="252"/>
      <c r="I50" s="252"/>
      <c r="J50" s="253"/>
    </row>
    <row r="51" spans="1:10" ht="36" customHeight="1" outlineLevel="1" x14ac:dyDescent="0.25">
      <c r="A51" s="8"/>
      <c r="B51" s="107" t="s">
        <v>282</v>
      </c>
      <c r="C51" s="108"/>
      <c r="D51" s="108"/>
      <c r="E51" s="109"/>
      <c r="F51" s="197">
        <v>172800</v>
      </c>
      <c r="G51" s="252"/>
      <c r="H51" s="252"/>
      <c r="I51" s="252"/>
      <c r="J51" s="253"/>
    </row>
    <row r="52" spans="1:10" ht="36" customHeight="1" outlineLevel="1" x14ac:dyDescent="0.25">
      <c r="A52" s="8"/>
      <c r="B52" s="107" t="s">
        <v>298</v>
      </c>
      <c r="C52" s="108"/>
      <c r="D52" s="108"/>
      <c r="E52" s="109"/>
      <c r="F52" s="197">
        <v>178560</v>
      </c>
      <c r="G52" s="252"/>
      <c r="H52" s="252"/>
      <c r="I52" s="252"/>
      <c r="J52" s="253"/>
    </row>
    <row r="53" spans="1:10" ht="36" customHeight="1" outlineLevel="1" x14ac:dyDescent="0.25">
      <c r="A53" s="8"/>
      <c r="B53" s="107" t="s">
        <v>299</v>
      </c>
      <c r="C53" s="108"/>
      <c r="D53" s="108"/>
      <c r="E53" s="109"/>
      <c r="F53" s="197">
        <v>184320</v>
      </c>
      <c r="G53" s="252"/>
      <c r="H53" s="252"/>
      <c r="I53" s="252"/>
      <c r="J53" s="253"/>
    </row>
    <row r="54" spans="1:10" ht="36" customHeight="1" outlineLevel="1" x14ac:dyDescent="0.25">
      <c r="A54" s="8"/>
      <c r="B54" s="107" t="s">
        <v>300</v>
      </c>
      <c r="C54" s="108"/>
      <c r="D54" s="108"/>
      <c r="E54" s="109"/>
      <c r="F54" s="197">
        <v>190080</v>
      </c>
      <c r="G54" s="252"/>
      <c r="H54" s="252"/>
      <c r="I54" s="252"/>
      <c r="J54" s="253"/>
    </row>
    <row r="55" spans="1:10" ht="36" customHeight="1" outlineLevel="1" x14ac:dyDescent="0.25">
      <c r="A55" s="8"/>
      <c r="B55" s="107" t="s">
        <v>301</v>
      </c>
      <c r="C55" s="108"/>
      <c r="D55" s="108"/>
      <c r="E55" s="109"/>
      <c r="F55" s="197">
        <v>195840</v>
      </c>
      <c r="G55" s="252"/>
      <c r="H55" s="252"/>
      <c r="I55" s="252"/>
      <c r="J55" s="253"/>
    </row>
    <row r="56" spans="1:10" ht="36" customHeight="1" outlineLevel="1" x14ac:dyDescent="0.25">
      <c r="A56" s="8"/>
      <c r="B56" s="107" t="s">
        <v>302</v>
      </c>
      <c r="C56" s="108"/>
      <c r="D56" s="108"/>
      <c r="E56" s="109"/>
      <c r="F56" s="197">
        <v>201600</v>
      </c>
      <c r="G56" s="252"/>
      <c r="H56" s="252"/>
      <c r="I56" s="252"/>
      <c r="J56" s="253"/>
    </row>
    <row r="57" spans="1:10" ht="36" customHeight="1" outlineLevel="1" x14ac:dyDescent="0.25">
      <c r="A57" s="8"/>
      <c r="B57" s="107" t="s">
        <v>145</v>
      </c>
      <c r="C57" s="108"/>
      <c r="D57" s="108"/>
      <c r="E57" s="109"/>
      <c r="F57" s="197">
        <v>11520</v>
      </c>
      <c r="G57" s="252"/>
      <c r="H57" s="252"/>
      <c r="I57" s="252"/>
      <c r="J57" s="253"/>
    </row>
    <row r="58" spans="1:10" ht="36" customHeight="1" outlineLevel="1" x14ac:dyDescent="0.25">
      <c r="A58" s="8"/>
      <c r="B58" s="107" t="s">
        <v>146</v>
      </c>
      <c r="C58" s="108"/>
      <c r="D58" s="108"/>
      <c r="E58" s="109"/>
      <c r="F58" s="197">
        <v>23040</v>
      </c>
      <c r="G58" s="252"/>
      <c r="H58" s="252"/>
      <c r="I58" s="252"/>
      <c r="J58" s="253"/>
    </row>
    <row r="59" spans="1:10" ht="36" customHeight="1" outlineLevel="1" x14ac:dyDescent="0.25">
      <c r="A59" s="8"/>
      <c r="B59" s="107" t="s">
        <v>147</v>
      </c>
      <c r="C59" s="108"/>
      <c r="D59" s="108"/>
      <c r="E59" s="109"/>
      <c r="F59" s="197">
        <v>34560</v>
      </c>
      <c r="G59" s="252"/>
      <c r="H59" s="252"/>
      <c r="I59" s="252"/>
      <c r="J59" s="253"/>
    </row>
    <row r="60" spans="1:10" ht="36" customHeight="1" outlineLevel="1" x14ac:dyDescent="0.25">
      <c r="A60" s="8"/>
      <c r="B60" s="107" t="s">
        <v>148</v>
      </c>
      <c r="C60" s="108"/>
      <c r="D60" s="108"/>
      <c r="E60" s="109"/>
      <c r="F60" s="197">
        <v>46080</v>
      </c>
      <c r="G60" s="252"/>
      <c r="H60" s="252"/>
      <c r="I60" s="252"/>
      <c r="J60" s="253"/>
    </row>
    <row r="61" spans="1:10" ht="36" customHeight="1" outlineLevel="1" x14ac:dyDescent="0.25">
      <c r="A61" s="8"/>
      <c r="B61" s="107" t="s">
        <v>149</v>
      </c>
      <c r="C61" s="108"/>
      <c r="D61" s="108"/>
      <c r="E61" s="109"/>
      <c r="F61" s="197">
        <v>57600</v>
      </c>
      <c r="G61" s="252"/>
      <c r="H61" s="252"/>
      <c r="I61" s="252"/>
      <c r="J61" s="253"/>
    </row>
    <row r="62" spans="1:10" ht="36" customHeight="1" outlineLevel="1" x14ac:dyDescent="0.25">
      <c r="A62" s="8"/>
      <c r="B62" s="107" t="s">
        <v>150</v>
      </c>
      <c r="C62" s="108"/>
      <c r="D62" s="108"/>
      <c r="E62" s="109"/>
      <c r="F62" s="197">
        <v>69120</v>
      </c>
      <c r="G62" s="252"/>
      <c r="H62" s="252"/>
      <c r="I62" s="252"/>
      <c r="J62" s="253"/>
    </row>
    <row r="63" spans="1:10" ht="36" customHeight="1" outlineLevel="1" x14ac:dyDescent="0.25">
      <c r="A63" s="8"/>
      <c r="B63" s="107" t="s">
        <v>151</v>
      </c>
      <c r="C63" s="108"/>
      <c r="D63" s="108"/>
      <c r="E63" s="109"/>
      <c r="F63" s="197">
        <v>80640</v>
      </c>
      <c r="G63" s="252"/>
      <c r="H63" s="252"/>
      <c r="I63" s="252"/>
      <c r="J63" s="253"/>
    </row>
    <row r="64" spans="1:10" ht="36" customHeight="1" outlineLevel="1" x14ac:dyDescent="0.25">
      <c r="A64" s="8"/>
      <c r="B64" s="107" t="s">
        <v>152</v>
      </c>
      <c r="C64" s="108"/>
      <c r="D64" s="108"/>
      <c r="E64" s="109"/>
      <c r="F64" s="197">
        <v>92160</v>
      </c>
      <c r="G64" s="252"/>
      <c r="H64" s="252"/>
      <c r="I64" s="252"/>
      <c r="J64" s="253"/>
    </row>
    <row r="65" spans="1:10" ht="36" customHeight="1" outlineLevel="1" x14ac:dyDescent="0.25">
      <c r="A65" s="8"/>
      <c r="B65" s="107" t="s">
        <v>153</v>
      </c>
      <c r="C65" s="108"/>
      <c r="D65" s="108"/>
      <c r="E65" s="109"/>
      <c r="F65" s="197">
        <v>103680</v>
      </c>
      <c r="G65" s="252"/>
      <c r="H65" s="252"/>
      <c r="I65" s="252"/>
      <c r="J65" s="253"/>
    </row>
    <row r="66" spans="1:10" ht="36" customHeight="1" outlineLevel="1" x14ac:dyDescent="0.25">
      <c r="A66" s="8"/>
      <c r="B66" s="107" t="s">
        <v>154</v>
      </c>
      <c r="C66" s="108"/>
      <c r="D66" s="108"/>
      <c r="E66" s="109"/>
      <c r="F66" s="197">
        <v>115200</v>
      </c>
      <c r="G66" s="252"/>
      <c r="H66" s="252"/>
      <c r="I66" s="252"/>
      <c r="J66" s="253"/>
    </row>
    <row r="67" spans="1:10" ht="36" customHeight="1" outlineLevel="1" x14ac:dyDescent="0.25">
      <c r="A67" s="8"/>
      <c r="B67" s="107" t="s">
        <v>155</v>
      </c>
      <c r="C67" s="108"/>
      <c r="D67" s="108"/>
      <c r="E67" s="109"/>
      <c r="F67" s="197">
        <v>126720</v>
      </c>
      <c r="G67" s="252"/>
      <c r="H67" s="252"/>
      <c r="I67" s="252"/>
      <c r="J67" s="253"/>
    </row>
    <row r="68" spans="1:10" ht="36" customHeight="1" outlineLevel="1" x14ac:dyDescent="0.25">
      <c r="A68" s="8"/>
      <c r="B68" s="107" t="s">
        <v>156</v>
      </c>
      <c r="C68" s="108"/>
      <c r="D68" s="108"/>
      <c r="E68" s="109"/>
      <c r="F68" s="197">
        <v>138240</v>
      </c>
      <c r="G68" s="252"/>
      <c r="H68" s="252"/>
      <c r="I68" s="252"/>
      <c r="J68" s="253"/>
    </row>
    <row r="69" spans="1:10" ht="36" customHeight="1" outlineLevel="1" x14ac:dyDescent="0.25">
      <c r="A69" s="8"/>
      <c r="B69" s="107" t="s">
        <v>157</v>
      </c>
      <c r="C69" s="108"/>
      <c r="D69" s="108"/>
      <c r="E69" s="109"/>
      <c r="F69" s="197">
        <v>149760</v>
      </c>
      <c r="G69" s="252"/>
      <c r="H69" s="252"/>
      <c r="I69" s="252"/>
      <c r="J69" s="253"/>
    </row>
    <row r="70" spans="1:10" ht="36" customHeight="1" outlineLevel="1" x14ac:dyDescent="0.25">
      <c r="A70" s="8"/>
      <c r="B70" s="107" t="s">
        <v>158</v>
      </c>
      <c r="C70" s="108"/>
      <c r="D70" s="108"/>
      <c r="E70" s="109"/>
      <c r="F70" s="197">
        <v>161280</v>
      </c>
      <c r="G70" s="252"/>
      <c r="H70" s="252"/>
      <c r="I70" s="252"/>
      <c r="J70" s="253"/>
    </row>
    <row r="71" spans="1:10" ht="36" customHeight="1" outlineLevel="1" x14ac:dyDescent="0.25">
      <c r="A71" s="8"/>
      <c r="B71" s="107" t="s">
        <v>159</v>
      </c>
      <c r="C71" s="108"/>
      <c r="D71" s="108"/>
      <c r="E71" s="109"/>
      <c r="F71" s="197">
        <v>172800</v>
      </c>
      <c r="G71" s="252"/>
      <c r="H71" s="252"/>
      <c r="I71" s="252"/>
      <c r="J71" s="253"/>
    </row>
    <row r="72" spans="1:10" ht="36" customHeight="1" outlineLevel="1" x14ac:dyDescent="0.25">
      <c r="A72" s="8"/>
      <c r="B72" s="107" t="s">
        <v>160</v>
      </c>
      <c r="C72" s="108"/>
      <c r="D72" s="108"/>
      <c r="E72" s="109"/>
      <c r="F72" s="197">
        <v>184320</v>
      </c>
      <c r="G72" s="252"/>
      <c r="H72" s="252"/>
      <c r="I72" s="252"/>
      <c r="J72" s="253"/>
    </row>
    <row r="73" spans="1:10" ht="36" customHeight="1" outlineLevel="1" x14ac:dyDescent="0.25">
      <c r="A73" s="8"/>
      <c r="B73" s="107" t="s">
        <v>161</v>
      </c>
      <c r="C73" s="108"/>
      <c r="D73" s="108"/>
      <c r="E73" s="109"/>
      <c r="F73" s="197">
        <v>195840</v>
      </c>
      <c r="G73" s="252"/>
      <c r="H73" s="252"/>
      <c r="I73" s="252"/>
      <c r="J73" s="253"/>
    </row>
    <row r="74" spans="1:10" ht="36" customHeight="1" outlineLevel="1" x14ac:dyDescent="0.25">
      <c r="A74" s="8"/>
      <c r="B74" s="107" t="s">
        <v>162</v>
      </c>
      <c r="C74" s="108"/>
      <c r="D74" s="108"/>
      <c r="E74" s="109"/>
      <c r="F74" s="197">
        <v>207360</v>
      </c>
      <c r="G74" s="252"/>
      <c r="H74" s="252"/>
      <c r="I74" s="252"/>
      <c r="J74" s="253"/>
    </row>
    <row r="75" spans="1:10" ht="36" customHeight="1" outlineLevel="1" x14ac:dyDescent="0.25">
      <c r="A75" s="8"/>
      <c r="B75" s="107" t="s">
        <v>163</v>
      </c>
      <c r="C75" s="108"/>
      <c r="D75" s="108"/>
      <c r="E75" s="109"/>
      <c r="F75" s="197">
        <v>218880</v>
      </c>
      <c r="G75" s="252"/>
      <c r="H75" s="252"/>
      <c r="I75" s="252"/>
      <c r="J75" s="253"/>
    </row>
    <row r="76" spans="1:10" ht="36" customHeight="1" outlineLevel="1" x14ac:dyDescent="0.25">
      <c r="A76" s="8"/>
      <c r="B76" s="107" t="s">
        <v>164</v>
      </c>
      <c r="C76" s="108"/>
      <c r="D76" s="108"/>
      <c r="E76" s="109"/>
      <c r="F76" s="197">
        <v>230400</v>
      </c>
      <c r="G76" s="252"/>
      <c r="H76" s="252"/>
      <c r="I76" s="252"/>
      <c r="J76" s="253"/>
    </row>
    <row r="77" spans="1:10" ht="36" customHeight="1" outlineLevel="1" x14ac:dyDescent="0.25">
      <c r="A77" s="8"/>
      <c r="B77" s="107" t="s">
        <v>283</v>
      </c>
      <c r="C77" s="108"/>
      <c r="D77" s="108"/>
      <c r="E77" s="109"/>
      <c r="F77" s="197">
        <v>241920</v>
      </c>
      <c r="G77" s="252"/>
      <c r="H77" s="252"/>
      <c r="I77" s="252"/>
      <c r="J77" s="253"/>
    </row>
    <row r="78" spans="1:10" ht="36" customHeight="1" outlineLevel="1" x14ac:dyDescent="0.25">
      <c r="A78" s="8"/>
      <c r="B78" s="107" t="s">
        <v>284</v>
      </c>
      <c r="C78" s="108"/>
      <c r="D78" s="108"/>
      <c r="E78" s="109"/>
      <c r="F78" s="197">
        <v>253440</v>
      </c>
      <c r="G78" s="252"/>
      <c r="H78" s="252"/>
      <c r="I78" s="252"/>
      <c r="J78" s="253"/>
    </row>
    <row r="79" spans="1:10" ht="36" customHeight="1" outlineLevel="1" x14ac:dyDescent="0.25">
      <c r="A79" s="8"/>
      <c r="B79" s="107" t="s">
        <v>285</v>
      </c>
      <c r="C79" s="108"/>
      <c r="D79" s="108"/>
      <c r="E79" s="109"/>
      <c r="F79" s="197">
        <v>264960</v>
      </c>
      <c r="G79" s="252"/>
      <c r="H79" s="252"/>
      <c r="I79" s="252"/>
      <c r="J79" s="253"/>
    </row>
    <row r="80" spans="1:10" ht="36" customHeight="1" outlineLevel="1" x14ac:dyDescent="0.25">
      <c r="A80" s="8"/>
      <c r="B80" s="107" t="s">
        <v>286</v>
      </c>
      <c r="C80" s="108"/>
      <c r="D80" s="108"/>
      <c r="E80" s="109"/>
      <c r="F80" s="197">
        <v>276480</v>
      </c>
      <c r="G80" s="252"/>
      <c r="H80" s="252"/>
      <c r="I80" s="252"/>
      <c r="J80" s="253"/>
    </row>
    <row r="81" spans="1:10" ht="36" customHeight="1" outlineLevel="1" x14ac:dyDescent="0.25">
      <c r="A81" s="8"/>
      <c r="B81" s="107" t="s">
        <v>287</v>
      </c>
      <c r="C81" s="108"/>
      <c r="D81" s="108"/>
      <c r="E81" s="109"/>
      <c r="F81" s="197">
        <v>288000</v>
      </c>
      <c r="G81" s="252"/>
      <c r="H81" s="252"/>
      <c r="I81" s="252"/>
      <c r="J81" s="253"/>
    </row>
    <row r="82" spans="1:10" ht="36" customHeight="1" outlineLevel="1" x14ac:dyDescent="0.25">
      <c r="A82" s="8"/>
      <c r="B82" s="107" t="s">
        <v>288</v>
      </c>
      <c r="C82" s="108"/>
      <c r="D82" s="108"/>
      <c r="E82" s="109"/>
      <c r="F82" s="197">
        <v>299520</v>
      </c>
      <c r="G82" s="252"/>
      <c r="H82" s="252"/>
      <c r="I82" s="252"/>
      <c r="J82" s="253"/>
    </row>
    <row r="83" spans="1:10" ht="36" customHeight="1" outlineLevel="1" x14ac:dyDescent="0.25">
      <c r="A83" s="8"/>
      <c r="B83" s="107" t="s">
        <v>289</v>
      </c>
      <c r="C83" s="108"/>
      <c r="D83" s="108"/>
      <c r="E83" s="109"/>
      <c r="F83" s="197">
        <v>311040</v>
      </c>
      <c r="G83" s="252"/>
      <c r="H83" s="252"/>
      <c r="I83" s="252"/>
      <c r="J83" s="253"/>
    </row>
    <row r="84" spans="1:10" ht="36" customHeight="1" outlineLevel="1" x14ac:dyDescent="0.25">
      <c r="A84" s="8"/>
      <c r="B84" s="107" t="s">
        <v>290</v>
      </c>
      <c r="C84" s="108"/>
      <c r="D84" s="108"/>
      <c r="E84" s="109"/>
      <c r="F84" s="197">
        <v>322560</v>
      </c>
      <c r="G84" s="252"/>
      <c r="H84" s="252"/>
      <c r="I84" s="252"/>
      <c r="J84" s="253"/>
    </row>
    <row r="85" spans="1:10" ht="36" customHeight="1" outlineLevel="1" x14ac:dyDescent="0.25">
      <c r="A85" s="8"/>
      <c r="B85" s="107" t="s">
        <v>291</v>
      </c>
      <c r="C85" s="108"/>
      <c r="D85" s="108"/>
      <c r="E85" s="109"/>
      <c r="F85" s="197">
        <v>334080</v>
      </c>
      <c r="G85" s="252"/>
      <c r="H85" s="252"/>
      <c r="I85" s="252"/>
      <c r="J85" s="253"/>
    </row>
    <row r="86" spans="1:10" ht="36" customHeight="1" outlineLevel="1" x14ac:dyDescent="0.25">
      <c r="A86" s="8"/>
      <c r="B86" s="107" t="s">
        <v>292</v>
      </c>
      <c r="C86" s="108"/>
      <c r="D86" s="108"/>
      <c r="E86" s="109"/>
      <c r="F86" s="197">
        <v>345600</v>
      </c>
      <c r="G86" s="252"/>
      <c r="H86" s="252"/>
      <c r="I86" s="252"/>
      <c r="J86" s="253"/>
    </row>
    <row r="87" spans="1:10" ht="36" customHeight="1" outlineLevel="1" x14ac:dyDescent="0.25">
      <c r="A87" s="8"/>
      <c r="B87" s="107" t="s">
        <v>308</v>
      </c>
      <c r="C87" s="108"/>
      <c r="D87" s="108"/>
      <c r="E87" s="109"/>
      <c r="F87" s="197">
        <v>357120</v>
      </c>
      <c r="G87" s="252"/>
      <c r="H87" s="252"/>
      <c r="I87" s="252"/>
      <c r="J87" s="253"/>
    </row>
    <row r="88" spans="1:10" ht="36" customHeight="1" outlineLevel="1" x14ac:dyDescent="0.25">
      <c r="A88" s="8"/>
      <c r="B88" s="107" t="s">
        <v>309</v>
      </c>
      <c r="C88" s="108"/>
      <c r="D88" s="108"/>
      <c r="E88" s="109"/>
      <c r="F88" s="197">
        <v>368640</v>
      </c>
      <c r="G88" s="252"/>
      <c r="H88" s="252"/>
      <c r="I88" s="252"/>
      <c r="J88" s="253"/>
    </row>
    <row r="89" spans="1:10" ht="36" customHeight="1" outlineLevel="1" x14ac:dyDescent="0.25">
      <c r="A89" s="8"/>
      <c r="B89" s="107" t="s">
        <v>310</v>
      </c>
      <c r="C89" s="108"/>
      <c r="D89" s="108"/>
      <c r="E89" s="109"/>
      <c r="F89" s="197">
        <v>380160</v>
      </c>
      <c r="G89" s="252"/>
      <c r="H89" s="252"/>
      <c r="I89" s="252"/>
      <c r="J89" s="253"/>
    </row>
    <row r="90" spans="1:10" ht="36" customHeight="1" outlineLevel="1" x14ac:dyDescent="0.25">
      <c r="A90" s="8"/>
      <c r="B90" s="107" t="s">
        <v>311</v>
      </c>
      <c r="C90" s="108"/>
      <c r="D90" s="108"/>
      <c r="E90" s="109"/>
      <c r="F90" s="197">
        <v>391680</v>
      </c>
      <c r="G90" s="252"/>
      <c r="H90" s="252"/>
      <c r="I90" s="252"/>
      <c r="J90" s="253"/>
    </row>
    <row r="91" spans="1:10" ht="36" customHeight="1" outlineLevel="1" thickBot="1" x14ac:dyDescent="0.3">
      <c r="A91" s="8"/>
      <c r="B91" s="326" t="s">
        <v>312</v>
      </c>
      <c r="C91" s="327"/>
      <c r="D91" s="327"/>
      <c r="E91" s="328"/>
      <c r="F91" s="205">
        <v>403200</v>
      </c>
      <c r="G91" s="408"/>
      <c r="H91" s="408"/>
      <c r="I91" s="408"/>
      <c r="J91" s="409"/>
    </row>
    <row r="92" spans="1:10" ht="36" customHeight="1" thickBot="1" x14ac:dyDescent="0.3">
      <c r="A92" s="8"/>
      <c r="B92" s="304" t="s">
        <v>165</v>
      </c>
      <c r="C92" s="305"/>
      <c r="D92" s="305"/>
      <c r="E92" s="306"/>
      <c r="F92" s="212" t="str">
        <f>"Цена от "&amp;MIN(F93:F114)&amp;" до "&amp;MAX(F93:F114)</f>
        <v>Цена от 12240 до 123840</v>
      </c>
      <c r="G92" s="307"/>
      <c r="H92" s="307"/>
      <c r="I92" s="307"/>
      <c r="J92" s="308"/>
    </row>
    <row r="93" spans="1:10" ht="36" customHeight="1" outlineLevel="1" x14ac:dyDescent="0.25">
      <c r="A93" s="8"/>
      <c r="B93" s="124" t="s">
        <v>166</v>
      </c>
      <c r="C93" s="302"/>
      <c r="D93" s="302"/>
      <c r="E93" s="303"/>
      <c r="F93" s="213">
        <v>12240</v>
      </c>
      <c r="G93" s="309"/>
      <c r="H93" s="309"/>
      <c r="I93" s="309"/>
      <c r="J93" s="310"/>
    </row>
    <row r="94" spans="1:10" ht="36" customHeight="1" outlineLevel="1" x14ac:dyDescent="0.25">
      <c r="A94" s="8"/>
      <c r="B94" s="107" t="s">
        <v>167</v>
      </c>
      <c r="C94" s="108"/>
      <c r="D94" s="108"/>
      <c r="E94" s="109"/>
      <c r="F94" s="197">
        <v>18000</v>
      </c>
      <c r="G94" s="252"/>
      <c r="H94" s="252"/>
      <c r="I94" s="252"/>
      <c r="J94" s="253"/>
    </row>
    <row r="95" spans="1:10" ht="36" customHeight="1" outlineLevel="1" x14ac:dyDescent="0.25">
      <c r="A95" s="8"/>
      <c r="B95" s="107" t="s">
        <v>168</v>
      </c>
      <c r="C95" s="108"/>
      <c r="D95" s="108"/>
      <c r="E95" s="109"/>
      <c r="F95" s="197">
        <v>14400</v>
      </c>
      <c r="G95" s="252"/>
      <c r="H95" s="252"/>
      <c r="I95" s="252"/>
      <c r="J95" s="253"/>
    </row>
    <row r="96" spans="1:10" ht="36" customHeight="1" outlineLevel="1" x14ac:dyDescent="0.25">
      <c r="A96" s="8"/>
      <c r="B96" s="107" t="s">
        <v>169</v>
      </c>
      <c r="C96" s="108"/>
      <c r="D96" s="108"/>
      <c r="E96" s="109"/>
      <c r="F96" s="197">
        <v>20160</v>
      </c>
      <c r="G96" s="252"/>
      <c r="H96" s="252"/>
      <c r="I96" s="252"/>
      <c r="J96" s="253"/>
    </row>
    <row r="97" spans="1:10" ht="36" customHeight="1" outlineLevel="1" x14ac:dyDescent="0.25">
      <c r="A97" s="8"/>
      <c r="B97" s="107" t="s">
        <v>170</v>
      </c>
      <c r="C97" s="108"/>
      <c r="D97" s="108"/>
      <c r="E97" s="109"/>
      <c r="F97" s="197">
        <v>25920</v>
      </c>
      <c r="G97" s="252"/>
      <c r="H97" s="252"/>
      <c r="I97" s="252"/>
      <c r="J97" s="253"/>
    </row>
    <row r="98" spans="1:10" ht="36" customHeight="1" outlineLevel="1" x14ac:dyDescent="0.25">
      <c r="A98" s="8"/>
      <c r="B98" s="107" t="s">
        <v>171</v>
      </c>
      <c r="C98" s="108"/>
      <c r="D98" s="108"/>
      <c r="E98" s="109"/>
      <c r="F98" s="197">
        <v>31680</v>
      </c>
      <c r="G98" s="252"/>
      <c r="H98" s="252"/>
      <c r="I98" s="252"/>
      <c r="J98" s="253"/>
    </row>
    <row r="99" spans="1:10" ht="36" customHeight="1" outlineLevel="1" x14ac:dyDescent="0.25">
      <c r="A99" s="8"/>
      <c r="B99" s="107" t="s">
        <v>172</v>
      </c>
      <c r="C99" s="108"/>
      <c r="D99" s="108"/>
      <c r="E99" s="109"/>
      <c r="F99" s="197">
        <v>37440</v>
      </c>
      <c r="G99" s="252"/>
      <c r="H99" s="252"/>
      <c r="I99" s="252"/>
      <c r="J99" s="253"/>
    </row>
    <row r="100" spans="1:10" ht="36" customHeight="1" outlineLevel="1" x14ac:dyDescent="0.25">
      <c r="A100" s="8"/>
      <c r="B100" s="107" t="s">
        <v>173</v>
      </c>
      <c r="C100" s="108"/>
      <c r="D100" s="108"/>
      <c r="E100" s="109"/>
      <c r="F100" s="197">
        <v>43200</v>
      </c>
      <c r="G100" s="252"/>
      <c r="H100" s="252"/>
      <c r="I100" s="252"/>
      <c r="J100" s="253"/>
    </row>
    <row r="101" spans="1:10" ht="36" customHeight="1" outlineLevel="1" x14ac:dyDescent="0.25">
      <c r="A101" s="8"/>
      <c r="B101" s="107" t="s">
        <v>174</v>
      </c>
      <c r="C101" s="108"/>
      <c r="D101" s="108"/>
      <c r="E101" s="109"/>
      <c r="F101" s="197">
        <v>48960</v>
      </c>
      <c r="G101" s="252"/>
      <c r="H101" s="252"/>
      <c r="I101" s="252"/>
      <c r="J101" s="253"/>
    </row>
    <row r="102" spans="1:10" ht="36" customHeight="1" outlineLevel="1" x14ac:dyDescent="0.25">
      <c r="A102" s="8"/>
      <c r="B102" s="107" t="s">
        <v>175</v>
      </c>
      <c r="C102" s="108"/>
      <c r="D102" s="108"/>
      <c r="E102" s="109"/>
      <c r="F102" s="197">
        <v>54720</v>
      </c>
      <c r="G102" s="252"/>
      <c r="H102" s="252"/>
      <c r="I102" s="252"/>
      <c r="J102" s="253"/>
    </row>
    <row r="103" spans="1:10" ht="36" customHeight="1" outlineLevel="1" x14ac:dyDescent="0.25">
      <c r="A103" s="8"/>
      <c r="B103" s="107" t="s">
        <v>176</v>
      </c>
      <c r="C103" s="108"/>
      <c r="D103" s="108"/>
      <c r="E103" s="109"/>
      <c r="F103" s="197">
        <v>60480</v>
      </c>
      <c r="G103" s="252"/>
      <c r="H103" s="252"/>
      <c r="I103" s="252"/>
      <c r="J103" s="253"/>
    </row>
    <row r="104" spans="1:10" ht="36" customHeight="1" outlineLevel="1" x14ac:dyDescent="0.25">
      <c r="A104" s="8"/>
      <c r="B104" s="107" t="s">
        <v>177</v>
      </c>
      <c r="C104" s="108"/>
      <c r="D104" s="108"/>
      <c r="E104" s="109"/>
      <c r="F104" s="197">
        <v>66240</v>
      </c>
      <c r="G104" s="252"/>
      <c r="H104" s="252"/>
      <c r="I104" s="252"/>
      <c r="J104" s="253"/>
    </row>
    <row r="105" spans="1:10" ht="36" customHeight="1" outlineLevel="1" x14ac:dyDescent="0.25">
      <c r="A105" s="8"/>
      <c r="B105" s="107" t="s">
        <v>178</v>
      </c>
      <c r="C105" s="108"/>
      <c r="D105" s="108"/>
      <c r="E105" s="109"/>
      <c r="F105" s="197">
        <v>72000</v>
      </c>
      <c r="G105" s="252"/>
      <c r="H105" s="252"/>
      <c r="I105" s="252"/>
      <c r="J105" s="253"/>
    </row>
    <row r="106" spans="1:10" ht="36" customHeight="1" outlineLevel="1" x14ac:dyDescent="0.25">
      <c r="A106" s="8"/>
      <c r="B106" s="107" t="s">
        <v>179</v>
      </c>
      <c r="C106" s="108"/>
      <c r="D106" s="108"/>
      <c r="E106" s="109"/>
      <c r="F106" s="197">
        <v>77760</v>
      </c>
      <c r="G106" s="252"/>
      <c r="H106" s="252"/>
      <c r="I106" s="252"/>
      <c r="J106" s="253"/>
    </row>
    <row r="107" spans="1:10" ht="36" customHeight="1" outlineLevel="1" x14ac:dyDescent="0.25">
      <c r="A107" s="8"/>
      <c r="B107" s="107" t="s">
        <v>180</v>
      </c>
      <c r="C107" s="108"/>
      <c r="D107" s="108"/>
      <c r="E107" s="109"/>
      <c r="F107" s="197">
        <v>83520</v>
      </c>
      <c r="G107" s="252"/>
      <c r="H107" s="252"/>
      <c r="I107" s="252"/>
      <c r="J107" s="253"/>
    </row>
    <row r="108" spans="1:10" ht="36" customHeight="1" outlineLevel="1" x14ac:dyDescent="0.25">
      <c r="A108" s="8"/>
      <c r="B108" s="107" t="s">
        <v>181</v>
      </c>
      <c r="C108" s="108"/>
      <c r="D108" s="108"/>
      <c r="E108" s="109"/>
      <c r="F108" s="197">
        <v>89280</v>
      </c>
      <c r="G108" s="252"/>
      <c r="H108" s="252"/>
      <c r="I108" s="252"/>
      <c r="J108" s="253"/>
    </row>
    <row r="109" spans="1:10" ht="36" customHeight="1" outlineLevel="1" x14ac:dyDescent="0.25">
      <c r="A109" s="8"/>
      <c r="B109" s="107" t="s">
        <v>182</v>
      </c>
      <c r="C109" s="108"/>
      <c r="D109" s="108"/>
      <c r="E109" s="109"/>
      <c r="F109" s="197">
        <v>95040</v>
      </c>
      <c r="G109" s="252"/>
      <c r="H109" s="252"/>
      <c r="I109" s="252"/>
      <c r="J109" s="253"/>
    </row>
    <row r="110" spans="1:10" ht="36" customHeight="1" outlineLevel="1" x14ac:dyDescent="0.25">
      <c r="A110" s="8"/>
      <c r="B110" s="107" t="s">
        <v>183</v>
      </c>
      <c r="C110" s="108"/>
      <c r="D110" s="108"/>
      <c r="E110" s="109"/>
      <c r="F110" s="197">
        <v>100800</v>
      </c>
      <c r="G110" s="252"/>
      <c r="H110" s="252"/>
      <c r="I110" s="252"/>
      <c r="J110" s="253"/>
    </row>
    <row r="111" spans="1:10" ht="36" customHeight="1" outlineLevel="1" x14ac:dyDescent="0.25">
      <c r="A111" s="8"/>
      <c r="B111" s="107" t="s">
        <v>184</v>
      </c>
      <c r="C111" s="108"/>
      <c r="D111" s="108"/>
      <c r="E111" s="109"/>
      <c r="F111" s="197">
        <v>106560</v>
      </c>
      <c r="G111" s="252"/>
      <c r="H111" s="252"/>
      <c r="I111" s="252"/>
      <c r="J111" s="253"/>
    </row>
    <row r="112" spans="1:10" ht="36" customHeight="1" outlineLevel="1" x14ac:dyDescent="0.25">
      <c r="A112" s="8"/>
      <c r="B112" s="107" t="s">
        <v>185</v>
      </c>
      <c r="C112" s="108"/>
      <c r="D112" s="108"/>
      <c r="E112" s="109"/>
      <c r="F112" s="197">
        <v>112320</v>
      </c>
      <c r="G112" s="252"/>
      <c r="H112" s="252"/>
      <c r="I112" s="252"/>
      <c r="J112" s="253"/>
    </row>
    <row r="113" spans="1:10" ht="36" customHeight="1" outlineLevel="1" x14ac:dyDescent="0.25">
      <c r="A113" s="8"/>
      <c r="B113" s="107" t="s">
        <v>186</v>
      </c>
      <c r="C113" s="108"/>
      <c r="D113" s="108"/>
      <c r="E113" s="109"/>
      <c r="F113" s="197">
        <v>118080</v>
      </c>
      <c r="G113" s="252"/>
      <c r="H113" s="252"/>
      <c r="I113" s="252"/>
      <c r="J113" s="253"/>
    </row>
    <row r="114" spans="1:10" ht="36" customHeight="1" outlineLevel="1" thickBot="1" x14ac:dyDescent="0.3">
      <c r="A114" s="8"/>
      <c r="B114" s="326" t="s">
        <v>187</v>
      </c>
      <c r="C114" s="327"/>
      <c r="D114" s="327"/>
      <c r="E114" s="328"/>
      <c r="F114" s="205">
        <v>123840</v>
      </c>
      <c r="G114" s="408"/>
      <c r="H114" s="408"/>
      <c r="I114" s="408"/>
      <c r="J114" s="409"/>
    </row>
    <row r="115" spans="1:10" ht="36" customHeight="1" thickBot="1" x14ac:dyDescent="0.3">
      <c r="A115" s="8"/>
      <c r="B115" s="304" t="s">
        <v>188</v>
      </c>
      <c r="C115" s="305"/>
      <c r="D115" s="305"/>
      <c r="E115" s="306"/>
      <c r="F115" s="212" t="str">
        <f>"Цена от "&amp;MIN(F116:F126)&amp;" до "&amp;MAX(F116:F126)</f>
        <v>Цена от 1800 до 47520</v>
      </c>
      <c r="G115" s="307"/>
      <c r="H115" s="307"/>
      <c r="I115" s="307"/>
      <c r="J115" s="308"/>
    </row>
    <row r="116" spans="1:10" ht="36" customHeight="1" x14ac:dyDescent="0.25">
      <c r="A116" s="8"/>
      <c r="B116" s="124" t="s">
        <v>189</v>
      </c>
      <c r="C116" s="302"/>
      <c r="D116" s="302"/>
      <c r="E116" s="303"/>
      <c r="F116" s="213">
        <v>5760</v>
      </c>
      <c r="G116" s="309"/>
      <c r="H116" s="309"/>
      <c r="I116" s="309"/>
      <c r="J116" s="310"/>
    </row>
    <row r="117" spans="1:10" ht="36" customHeight="1" x14ac:dyDescent="0.25">
      <c r="A117" s="8"/>
      <c r="B117" s="107" t="s">
        <v>190</v>
      </c>
      <c r="C117" s="108"/>
      <c r="D117" s="108"/>
      <c r="E117" s="109"/>
      <c r="F117" s="197">
        <v>9360</v>
      </c>
      <c r="G117" s="252"/>
      <c r="H117" s="252"/>
      <c r="I117" s="252"/>
      <c r="J117" s="253"/>
    </row>
    <row r="118" spans="1:10" ht="36" customHeight="1" x14ac:dyDescent="0.25">
      <c r="A118" s="8"/>
      <c r="B118" s="107" t="s">
        <v>253</v>
      </c>
      <c r="C118" s="108"/>
      <c r="D118" s="108"/>
      <c r="E118" s="109"/>
      <c r="F118" s="197">
        <v>2160</v>
      </c>
      <c r="G118" s="252"/>
      <c r="H118" s="252"/>
      <c r="I118" s="252"/>
      <c r="J118" s="253"/>
    </row>
    <row r="119" spans="1:10" ht="36" customHeight="1" x14ac:dyDescent="0.25">
      <c r="A119" s="8"/>
      <c r="B119" s="107" t="s">
        <v>192</v>
      </c>
      <c r="C119" s="108"/>
      <c r="D119" s="108"/>
      <c r="E119" s="109"/>
      <c r="F119" s="197">
        <v>47520</v>
      </c>
      <c r="G119" s="252"/>
      <c r="H119" s="252"/>
      <c r="I119" s="252"/>
      <c r="J119" s="253"/>
    </row>
    <row r="120" spans="1:10" ht="36" customHeight="1" x14ac:dyDescent="0.25">
      <c r="A120" s="8"/>
      <c r="B120" s="107" t="s">
        <v>193</v>
      </c>
      <c r="C120" s="108"/>
      <c r="D120" s="108"/>
      <c r="E120" s="109"/>
      <c r="F120" s="197">
        <v>9360</v>
      </c>
      <c r="G120" s="252"/>
      <c r="H120" s="252"/>
      <c r="I120" s="252"/>
      <c r="J120" s="253"/>
    </row>
    <row r="121" spans="1:10" ht="36" customHeight="1" x14ac:dyDescent="0.25">
      <c r="A121" s="8"/>
      <c r="B121" s="107" t="s">
        <v>194</v>
      </c>
      <c r="C121" s="108"/>
      <c r="D121" s="108"/>
      <c r="E121" s="109"/>
      <c r="F121" s="197">
        <v>31680</v>
      </c>
      <c r="G121" s="252"/>
      <c r="H121" s="252"/>
      <c r="I121" s="252"/>
      <c r="J121" s="253"/>
    </row>
    <row r="122" spans="1:10" ht="36" customHeight="1" x14ac:dyDescent="0.25">
      <c r="A122" s="8"/>
      <c r="B122" s="107" t="s">
        <v>195</v>
      </c>
      <c r="C122" s="108"/>
      <c r="D122" s="108"/>
      <c r="E122" s="109"/>
      <c r="F122" s="197">
        <v>1800</v>
      </c>
      <c r="G122" s="252"/>
      <c r="H122" s="252"/>
      <c r="I122" s="252"/>
      <c r="J122" s="253"/>
    </row>
    <row r="123" spans="1:10" ht="36" customHeight="1" x14ac:dyDescent="0.25">
      <c r="A123" s="8"/>
      <c r="B123" s="107" t="s">
        <v>196</v>
      </c>
      <c r="C123" s="108"/>
      <c r="D123" s="108"/>
      <c r="E123" s="109"/>
      <c r="F123" s="197">
        <v>1800</v>
      </c>
      <c r="G123" s="252"/>
      <c r="H123" s="252"/>
      <c r="I123" s="252"/>
      <c r="J123" s="253"/>
    </row>
    <row r="124" spans="1:10" ht="36" customHeight="1" x14ac:dyDescent="0.25">
      <c r="A124" s="8"/>
      <c r="B124" s="107" t="s">
        <v>197</v>
      </c>
      <c r="C124" s="108"/>
      <c r="D124" s="108"/>
      <c r="E124" s="109"/>
      <c r="F124" s="197">
        <v>3600</v>
      </c>
      <c r="G124" s="252"/>
      <c r="H124" s="252"/>
      <c r="I124" s="252"/>
      <c r="J124" s="253"/>
    </row>
    <row r="125" spans="1:10" ht="36" customHeight="1" x14ac:dyDescent="0.25">
      <c r="A125" s="8"/>
      <c r="B125" s="107" t="s">
        <v>198</v>
      </c>
      <c r="C125" s="108"/>
      <c r="D125" s="108"/>
      <c r="E125" s="109"/>
      <c r="F125" s="197">
        <v>5400</v>
      </c>
      <c r="G125" s="252"/>
      <c r="H125" s="252"/>
      <c r="I125" s="252"/>
      <c r="J125" s="253"/>
    </row>
    <row r="126" spans="1:10" ht="36" customHeight="1" thickBot="1" x14ac:dyDescent="0.3">
      <c r="A126" s="8"/>
      <c r="B126" s="326" t="s">
        <v>199</v>
      </c>
      <c r="C126" s="327"/>
      <c r="D126" s="327"/>
      <c r="E126" s="328"/>
      <c r="F126" s="205">
        <v>26640</v>
      </c>
      <c r="G126" s="408"/>
      <c r="H126" s="408"/>
      <c r="I126" s="408"/>
      <c r="J126" s="409"/>
    </row>
    <row r="127" spans="1:10" ht="54" customHeight="1" thickBot="1" x14ac:dyDescent="0.3">
      <c r="A127" s="8"/>
      <c r="B127" s="111" t="s">
        <v>254</v>
      </c>
      <c r="C127" s="112"/>
      <c r="D127" s="112"/>
      <c r="E127" s="113"/>
      <c r="F127" s="210" t="str">
        <f>"Цена от "&amp;MIN(F129,F133:J134,H135,F136:J149)&amp;" до "&amp;MAX(F129,F133:J134,H135,F136:J149)</f>
        <v>Цена от 3240 до 123840</v>
      </c>
      <c r="G127" s="410"/>
      <c r="H127" s="410"/>
      <c r="I127" s="410"/>
      <c r="J127" s="411"/>
    </row>
    <row r="128" spans="1:10" ht="24" customHeight="1" thickBot="1" x14ac:dyDescent="0.3">
      <c r="A128" s="8"/>
      <c r="B128" s="75"/>
      <c r="C128" s="130"/>
      <c r="D128" s="130"/>
      <c r="E128" s="131"/>
      <c r="F128" s="200"/>
      <c r="G128" s="250"/>
      <c r="H128" s="250"/>
      <c r="I128" s="250"/>
      <c r="J128" s="251"/>
    </row>
    <row r="129" spans="1:10" ht="36" customHeight="1" x14ac:dyDescent="0.25">
      <c r="A129" s="8"/>
      <c r="B129" s="216" t="s">
        <v>201</v>
      </c>
      <c r="C129" s="321"/>
      <c r="D129" s="321"/>
      <c r="E129" s="322"/>
      <c r="F129" s="201">
        <v>25200</v>
      </c>
      <c r="G129" s="406"/>
      <c r="H129" s="406"/>
      <c r="I129" s="406"/>
      <c r="J129" s="407"/>
    </row>
    <row r="130" spans="1:10" ht="36" customHeight="1" thickBot="1" x14ac:dyDescent="0.3">
      <c r="A130" s="8"/>
      <c r="B130" s="323" t="s">
        <v>202</v>
      </c>
      <c r="C130" s="324"/>
      <c r="D130" s="324"/>
      <c r="E130" s="325"/>
      <c r="F130" s="198">
        <v>2520</v>
      </c>
      <c r="G130" s="346"/>
      <c r="H130" s="346"/>
      <c r="I130" s="346"/>
      <c r="J130" s="347"/>
    </row>
    <row r="131" spans="1:10" ht="36" customHeight="1" thickBot="1" x14ac:dyDescent="0.3">
      <c r="A131" s="8"/>
      <c r="B131" s="323" t="s">
        <v>203</v>
      </c>
      <c r="C131" s="324"/>
      <c r="D131" s="324"/>
      <c r="E131" s="325"/>
      <c r="F131" s="198">
        <v>6300</v>
      </c>
      <c r="G131" s="346"/>
      <c r="H131" s="346"/>
      <c r="I131" s="346"/>
      <c r="J131" s="347"/>
    </row>
    <row r="132" spans="1:10" ht="24" customHeight="1" thickBot="1" x14ac:dyDescent="0.3">
      <c r="A132" s="8"/>
      <c r="B132" s="75"/>
      <c r="C132" s="130"/>
      <c r="D132" s="130"/>
      <c r="E132" s="131"/>
      <c r="F132" s="200"/>
      <c r="G132" s="250"/>
      <c r="H132" s="250"/>
      <c r="I132" s="250"/>
      <c r="J132" s="251"/>
    </row>
    <row r="133" spans="1:10" ht="36" customHeight="1" x14ac:dyDescent="0.25">
      <c r="A133" s="8" t="s">
        <v>112</v>
      </c>
      <c r="B133" s="216" t="s">
        <v>204</v>
      </c>
      <c r="C133" s="321"/>
      <c r="D133" s="321"/>
      <c r="E133" s="322"/>
      <c r="F133" s="201">
        <v>23040</v>
      </c>
      <c r="G133" s="406"/>
      <c r="H133" s="406"/>
      <c r="I133" s="406"/>
      <c r="J133" s="407"/>
    </row>
    <row r="134" spans="1:10" ht="36" customHeight="1" x14ac:dyDescent="0.25">
      <c r="A134" s="8" t="s">
        <v>112</v>
      </c>
      <c r="B134" s="107" t="s">
        <v>205</v>
      </c>
      <c r="C134" s="108"/>
      <c r="D134" s="108"/>
      <c r="E134" s="109"/>
      <c r="F134" s="197">
        <v>31500</v>
      </c>
      <c r="G134" s="252"/>
      <c r="H134" s="252"/>
      <c r="I134" s="252"/>
      <c r="J134" s="253"/>
    </row>
    <row r="135" spans="1:10" ht="36" customHeight="1" x14ac:dyDescent="0.25">
      <c r="A135" s="8" t="s">
        <v>112</v>
      </c>
      <c r="B135" s="107" t="s">
        <v>206</v>
      </c>
      <c r="C135" s="108"/>
      <c r="D135" s="108"/>
      <c r="E135" s="109"/>
      <c r="F135" s="37">
        <f>H135*1.2</f>
        <v>14688</v>
      </c>
      <c r="G135" s="38">
        <f>H135*1.1</f>
        <v>13464.000000000002</v>
      </c>
      <c r="H135" s="38">
        <v>12240</v>
      </c>
      <c r="I135" s="38">
        <f>H135*0.75</f>
        <v>9180</v>
      </c>
      <c r="J135" s="39">
        <f>H135*0.5</f>
        <v>6120</v>
      </c>
    </row>
    <row r="136" spans="1:10" ht="36" customHeight="1" x14ac:dyDescent="0.25">
      <c r="A136" s="8" t="s">
        <v>112</v>
      </c>
      <c r="B136" s="107" t="s">
        <v>207</v>
      </c>
      <c r="C136" s="108"/>
      <c r="D136" s="108"/>
      <c r="E136" s="109"/>
      <c r="F136" s="197">
        <v>12240</v>
      </c>
      <c r="G136" s="252"/>
      <c r="H136" s="252"/>
      <c r="I136" s="252"/>
      <c r="J136" s="253"/>
    </row>
    <row r="137" spans="1:10" ht="36" customHeight="1" x14ac:dyDescent="0.25">
      <c r="A137" s="8" t="s">
        <v>112</v>
      </c>
      <c r="B137" s="107" t="s">
        <v>208</v>
      </c>
      <c r="C137" s="108"/>
      <c r="D137" s="108"/>
      <c r="E137" s="109"/>
      <c r="F137" s="197">
        <v>40320</v>
      </c>
      <c r="G137" s="252"/>
      <c r="H137" s="252"/>
      <c r="I137" s="252"/>
      <c r="J137" s="253"/>
    </row>
    <row r="138" spans="1:10" ht="36" customHeight="1" x14ac:dyDescent="0.25">
      <c r="A138" s="8" t="s">
        <v>112</v>
      </c>
      <c r="B138" s="107" t="s">
        <v>209</v>
      </c>
      <c r="C138" s="108"/>
      <c r="D138" s="108"/>
      <c r="E138" s="109"/>
      <c r="F138" s="197">
        <v>31500</v>
      </c>
      <c r="G138" s="252"/>
      <c r="H138" s="252"/>
      <c r="I138" s="252"/>
      <c r="J138" s="253"/>
    </row>
    <row r="139" spans="1:10" ht="36" customHeight="1" x14ac:dyDescent="0.25">
      <c r="A139" s="8" t="s">
        <v>112</v>
      </c>
      <c r="B139" s="107" t="s">
        <v>210</v>
      </c>
      <c r="C139" s="108"/>
      <c r="D139" s="108"/>
      <c r="E139" s="109"/>
      <c r="F139" s="197">
        <v>31680</v>
      </c>
      <c r="G139" s="252"/>
      <c r="H139" s="252"/>
      <c r="I139" s="252"/>
      <c r="J139" s="253"/>
    </row>
    <row r="140" spans="1:10" ht="36" customHeight="1" x14ac:dyDescent="0.25">
      <c r="A140" s="8" t="s">
        <v>112</v>
      </c>
      <c r="B140" s="107" t="s">
        <v>211</v>
      </c>
      <c r="C140" s="108"/>
      <c r="D140" s="108"/>
      <c r="E140" s="109"/>
      <c r="F140" s="197">
        <v>38016</v>
      </c>
      <c r="G140" s="252"/>
      <c r="H140" s="252"/>
      <c r="I140" s="252"/>
      <c r="J140" s="253"/>
    </row>
    <row r="141" spans="1:10" ht="36" customHeight="1" x14ac:dyDescent="0.25">
      <c r="A141" s="8" t="s">
        <v>112</v>
      </c>
      <c r="B141" s="107" t="s">
        <v>212</v>
      </c>
      <c r="C141" s="108"/>
      <c r="D141" s="108"/>
      <c r="E141" s="109"/>
      <c r="F141" s="197">
        <v>31500</v>
      </c>
      <c r="G141" s="252"/>
      <c r="H141" s="252"/>
      <c r="I141" s="252"/>
      <c r="J141" s="253"/>
    </row>
    <row r="142" spans="1:10" ht="36" customHeight="1" x14ac:dyDescent="0.25">
      <c r="A142" s="8" t="s">
        <v>112</v>
      </c>
      <c r="B142" s="107" t="s">
        <v>213</v>
      </c>
      <c r="C142" s="108"/>
      <c r="D142" s="108"/>
      <c r="E142" s="109"/>
      <c r="F142" s="197">
        <v>31500</v>
      </c>
      <c r="G142" s="252"/>
      <c r="H142" s="252"/>
      <c r="I142" s="252"/>
      <c r="J142" s="253"/>
    </row>
    <row r="143" spans="1:10" ht="36" customHeight="1" x14ac:dyDescent="0.25">
      <c r="A143" s="8" t="s">
        <v>112</v>
      </c>
      <c r="B143" s="107" t="s">
        <v>214</v>
      </c>
      <c r="C143" s="108"/>
      <c r="D143" s="108"/>
      <c r="E143" s="109"/>
      <c r="F143" s="197">
        <v>31500</v>
      </c>
      <c r="G143" s="252"/>
      <c r="H143" s="252"/>
      <c r="I143" s="252"/>
      <c r="J143" s="253"/>
    </row>
    <row r="144" spans="1:10" ht="36" customHeight="1" x14ac:dyDescent="0.25">
      <c r="A144" s="8"/>
      <c r="B144" s="94" t="s">
        <v>215</v>
      </c>
      <c r="C144" s="95"/>
      <c r="D144" s="95"/>
      <c r="E144" s="96"/>
      <c r="F144" s="197">
        <v>31320</v>
      </c>
      <c r="G144" s="252"/>
      <c r="H144" s="252"/>
      <c r="I144" s="252"/>
      <c r="J144" s="253"/>
    </row>
    <row r="145" spans="1:10" ht="36" customHeight="1" x14ac:dyDescent="0.25">
      <c r="A145" s="8" t="s">
        <v>112</v>
      </c>
      <c r="B145" s="107" t="s">
        <v>216</v>
      </c>
      <c r="C145" s="108"/>
      <c r="D145" s="108"/>
      <c r="E145" s="109"/>
      <c r="F145" s="197">
        <v>3240</v>
      </c>
      <c r="G145" s="252"/>
      <c r="H145" s="252"/>
      <c r="I145" s="252"/>
      <c r="J145" s="253"/>
    </row>
    <row r="146" spans="1:10" ht="36" customHeight="1" x14ac:dyDescent="0.25">
      <c r="A146" s="8"/>
      <c r="B146" s="107" t="s">
        <v>217</v>
      </c>
      <c r="C146" s="108"/>
      <c r="D146" s="108"/>
      <c r="E146" s="109"/>
      <c r="F146" s="197">
        <v>25920</v>
      </c>
      <c r="G146" s="252"/>
      <c r="H146" s="252"/>
      <c r="I146" s="252"/>
      <c r="J146" s="253"/>
    </row>
    <row r="147" spans="1:10" ht="36" customHeight="1" x14ac:dyDescent="0.25">
      <c r="B147" s="107" t="s">
        <v>218</v>
      </c>
      <c r="C147" s="108"/>
      <c r="D147" s="108"/>
      <c r="E147" s="109"/>
      <c r="F147" s="197">
        <v>20880</v>
      </c>
      <c r="G147" s="252"/>
      <c r="H147" s="252"/>
      <c r="I147" s="252"/>
      <c r="J147" s="253"/>
    </row>
    <row r="148" spans="1:10" ht="36" customHeight="1" x14ac:dyDescent="0.25">
      <c r="A148" s="8" t="s">
        <v>112</v>
      </c>
      <c r="B148" s="107" t="s">
        <v>219</v>
      </c>
      <c r="C148" s="108"/>
      <c r="D148" s="108"/>
      <c r="E148" s="109"/>
      <c r="F148" s="197">
        <v>123840</v>
      </c>
      <c r="G148" s="252"/>
      <c r="H148" s="252"/>
      <c r="I148" s="252"/>
      <c r="J148" s="253"/>
    </row>
    <row r="149" spans="1:10" ht="36" customHeight="1" x14ac:dyDescent="0.25">
      <c r="A149" s="8" t="s">
        <v>112</v>
      </c>
      <c r="B149" s="107" t="s">
        <v>220</v>
      </c>
      <c r="C149" s="108"/>
      <c r="D149" s="108"/>
      <c r="E149" s="109"/>
      <c r="F149" s="197">
        <v>38160</v>
      </c>
      <c r="G149" s="252"/>
      <c r="H149" s="252"/>
      <c r="I149" s="252"/>
      <c r="J149" s="253"/>
    </row>
    <row r="150" spans="1:10" ht="36" customHeight="1" x14ac:dyDescent="0.25">
      <c r="A150" s="8" t="s">
        <v>114</v>
      </c>
      <c r="B150" s="107" t="s">
        <v>221</v>
      </c>
      <c r="C150" s="108"/>
      <c r="D150" s="108"/>
      <c r="E150" s="109"/>
      <c r="F150" s="197">
        <v>32400</v>
      </c>
      <c r="G150" s="252"/>
      <c r="H150" s="252"/>
      <c r="I150" s="252"/>
      <c r="J150" s="253"/>
    </row>
    <row r="151" spans="1:10" ht="36" customHeight="1" x14ac:dyDescent="0.25">
      <c r="A151" s="8" t="s">
        <v>114</v>
      </c>
      <c r="B151" s="107" t="s">
        <v>222</v>
      </c>
      <c r="C151" s="108"/>
      <c r="D151" s="108"/>
      <c r="E151" s="109"/>
      <c r="F151" s="197">
        <v>44640</v>
      </c>
      <c r="G151" s="252"/>
      <c r="H151" s="252"/>
      <c r="I151" s="252"/>
      <c r="J151" s="253"/>
    </row>
    <row r="152" spans="1:10" ht="36" customHeight="1" x14ac:dyDescent="0.25">
      <c r="A152" s="8" t="s">
        <v>114</v>
      </c>
      <c r="B152" s="107" t="s">
        <v>223</v>
      </c>
      <c r="C152" s="108"/>
      <c r="D152" s="108"/>
      <c r="E152" s="109"/>
      <c r="F152" s="37">
        <f>H152*1.2</f>
        <v>20736</v>
      </c>
      <c r="G152" s="38">
        <f>H152*1.1</f>
        <v>19008</v>
      </c>
      <c r="H152" s="38">
        <v>17280</v>
      </c>
      <c r="I152" s="38">
        <f>H152*0.75</f>
        <v>12960</v>
      </c>
      <c r="J152" s="39">
        <f>H152*0.5</f>
        <v>8640</v>
      </c>
    </row>
    <row r="153" spans="1:10" ht="36" customHeight="1" x14ac:dyDescent="0.25">
      <c r="A153" s="8" t="s">
        <v>114</v>
      </c>
      <c r="B153" s="107" t="s">
        <v>224</v>
      </c>
      <c r="C153" s="108"/>
      <c r="D153" s="108"/>
      <c r="E153" s="109"/>
      <c r="F153" s="197">
        <v>17280</v>
      </c>
      <c r="G153" s="252"/>
      <c r="H153" s="252"/>
      <c r="I153" s="252"/>
      <c r="J153" s="253"/>
    </row>
    <row r="154" spans="1:10" ht="36" customHeight="1" x14ac:dyDescent="0.25">
      <c r="A154" s="8" t="s">
        <v>114</v>
      </c>
      <c r="B154" s="107" t="s">
        <v>225</v>
      </c>
      <c r="C154" s="108"/>
      <c r="D154" s="108"/>
      <c r="E154" s="109"/>
      <c r="F154" s="197">
        <v>56880</v>
      </c>
      <c r="G154" s="252"/>
      <c r="H154" s="252"/>
      <c r="I154" s="252"/>
      <c r="J154" s="253"/>
    </row>
    <row r="155" spans="1:10" ht="36" customHeight="1" x14ac:dyDescent="0.25">
      <c r="A155" s="8" t="s">
        <v>114</v>
      </c>
      <c r="B155" s="107" t="s">
        <v>226</v>
      </c>
      <c r="C155" s="108"/>
      <c r="D155" s="108"/>
      <c r="E155" s="109"/>
      <c r="F155" s="197">
        <v>44640</v>
      </c>
      <c r="G155" s="252"/>
      <c r="H155" s="252"/>
      <c r="I155" s="252"/>
      <c r="J155" s="253"/>
    </row>
    <row r="156" spans="1:10" ht="36" customHeight="1" x14ac:dyDescent="0.25">
      <c r="A156" s="8" t="s">
        <v>114</v>
      </c>
      <c r="B156" s="107" t="s">
        <v>227</v>
      </c>
      <c r="C156" s="108"/>
      <c r="D156" s="108"/>
      <c r="E156" s="109"/>
      <c r="F156" s="197">
        <v>44640</v>
      </c>
      <c r="G156" s="252"/>
      <c r="H156" s="252"/>
      <c r="I156" s="252"/>
      <c r="J156" s="253"/>
    </row>
    <row r="157" spans="1:10" ht="36" customHeight="1" x14ac:dyDescent="0.25">
      <c r="A157" s="8" t="s">
        <v>114</v>
      </c>
      <c r="B157" s="107" t="s">
        <v>228</v>
      </c>
      <c r="C157" s="108"/>
      <c r="D157" s="108"/>
      <c r="E157" s="109"/>
      <c r="F157" s="197">
        <v>53568</v>
      </c>
      <c r="G157" s="252"/>
      <c r="H157" s="252"/>
      <c r="I157" s="252"/>
      <c r="J157" s="253"/>
    </row>
    <row r="158" spans="1:10" ht="36" customHeight="1" x14ac:dyDescent="0.25">
      <c r="A158" s="8" t="s">
        <v>114</v>
      </c>
      <c r="B158" s="107" t="s">
        <v>229</v>
      </c>
      <c r="C158" s="108"/>
      <c r="D158" s="108"/>
      <c r="E158" s="109"/>
      <c r="F158" s="197">
        <v>44640</v>
      </c>
      <c r="G158" s="252"/>
      <c r="H158" s="252"/>
      <c r="I158" s="252"/>
      <c r="J158" s="253"/>
    </row>
    <row r="159" spans="1:10" ht="36" customHeight="1" x14ac:dyDescent="0.25">
      <c r="A159" s="8" t="s">
        <v>114</v>
      </c>
      <c r="B159" s="107" t="s">
        <v>230</v>
      </c>
      <c r="C159" s="108"/>
      <c r="D159" s="108"/>
      <c r="E159" s="109"/>
      <c r="F159" s="197">
        <v>44640</v>
      </c>
      <c r="G159" s="252"/>
      <c r="H159" s="252"/>
      <c r="I159" s="252"/>
      <c r="J159" s="253"/>
    </row>
    <row r="160" spans="1:10" ht="36" customHeight="1" x14ac:dyDescent="0.25">
      <c r="A160" s="8" t="s">
        <v>114</v>
      </c>
      <c r="B160" s="107" t="s">
        <v>231</v>
      </c>
      <c r="C160" s="108"/>
      <c r="D160" s="108"/>
      <c r="E160" s="109"/>
      <c r="F160" s="197">
        <v>44640</v>
      </c>
      <c r="G160" s="252"/>
      <c r="H160" s="252"/>
      <c r="I160" s="252"/>
      <c r="J160" s="253"/>
    </row>
    <row r="161" spans="1:10" ht="36" customHeight="1" x14ac:dyDescent="0.25">
      <c r="A161" s="8" t="s">
        <v>114</v>
      </c>
      <c r="B161" s="107" t="s">
        <v>232</v>
      </c>
      <c r="C161" s="108"/>
      <c r="D161" s="108"/>
      <c r="E161" s="109"/>
      <c r="F161" s="197">
        <v>5040</v>
      </c>
      <c r="G161" s="252"/>
      <c r="H161" s="252"/>
      <c r="I161" s="252"/>
      <c r="J161" s="253"/>
    </row>
    <row r="162" spans="1:10" ht="36" customHeight="1" x14ac:dyDescent="0.25">
      <c r="A162" s="8" t="s">
        <v>114</v>
      </c>
      <c r="B162" s="107" t="s">
        <v>233</v>
      </c>
      <c r="C162" s="108"/>
      <c r="D162" s="108"/>
      <c r="E162" s="109"/>
      <c r="F162" s="197">
        <v>173520</v>
      </c>
      <c r="G162" s="252"/>
      <c r="H162" s="252"/>
      <c r="I162" s="252"/>
      <c r="J162" s="253"/>
    </row>
    <row r="163" spans="1:10" ht="36" customHeight="1" thickBot="1" x14ac:dyDescent="0.3">
      <c r="A163" s="8" t="s">
        <v>114</v>
      </c>
      <c r="B163" s="323" t="s">
        <v>234</v>
      </c>
      <c r="C163" s="324"/>
      <c r="D163" s="324"/>
      <c r="E163" s="325"/>
      <c r="F163" s="198">
        <v>54000</v>
      </c>
      <c r="G163" s="346"/>
      <c r="H163" s="346"/>
      <c r="I163" s="346"/>
      <c r="J163" s="347"/>
    </row>
    <row r="164" spans="1:10" ht="54" customHeight="1" thickBot="1" x14ac:dyDescent="0.3">
      <c r="A164" s="8"/>
      <c r="B164" s="88" t="s">
        <v>235</v>
      </c>
      <c r="C164" s="89"/>
      <c r="D164" s="89"/>
      <c r="E164" s="90"/>
      <c r="F164" s="203"/>
      <c r="G164" s="335"/>
      <c r="H164" s="335"/>
      <c r="I164" s="335"/>
      <c r="J164" s="336"/>
    </row>
    <row r="165" spans="1:10" ht="36" customHeight="1" x14ac:dyDescent="0.25">
      <c r="A165" s="8"/>
      <c r="B165" s="107" t="s">
        <v>236</v>
      </c>
      <c r="C165" s="108"/>
      <c r="D165" s="108"/>
      <c r="E165" s="109"/>
      <c r="F165" s="197">
        <v>5040</v>
      </c>
      <c r="G165" s="252"/>
      <c r="H165" s="252"/>
      <c r="I165" s="252"/>
      <c r="J165" s="253"/>
    </row>
    <row r="166" spans="1:10" ht="36" customHeight="1" x14ac:dyDescent="0.25">
      <c r="A166" s="8"/>
      <c r="B166" s="107" t="s">
        <v>237</v>
      </c>
      <c r="C166" s="108"/>
      <c r="D166" s="108"/>
      <c r="E166" s="109"/>
      <c r="F166" s="197">
        <v>10080</v>
      </c>
      <c r="G166" s="252"/>
      <c r="H166" s="252"/>
      <c r="I166" s="252"/>
      <c r="J166" s="253"/>
    </row>
    <row r="167" spans="1:10" ht="36" customHeight="1" x14ac:dyDescent="0.25">
      <c r="A167" s="8"/>
      <c r="B167" s="107" t="s">
        <v>238</v>
      </c>
      <c r="C167" s="108"/>
      <c r="D167" s="108"/>
      <c r="E167" s="109"/>
      <c r="F167" s="197">
        <v>12600</v>
      </c>
      <c r="G167" s="252"/>
      <c r="H167" s="252"/>
      <c r="I167" s="252"/>
      <c r="J167" s="253"/>
    </row>
    <row r="168" spans="1:10" ht="36" customHeight="1" x14ac:dyDescent="0.25">
      <c r="A168" s="8"/>
      <c r="B168" s="107" t="s">
        <v>239</v>
      </c>
      <c r="C168" s="108"/>
      <c r="D168" s="108"/>
      <c r="E168" s="109"/>
      <c r="F168" s="197">
        <v>360</v>
      </c>
      <c r="G168" s="252"/>
      <c r="H168" s="252"/>
      <c r="I168" s="252"/>
      <c r="J168" s="253"/>
    </row>
    <row r="169" spans="1:10" ht="36" customHeight="1" x14ac:dyDescent="0.25">
      <c r="A169" s="8"/>
      <c r="B169" s="107" t="s">
        <v>240</v>
      </c>
      <c r="C169" s="108"/>
      <c r="D169" s="108"/>
      <c r="E169" s="109"/>
      <c r="F169" s="197">
        <v>7560</v>
      </c>
      <c r="G169" s="252"/>
      <c r="H169" s="252"/>
      <c r="I169" s="252"/>
      <c r="J169" s="253"/>
    </row>
    <row r="170" spans="1:10" ht="36" customHeight="1" x14ac:dyDescent="0.25">
      <c r="A170" s="8"/>
      <c r="B170" s="107" t="s">
        <v>241</v>
      </c>
      <c r="C170" s="108"/>
      <c r="D170" s="108"/>
      <c r="E170" s="109"/>
      <c r="F170" s="197">
        <v>15120</v>
      </c>
      <c r="G170" s="252"/>
      <c r="H170" s="252"/>
      <c r="I170" s="252"/>
      <c r="J170" s="253"/>
    </row>
    <row r="171" spans="1:10" ht="36" customHeight="1" x14ac:dyDescent="0.25">
      <c r="A171" s="8"/>
      <c r="B171" s="107" t="s">
        <v>242</v>
      </c>
      <c r="C171" s="108"/>
      <c r="D171" s="108"/>
      <c r="E171" s="109"/>
      <c r="F171" s="197">
        <v>18720</v>
      </c>
      <c r="G171" s="252"/>
      <c r="H171" s="252"/>
      <c r="I171" s="252"/>
      <c r="J171" s="253"/>
    </row>
    <row r="172" spans="1:10" ht="36" customHeight="1" thickBot="1" x14ac:dyDescent="0.3">
      <c r="A172" s="8"/>
      <c r="B172" s="323" t="s">
        <v>243</v>
      </c>
      <c r="C172" s="324"/>
      <c r="D172" s="324"/>
      <c r="E172" s="325"/>
      <c r="F172" s="198">
        <v>720</v>
      </c>
      <c r="G172" s="346"/>
      <c r="H172" s="346"/>
      <c r="I172" s="346"/>
      <c r="J172" s="347"/>
    </row>
    <row r="173" spans="1:10" ht="24" thickBot="1" x14ac:dyDescent="0.3">
      <c r="A173" s="8"/>
      <c r="B173" s="75"/>
      <c r="C173" s="76"/>
      <c r="D173" s="76"/>
      <c r="E173" s="77"/>
      <c r="F173" s="78"/>
      <c r="G173" s="79"/>
      <c r="H173" s="79"/>
      <c r="I173" s="79"/>
      <c r="J173" s="80"/>
    </row>
    <row r="174" spans="1:10" ht="21" customHeight="1" x14ac:dyDescent="0.25">
      <c r="A174" s="8"/>
      <c r="B174" s="26"/>
      <c r="C174" s="27"/>
      <c r="D174" s="27"/>
      <c r="E174" s="27"/>
      <c r="F174" s="28"/>
      <c r="G174" s="28"/>
      <c r="H174" s="28"/>
      <c r="I174" s="28"/>
      <c r="J174" s="28"/>
    </row>
    <row r="175" spans="1:10" ht="56.25" customHeight="1" x14ac:dyDescent="0.25">
      <c r="A175" s="8"/>
      <c r="B175" s="81" t="s">
        <v>293</v>
      </c>
      <c r="C175" s="81"/>
      <c r="D175" s="81"/>
      <c r="E175" s="81"/>
      <c r="F175" s="81"/>
      <c r="G175" s="81"/>
      <c r="H175" s="81"/>
      <c r="I175" s="81"/>
      <c r="J175" s="81"/>
    </row>
    <row r="176" spans="1:10" ht="41.25" customHeight="1" x14ac:dyDescent="0.25">
      <c r="A176" s="8"/>
      <c r="B176" s="81" t="s">
        <v>245</v>
      </c>
      <c r="C176" s="81"/>
      <c r="D176" s="81"/>
      <c r="E176" s="81"/>
      <c r="F176" s="81"/>
      <c r="G176" s="81"/>
      <c r="H176" s="81"/>
      <c r="I176" s="81"/>
      <c r="J176" s="81"/>
    </row>
    <row r="177" spans="1:10" ht="21" x14ac:dyDescent="0.25">
      <c r="A177" s="8" t="s">
        <v>114</v>
      </c>
      <c r="B177" s="67" t="s">
        <v>297</v>
      </c>
      <c r="C177" s="67"/>
      <c r="D177" s="67"/>
      <c r="E177" s="67"/>
      <c r="F177" s="67"/>
      <c r="G177" s="67"/>
      <c r="H177" s="67"/>
      <c r="I177" s="67"/>
      <c r="J177" s="67"/>
    </row>
    <row r="178" spans="1:10" ht="42" customHeight="1" x14ac:dyDescent="0.25">
      <c r="A178" s="8"/>
      <c r="B178" s="68" t="s">
        <v>247</v>
      </c>
      <c r="C178" s="68"/>
      <c r="D178" s="68"/>
      <c r="E178" s="68"/>
      <c r="F178" s="68"/>
      <c r="G178" s="68"/>
      <c r="H178" s="68"/>
      <c r="I178" s="68"/>
      <c r="J178" s="68"/>
    </row>
    <row r="179" spans="1:10" ht="21" x14ac:dyDescent="0.25">
      <c r="A179" s="8"/>
    </row>
  </sheetData>
  <sheetProtection selectLockedCells="1" selectUnlockedCells="1"/>
  <mergeCells count="33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5:E135"/>
    <mergeCell ref="B136:E136"/>
    <mergeCell ref="F136:J136"/>
    <mergeCell ref="B137:E137"/>
    <mergeCell ref="F137:J137"/>
    <mergeCell ref="B138:E138"/>
    <mergeCell ref="F138:J138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5:E155"/>
    <mergeCell ref="F155:J155"/>
    <mergeCell ref="B156:E156"/>
    <mergeCell ref="F156:J156"/>
    <mergeCell ref="B157:E157"/>
    <mergeCell ref="F157:J157"/>
    <mergeCell ref="B151:E151"/>
    <mergeCell ref="F151:J151"/>
    <mergeCell ref="B152:E152"/>
    <mergeCell ref="B153:E153"/>
    <mergeCell ref="F153:J153"/>
    <mergeCell ref="B154:E154"/>
    <mergeCell ref="F154:J154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73:E173"/>
    <mergeCell ref="F173:J173"/>
    <mergeCell ref="B175:J175"/>
    <mergeCell ref="B176:J176"/>
    <mergeCell ref="B177:J177"/>
    <mergeCell ref="B178:J178"/>
    <mergeCell ref="B170:E170"/>
    <mergeCell ref="F170:J170"/>
    <mergeCell ref="B171:E171"/>
    <mergeCell ref="F171:J171"/>
    <mergeCell ref="B172:E172"/>
    <mergeCell ref="F172:J17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94" activePane="bottomLeft" state="frozen"/>
      <selection activeCell="A198" sqref="A198:XFD198"/>
      <selection pane="bottomLeft" activeCell="F101" sqref="F101:J101"/>
    </sheetView>
  </sheetViews>
  <sheetFormatPr defaultColWidth="9.140625" defaultRowHeight="12.75" outlineLevelRow="1" x14ac:dyDescent="0.25"/>
  <cols>
    <col min="1" max="1" width="26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75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90"/>
      <c r="C7" s="191"/>
      <c r="D7" s="191"/>
      <c r="E7" s="192"/>
      <c r="F7" s="193"/>
      <c r="G7" s="194"/>
      <c r="H7" s="194"/>
      <c r="I7" s="194"/>
      <c r="J7" s="195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37368</v>
      </c>
      <c r="G8" s="17">
        <f>H8*1.1</f>
        <v>34254</v>
      </c>
      <c r="H8" s="17">
        <v>31140</v>
      </c>
      <c r="I8" s="17">
        <f>H8*0.75</f>
        <v>23355</v>
      </c>
      <c r="J8" s="17">
        <f>H8*0.5</f>
        <v>15570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62208</v>
      </c>
      <c r="G9" s="19">
        <f>H9*1.1</f>
        <v>57024.000000000007</v>
      </c>
      <c r="H9" s="19">
        <v>51840</v>
      </c>
      <c r="I9" s="19">
        <f>H9*0.75</f>
        <v>38880</v>
      </c>
      <c r="J9" s="19">
        <f>H9*0.5</f>
        <v>25920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44928</v>
      </c>
      <c r="G10" s="19">
        <f>H10*1.1</f>
        <v>41184</v>
      </c>
      <c r="H10" s="19">
        <v>37440</v>
      </c>
      <c r="I10" s="19">
        <f>H10*0.75</f>
        <v>28080</v>
      </c>
      <c r="J10" s="19">
        <f>H10*0.5</f>
        <v>18720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74304</v>
      </c>
      <c r="G11" s="21">
        <f>H11*1.1</f>
        <v>68112</v>
      </c>
      <c r="H11" s="21">
        <v>61920</v>
      </c>
      <c r="I11" s="21">
        <f>H11*0.75</f>
        <v>46440</v>
      </c>
      <c r="J11" s="21">
        <f>H11*0.5</f>
        <v>30960</v>
      </c>
    </row>
    <row r="12" spans="1:10" ht="24" thickBot="1" x14ac:dyDescent="0.3">
      <c r="A12" s="8"/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7776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12960</v>
      </c>
      <c r="G14" s="149"/>
      <c r="H14" s="149"/>
      <c r="I14" s="149"/>
      <c r="J14" s="150"/>
    </row>
    <row r="15" spans="1:10" ht="24" thickBot="1" x14ac:dyDescent="0.3">
      <c r="A15" s="8"/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792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1368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576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1008</v>
      </c>
      <c r="G19" s="149"/>
      <c r="H19" s="149"/>
      <c r="I19" s="149"/>
      <c r="J19" s="150"/>
    </row>
    <row r="20" spans="1:10" ht="24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"&amp;MIN($F$22:F61)&amp;" до "&amp;MAX($F$22:F61)</f>
        <v>Цена от 1620 до 246240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1620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6480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12960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19440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25920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32400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38880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45360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51840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58320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64800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71280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77760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84240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90720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97200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103680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110160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116640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123120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145</v>
      </c>
      <c r="C42" s="117"/>
      <c r="D42" s="117"/>
      <c r="E42" s="84"/>
      <c r="F42" s="85">
        <v>3240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146</v>
      </c>
      <c r="C43" s="117"/>
      <c r="D43" s="117"/>
      <c r="E43" s="84"/>
      <c r="F43" s="85">
        <v>12960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147</v>
      </c>
      <c r="C44" s="117"/>
      <c r="D44" s="117"/>
      <c r="E44" s="84"/>
      <c r="F44" s="85">
        <v>25920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148</v>
      </c>
      <c r="C45" s="117"/>
      <c r="D45" s="117"/>
      <c r="E45" s="84"/>
      <c r="F45" s="85">
        <v>38880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149</v>
      </c>
      <c r="C46" s="117"/>
      <c r="D46" s="117"/>
      <c r="E46" s="84"/>
      <c r="F46" s="85">
        <v>51840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150</v>
      </c>
      <c r="C47" s="117"/>
      <c r="D47" s="117"/>
      <c r="E47" s="84"/>
      <c r="F47" s="85">
        <v>64800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151</v>
      </c>
      <c r="C48" s="117"/>
      <c r="D48" s="117"/>
      <c r="E48" s="84"/>
      <c r="F48" s="85">
        <v>77760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152</v>
      </c>
      <c r="C49" s="117"/>
      <c r="D49" s="117"/>
      <c r="E49" s="84"/>
      <c r="F49" s="85">
        <v>90720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153</v>
      </c>
      <c r="C50" s="117"/>
      <c r="D50" s="117"/>
      <c r="E50" s="84"/>
      <c r="F50" s="85">
        <v>103680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154</v>
      </c>
      <c r="C51" s="117"/>
      <c r="D51" s="117"/>
      <c r="E51" s="84"/>
      <c r="F51" s="85">
        <v>116640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155</v>
      </c>
      <c r="C52" s="117"/>
      <c r="D52" s="117"/>
      <c r="E52" s="84"/>
      <c r="F52" s="85">
        <v>129600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156</v>
      </c>
      <c r="C53" s="117"/>
      <c r="D53" s="117"/>
      <c r="E53" s="84"/>
      <c r="F53" s="85">
        <v>142560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157</v>
      </c>
      <c r="C54" s="117"/>
      <c r="D54" s="117"/>
      <c r="E54" s="84"/>
      <c r="F54" s="85">
        <v>155520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158</v>
      </c>
      <c r="C55" s="117"/>
      <c r="D55" s="117"/>
      <c r="E55" s="84"/>
      <c r="F55" s="85">
        <v>168480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159</v>
      </c>
      <c r="C56" s="117"/>
      <c r="D56" s="117"/>
      <c r="E56" s="84"/>
      <c r="F56" s="85">
        <v>181440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160</v>
      </c>
      <c r="C57" s="117"/>
      <c r="D57" s="117"/>
      <c r="E57" s="84"/>
      <c r="F57" s="85">
        <v>194400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161</v>
      </c>
      <c r="C58" s="117"/>
      <c r="D58" s="117"/>
      <c r="E58" s="84"/>
      <c r="F58" s="85">
        <v>207360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162</v>
      </c>
      <c r="C59" s="117"/>
      <c r="D59" s="117"/>
      <c r="E59" s="84"/>
      <c r="F59" s="85">
        <v>220320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163</v>
      </c>
      <c r="C60" s="117"/>
      <c r="D60" s="117"/>
      <c r="E60" s="84"/>
      <c r="F60" s="85">
        <v>233280</v>
      </c>
      <c r="G60" s="86"/>
      <c r="H60" s="86"/>
      <c r="I60" s="86"/>
      <c r="J60" s="87"/>
    </row>
    <row r="61" spans="1:10" ht="36" customHeight="1" outlineLevel="1" thickBot="1" x14ac:dyDescent="0.3">
      <c r="A61" s="8"/>
      <c r="B61" s="107" t="s">
        <v>164</v>
      </c>
      <c r="C61" s="117"/>
      <c r="D61" s="117"/>
      <c r="E61" s="84"/>
      <c r="F61" s="85">
        <v>246240</v>
      </c>
      <c r="G61" s="86"/>
      <c r="H61" s="86"/>
      <c r="I61" s="86"/>
      <c r="J61" s="87"/>
    </row>
    <row r="62" spans="1:10" ht="36" customHeight="1" thickBot="1" x14ac:dyDescent="0.3">
      <c r="A62" s="8"/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5832 до 102060</v>
      </c>
      <c r="G62" s="122"/>
      <c r="H62" s="122"/>
      <c r="I62" s="122"/>
      <c r="J62" s="123"/>
    </row>
    <row r="63" spans="1:10" ht="36" customHeight="1" x14ac:dyDescent="0.25">
      <c r="A63" s="8"/>
      <c r="B63" s="124" t="s">
        <v>166</v>
      </c>
      <c r="C63" s="125"/>
      <c r="D63" s="125"/>
      <c r="E63" s="126"/>
      <c r="F63" s="127">
        <v>5832</v>
      </c>
      <c r="G63" s="128"/>
      <c r="H63" s="128"/>
      <c r="I63" s="128"/>
      <c r="J63" s="129"/>
    </row>
    <row r="64" spans="1:10" ht="36" customHeight="1" x14ac:dyDescent="0.25">
      <c r="A64" s="8"/>
      <c r="B64" s="107" t="s">
        <v>167</v>
      </c>
      <c r="C64" s="117"/>
      <c r="D64" s="117"/>
      <c r="E64" s="84"/>
      <c r="F64" s="85">
        <v>9000</v>
      </c>
      <c r="G64" s="86"/>
      <c r="H64" s="86"/>
      <c r="I64" s="86"/>
      <c r="J64" s="87"/>
    </row>
    <row r="65" spans="1:10" ht="36" customHeight="1" x14ac:dyDescent="0.25">
      <c r="A65" s="8"/>
      <c r="B65" s="107" t="s">
        <v>168</v>
      </c>
      <c r="C65" s="117"/>
      <c r="D65" s="117"/>
      <c r="E65" s="84"/>
      <c r="F65" s="85">
        <v>9720</v>
      </c>
      <c r="G65" s="86"/>
      <c r="H65" s="86"/>
      <c r="I65" s="86"/>
      <c r="J65" s="87"/>
    </row>
    <row r="66" spans="1:10" ht="36" customHeight="1" x14ac:dyDescent="0.25">
      <c r="A66" s="8"/>
      <c r="B66" s="107" t="s">
        <v>169</v>
      </c>
      <c r="C66" s="117"/>
      <c r="D66" s="117"/>
      <c r="E66" s="84"/>
      <c r="F66" s="85">
        <v>14580</v>
      </c>
      <c r="G66" s="86"/>
      <c r="H66" s="86"/>
      <c r="I66" s="86"/>
      <c r="J66" s="87"/>
    </row>
    <row r="67" spans="1:10" ht="36" customHeight="1" x14ac:dyDescent="0.25">
      <c r="A67" s="8"/>
      <c r="B67" s="107" t="s">
        <v>170</v>
      </c>
      <c r="C67" s="117"/>
      <c r="D67" s="117"/>
      <c r="E67" s="84"/>
      <c r="F67" s="85">
        <v>19440</v>
      </c>
      <c r="G67" s="86"/>
      <c r="H67" s="86"/>
      <c r="I67" s="86"/>
      <c r="J67" s="87"/>
    </row>
    <row r="68" spans="1:10" ht="36" customHeight="1" x14ac:dyDescent="0.25">
      <c r="A68" s="8"/>
      <c r="B68" s="107" t="s">
        <v>171</v>
      </c>
      <c r="C68" s="117"/>
      <c r="D68" s="117"/>
      <c r="E68" s="84"/>
      <c r="F68" s="85">
        <v>24300</v>
      </c>
      <c r="G68" s="86"/>
      <c r="H68" s="86"/>
      <c r="I68" s="86"/>
      <c r="J68" s="87"/>
    </row>
    <row r="69" spans="1:10" ht="36" customHeight="1" x14ac:dyDescent="0.25">
      <c r="A69" s="8"/>
      <c r="B69" s="107" t="s">
        <v>172</v>
      </c>
      <c r="C69" s="117"/>
      <c r="D69" s="117"/>
      <c r="E69" s="84"/>
      <c r="F69" s="85">
        <v>29160</v>
      </c>
      <c r="G69" s="86"/>
      <c r="H69" s="86"/>
      <c r="I69" s="86"/>
      <c r="J69" s="87"/>
    </row>
    <row r="70" spans="1:10" ht="36" customHeight="1" x14ac:dyDescent="0.25">
      <c r="A70" s="8"/>
      <c r="B70" s="107" t="s">
        <v>173</v>
      </c>
      <c r="C70" s="117"/>
      <c r="D70" s="117"/>
      <c r="E70" s="84"/>
      <c r="F70" s="85">
        <v>34020</v>
      </c>
      <c r="G70" s="86"/>
      <c r="H70" s="86"/>
      <c r="I70" s="86"/>
      <c r="J70" s="87"/>
    </row>
    <row r="71" spans="1:10" ht="36" customHeight="1" x14ac:dyDescent="0.25">
      <c r="A71" s="8"/>
      <c r="B71" s="107" t="s">
        <v>174</v>
      </c>
      <c r="C71" s="117"/>
      <c r="D71" s="117"/>
      <c r="E71" s="84"/>
      <c r="F71" s="85">
        <v>38880</v>
      </c>
      <c r="G71" s="86"/>
      <c r="H71" s="86"/>
      <c r="I71" s="86"/>
      <c r="J71" s="87"/>
    </row>
    <row r="72" spans="1:10" ht="36" customHeight="1" x14ac:dyDescent="0.25">
      <c r="A72" s="8"/>
      <c r="B72" s="107" t="s">
        <v>175</v>
      </c>
      <c r="C72" s="117"/>
      <c r="D72" s="117"/>
      <c r="E72" s="84"/>
      <c r="F72" s="85">
        <v>43740</v>
      </c>
      <c r="G72" s="86"/>
      <c r="H72" s="86"/>
      <c r="I72" s="86"/>
      <c r="J72" s="87"/>
    </row>
    <row r="73" spans="1:10" ht="36" customHeight="1" x14ac:dyDescent="0.25">
      <c r="A73" s="8"/>
      <c r="B73" s="107" t="s">
        <v>176</v>
      </c>
      <c r="C73" s="117"/>
      <c r="D73" s="117"/>
      <c r="E73" s="84"/>
      <c r="F73" s="85">
        <v>48600</v>
      </c>
      <c r="G73" s="86"/>
      <c r="H73" s="86"/>
      <c r="I73" s="86"/>
      <c r="J73" s="87"/>
    </row>
    <row r="74" spans="1:10" ht="36" customHeight="1" x14ac:dyDescent="0.25">
      <c r="A74" s="8"/>
      <c r="B74" s="107" t="s">
        <v>177</v>
      </c>
      <c r="C74" s="117"/>
      <c r="D74" s="117"/>
      <c r="E74" s="84"/>
      <c r="F74" s="85">
        <v>53460</v>
      </c>
      <c r="G74" s="86"/>
      <c r="H74" s="86"/>
      <c r="I74" s="86"/>
      <c r="J74" s="87"/>
    </row>
    <row r="75" spans="1:10" ht="36" customHeight="1" x14ac:dyDescent="0.25">
      <c r="A75" s="8"/>
      <c r="B75" s="107" t="s">
        <v>178</v>
      </c>
      <c r="C75" s="117"/>
      <c r="D75" s="117"/>
      <c r="E75" s="84"/>
      <c r="F75" s="85">
        <v>58320</v>
      </c>
      <c r="G75" s="86"/>
      <c r="H75" s="86"/>
      <c r="I75" s="86"/>
      <c r="J75" s="87"/>
    </row>
    <row r="76" spans="1:10" ht="36" customHeight="1" x14ac:dyDescent="0.25">
      <c r="A76" s="8"/>
      <c r="B76" s="107" t="s">
        <v>179</v>
      </c>
      <c r="C76" s="117"/>
      <c r="D76" s="117"/>
      <c r="E76" s="84"/>
      <c r="F76" s="85">
        <v>63180</v>
      </c>
      <c r="G76" s="86"/>
      <c r="H76" s="86"/>
      <c r="I76" s="86"/>
      <c r="J76" s="87"/>
    </row>
    <row r="77" spans="1:10" ht="36" customHeight="1" x14ac:dyDescent="0.25">
      <c r="A77" s="8"/>
      <c r="B77" s="107" t="s">
        <v>180</v>
      </c>
      <c r="C77" s="117"/>
      <c r="D77" s="117"/>
      <c r="E77" s="84"/>
      <c r="F77" s="85">
        <v>68040</v>
      </c>
      <c r="G77" s="86"/>
      <c r="H77" s="86"/>
      <c r="I77" s="86"/>
      <c r="J77" s="87"/>
    </row>
    <row r="78" spans="1:10" ht="36" customHeight="1" x14ac:dyDescent="0.25">
      <c r="A78" s="8"/>
      <c r="B78" s="107" t="s">
        <v>181</v>
      </c>
      <c r="C78" s="117"/>
      <c r="D78" s="117"/>
      <c r="E78" s="84"/>
      <c r="F78" s="85">
        <v>72900</v>
      </c>
      <c r="G78" s="86"/>
      <c r="H78" s="86"/>
      <c r="I78" s="86"/>
      <c r="J78" s="87"/>
    </row>
    <row r="79" spans="1:10" ht="36" customHeight="1" x14ac:dyDescent="0.25">
      <c r="A79" s="8"/>
      <c r="B79" s="107" t="s">
        <v>182</v>
      </c>
      <c r="C79" s="117"/>
      <c r="D79" s="117"/>
      <c r="E79" s="84"/>
      <c r="F79" s="85">
        <v>77760</v>
      </c>
      <c r="G79" s="86"/>
      <c r="H79" s="86"/>
      <c r="I79" s="86"/>
      <c r="J79" s="87"/>
    </row>
    <row r="80" spans="1:10" ht="36" customHeight="1" x14ac:dyDescent="0.25">
      <c r="A80" s="8"/>
      <c r="B80" s="107" t="s">
        <v>183</v>
      </c>
      <c r="C80" s="117"/>
      <c r="D80" s="117"/>
      <c r="E80" s="84"/>
      <c r="F80" s="85">
        <v>82620</v>
      </c>
      <c r="G80" s="86"/>
      <c r="H80" s="86"/>
      <c r="I80" s="86"/>
      <c r="J80" s="87"/>
    </row>
    <row r="81" spans="1:10" ht="36" customHeight="1" x14ac:dyDescent="0.25">
      <c r="A81" s="8"/>
      <c r="B81" s="107" t="s">
        <v>184</v>
      </c>
      <c r="C81" s="117"/>
      <c r="D81" s="117"/>
      <c r="E81" s="84"/>
      <c r="F81" s="85">
        <v>87480</v>
      </c>
      <c r="G81" s="86"/>
      <c r="H81" s="86"/>
      <c r="I81" s="86"/>
      <c r="J81" s="87"/>
    </row>
    <row r="82" spans="1:10" ht="36" customHeight="1" x14ac:dyDescent="0.25">
      <c r="A82" s="8"/>
      <c r="B82" s="107" t="s">
        <v>185</v>
      </c>
      <c r="C82" s="117"/>
      <c r="D82" s="117"/>
      <c r="E82" s="84"/>
      <c r="F82" s="85">
        <v>92340</v>
      </c>
      <c r="G82" s="86"/>
      <c r="H82" s="86"/>
      <c r="I82" s="86"/>
      <c r="J82" s="87"/>
    </row>
    <row r="83" spans="1:10" ht="36" customHeight="1" x14ac:dyDescent="0.25">
      <c r="A83" s="8"/>
      <c r="B83" s="107" t="s">
        <v>186</v>
      </c>
      <c r="C83" s="117"/>
      <c r="D83" s="117"/>
      <c r="E83" s="84"/>
      <c r="F83" s="85">
        <v>97200</v>
      </c>
      <c r="G83" s="86"/>
      <c r="H83" s="86"/>
      <c r="I83" s="86"/>
      <c r="J83" s="87"/>
    </row>
    <row r="84" spans="1:10" ht="36" customHeight="1" thickBot="1" x14ac:dyDescent="0.3">
      <c r="A84" s="8"/>
      <c r="B84" s="107" t="s">
        <v>187</v>
      </c>
      <c r="C84" s="117"/>
      <c r="D84" s="117"/>
      <c r="E84" s="84"/>
      <c r="F84" s="85">
        <v>102060</v>
      </c>
      <c r="G84" s="86"/>
      <c r="H84" s="86"/>
      <c r="I84" s="86"/>
      <c r="J84" s="87"/>
    </row>
    <row r="85" spans="1:10" ht="36" customHeight="1" thickBot="1" x14ac:dyDescent="0.3">
      <c r="A85" s="8"/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774 до 29592</v>
      </c>
      <c r="G85" s="122"/>
      <c r="H85" s="122"/>
      <c r="I85" s="122"/>
      <c r="J85" s="123"/>
    </row>
    <row r="86" spans="1:10" ht="36" customHeight="1" x14ac:dyDescent="0.25">
      <c r="A86" s="8"/>
      <c r="B86" s="82" t="s">
        <v>189</v>
      </c>
      <c r="C86" s="83"/>
      <c r="D86" s="83"/>
      <c r="E86" s="84"/>
      <c r="F86" s="85">
        <v>4680</v>
      </c>
      <c r="G86" s="86"/>
      <c r="H86" s="86"/>
      <c r="I86" s="86"/>
      <c r="J86" s="87"/>
    </row>
    <row r="87" spans="1:10" ht="36" customHeight="1" x14ac:dyDescent="0.25">
      <c r="A87" s="8"/>
      <c r="B87" s="82" t="s">
        <v>190</v>
      </c>
      <c r="C87" s="83"/>
      <c r="D87" s="83"/>
      <c r="E87" s="84"/>
      <c r="F87" s="85">
        <v>12456</v>
      </c>
      <c r="G87" s="86"/>
      <c r="H87" s="86"/>
      <c r="I87" s="86"/>
      <c r="J87" s="87"/>
    </row>
    <row r="88" spans="1:10" ht="36" customHeight="1" x14ac:dyDescent="0.25">
      <c r="A88" s="8"/>
      <c r="B88" s="82" t="s">
        <v>253</v>
      </c>
      <c r="C88" s="83"/>
      <c r="D88" s="83"/>
      <c r="E88" s="84"/>
      <c r="F88" s="85">
        <v>774</v>
      </c>
      <c r="G88" s="86"/>
      <c r="H88" s="86"/>
      <c r="I88" s="86"/>
      <c r="J88" s="87"/>
    </row>
    <row r="89" spans="1:10" ht="36" customHeight="1" x14ac:dyDescent="0.25">
      <c r="A89" s="8"/>
      <c r="B89" s="94" t="s">
        <v>192</v>
      </c>
      <c r="C89" s="95"/>
      <c r="D89" s="95"/>
      <c r="E89" s="96"/>
      <c r="F89" s="97">
        <v>15588</v>
      </c>
      <c r="G89" s="98"/>
      <c r="H89" s="98"/>
      <c r="I89" s="98"/>
      <c r="J89" s="99"/>
    </row>
    <row r="90" spans="1:10" ht="36" customHeight="1" x14ac:dyDescent="0.25">
      <c r="A90" s="8"/>
      <c r="B90" s="82" t="s">
        <v>193</v>
      </c>
      <c r="C90" s="83"/>
      <c r="D90" s="83"/>
      <c r="E90" s="84"/>
      <c r="F90" s="85">
        <v>9000</v>
      </c>
      <c r="G90" s="86"/>
      <c r="H90" s="86"/>
      <c r="I90" s="86"/>
      <c r="J90" s="87"/>
    </row>
    <row r="91" spans="1:10" ht="36" customHeight="1" x14ac:dyDescent="0.25">
      <c r="A91" s="8"/>
      <c r="B91" s="82" t="s">
        <v>194</v>
      </c>
      <c r="C91" s="83"/>
      <c r="D91" s="83"/>
      <c r="E91" s="84"/>
      <c r="F91" s="85">
        <v>15588</v>
      </c>
      <c r="G91" s="86"/>
      <c r="H91" s="86"/>
      <c r="I91" s="86"/>
      <c r="J91" s="87"/>
    </row>
    <row r="92" spans="1:10" ht="36" customHeight="1" x14ac:dyDescent="0.25">
      <c r="A92" s="8"/>
      <c r="B92" s="82" t="s">
        <v>195</v>
      </c>
      <c r="C92" s="83"/>
      <c r="D92" s="83"/>
      <c r="E92" s="84"/>
      <c r="F92" s="85">
        <v>1548</v>
      </c>
      <c r="G92" s="86"/>
      <c r="H92" s="86"/>
      <c r="I92" s="86"/>
      <c r="J92" s="87"/>
    </row>
    <row r="93" spans="1:10" ht="36" customHeight="1" x14ac:dyDescent="0.25">
      <c r="A93" s="8"/>
      <c r="B93" s="82" t="s">
        <v>196</v>
      </c>
      <c r="C93" s="83"/>
      <c r="D93" s="83"/>
      <c r="E93" s="84"/>
      <c r="F93" s="85">
        <v>1548</v>
      </c>
      <c r="G93" s="86"/>
      <c r="H93" s="86"/>
      <c r="I93" s="86"/>
      <c r="J93" s="87"/>
    </row>
    <row r="94" spans="1:10" ht="36" customHeight="1" x14ac:dyDescent="0.25">
      <c r="A94" s="8"/>
      <c r="B94" s="82" t="s">
        <v>197</v>
      </c>
      <c r="C94" s="83"/>
      <c r="D94" s="83"/>
      <c r="E94" s="84"/>
      <c r="F94" s="85">
        <v>3096</v>
      </c>
      <c r="G94" s="86"/>
      <c r="H94" s="86"/>
      <c r="I94" s="86"/>
      <c r="J94" s="87"/>
    </row>
    <row r="95" spans="1:10" ht="36" customHeight="1" x14ac:dyDescent="0.25">
      <c r="A95" s="8"/>
      <c r="B95" s="82" t="s">
        <v>198</v>
      </c>
      <c r="C95" s="83"/>
      <c r="D95" s="83"/>
      <c r="E95" s="84"/>
      <c r="F95" s="85">
        <v>4644</v>
      </c>
      <c r="G95" s="86"/>
      <c r="H95" s="86"/>
      <c r="I95" s="86"/>
      <c r="J95" s="87"/>
    </row>
    <row r="96" spans="1:10" ht="36" customHeight="1" thickBot="1" x14ac:dyDescent="0.3">
      <c r="A96" s="8"/>
      <c r="B96" s="82" t="s">
        <v>199</v>
      </c>
      <c r="C96" s="83"/>
      <c r="D96" s="83"/>
      <c r="E96" s="84"/>
      <c r="F96" s="85">
        <v>29592</v>
      </c>
      <c r="G96" s="86"/>
      <c r="H96" s="86"/>
      <c r="I96" s="86"/>
      <c r="J96" s="87"/>
    </row>
    <row r="97" spans="1:10" ht="54" customHeight="1" thickBot="1" x14ac:dyDescent="0.3">
      <c r="A97" s="8"/>
      <c r="B97" s="207" t="s">
        <v>254</v>
      </c>
      <c r="C97" s="208"/>
      <c r="D97" s="208"/>
      <c r="E97" s="209"/>
      <c r="F97" s="232" t="str">
        <f>"Цена от "&amp;MIN(F99,F103:J104,H105,F106:J119)&amp;" до "&amp;MAX(F99,F103:J104,H105,F106:J119)</f>
        <v>Цена от 3312 до 58410</v>
      </c>
      <c r="G97" s="233"/>
      <c r="H97" s="233"/>
      <c r="I97" s="233"/>
      <c r="J97" s="234"/>
    </row>
    <row r="98" spans="1:10" ht="24" thickBot="1" x14ac:dyDescent="0.3">
      <c r="A98" s="8"/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A99" s="8"/>
      <c r="B99" s="82" t="s">
        <v>201</v>
      </c>
      <c r="C99" s="83"/>
      <c r="D99" s="83"/>
      <c r="E99" s="84"/>
      <c r="F99" s="85">
        <v>21024</v>
      </c>
      <c r="G99" s="86"/>
      <c r="H99" s="86"/>
      <c r="I99" s="86"/>
      <c r="J99" s="87"/>
    </row>
    <row r="100" spans="1:10" ht="36" customHeight="1" x14ac:dyDescent="0.25">
      <c r="A100" s="8"/>
      <c r="B100" s="100" t="s">
        <v>202</v>
      </c>
      <c r="C100" s="101"/>
      <c r="D100" s="101"/>
      <c r="E100" s="102"/>
      <c r="F100" s="103">
        <v>2102.3999999999996</v>
      </c>
      <c r="G100" s="104"/>
      <c r="H100" s="104"/>
      <c r="I100" s="104"/>
      <c r="J100" s="105"/>
    </row>
    <row r="101" spans="1:10" ht="36" customHeight="1" thickBot="1" x14ac:dyDescent="0.3">
      <c r="A101" s="8"/>
      <c r="B101" s="100" t="s">
        <v>203</v>
      </c>
      <c r="C101" s="101"/>
      <c r="D101" s="101"/>
      <c r="E101" s="102"/>
      <c r="F101" s="103">
        <v>5256</v>
      </c>
      <c r="G101" s="104"/>
      <c r="H101" s="104"/>
      <c r="I101" s="104"/>
      <c r="J101" s="105"/>
    </row>
    <row r="102" spans="1:10" ht="24" thickBot="1" x14ac:dyDescent="0.3">
      <c r="A102" s="8"/>
      <c r="B102" s="75"/>
      <c r="C102" s="76"/>
      <c r="D102" s="76"/>
      <c r="E102" s="77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94" t="s">
        <v>204</v>
      </c>
      <c r="C103" s="95"/>
      <c r="D103" s="95"/>
      <c r="E103" s="96"/>
      <c r="F103" s="97">
        <v>35820</v>
      </c>
      <c r="G103" s="98"/>
      <c r="H103" s="98"/>
      <c r="I103" s="98"/>
      <c r="J103" s="99"/>
    </row>
    <row r="104" spans="1:10" ht="36" customHeight="1" x14ac:dyDescent="0.25">
      <c r="A104" s="8" t="s">
        <v>112</v>
      </c>
      <c r="B104" s="107" t="s">
        <v>205</v>
      </c>
      <c r="C104" s="108"/>
      <c r="D104" s="108"/>
      <c r="E104" s="109"/>
      <c r="F104" s="85">
        <v>35820</v>
      </c>
      <c r="G104" s="86"/>
      <c r="H104" s="86"/>
      <c r="I104" s="86"/>
      <c r="J104" s="87"/>
    </row>
    <row r="105" spans="1:10" ht="36" customHeight="1" x14ac:dyDescent="0.25">
      <c r="A105" s="8" t="s">
        <v>112</v>
      </c>
      <c r="B105" s="82" t="s">
        <v>206</v>
      </c>
      <c r="C105" s="83"/>
      <c r="D105" s="83"/>
      <c r="E105" s="84"/>
      <c r="F105" s="37">
        <f>H105*1.2</f>
        <v>31752</v>
      </c>
      <c r="G105" s="38">
        <f>H105*1.1</f>
        <v>29106.000000000004</v>
      </c>
      <c r="H105" s="38">
        <v>26460</v>
      </c>
      <c r="I105" s="38">
        <f>H105*0.75</f>
        <v>19845</v>
      </c>
      <c r="J105" s="39">
        <f>H105*0.5</f>
        <v>13230</v>
      </c>
    </row>
    <row r="106" spans="1:10" ht="36" customHeight="1" x14ac:dyDescent="0.25">
      <c r="A106" s="8" t="s">
        <v>112</v>
      </c>
      <c r="B106" s="82" t="s">
        <v>207</v>
      </c>
      <c r="C106" s="83"/>
      <c r="D106" s="83"/>
      <c r="E106" s="84"/>
      <c r="F106" s="85">
        <v>35820</v>
      </c>
      <c r="G106" s="86"/>
      <c r="H106" s="86"/>
      <c r="I106" s="86"/>
      <c r="J106" s="87"/>
    </row>
    <row r="107" spans="1:10" ht="36" customHeight="1" x14ac:dyDescent="0.25">
      <c r="A107" s="8" t="s">
        <v>112</v>
      </c>
      <c r="B107" s="82" t="s">
        <v>208</v>
      </c>
      <c r="C107" s="83"/>
      <c r="D107" s="83"/>
      <c r="E107" s="84"/>
      <c r="F107" s="85">
        <v>15588</v>
      </c>
      <c r="G107" s="86"/>
      <c r="H107" s="86"/>
      <c r="I107" s="86"/>
      <c r="J107" s="87"/>
    </row>
    <row r="108" spans="1:10" ht="36" customHeight="1" x14ac:dyDescent="0.25">
      <c r="A108" s="8" t="s">
        <v>112</v>
      </c>
      <c r="B108" s="82" t="s">
        <v>209</v>
      </c>
      <c r="C108" s="83"/>
      <c r="D108" s="83"/>
      <c r="E108" s="84"/>
      <c r="F108" s="85">
        <v>33120</v>
      </c>
      <c r="G108" s="86"/>
      <c r="H108" s="86"/>
      <c r="I108" s="86"/>
      <c r="J108" s="87"/>
    </row>
    <row r="109" spans="1:10" ht="36" customHeight="1" x14ac:dyDescent="0.25">
      <c r="A109" s="8" t="s">
        <v>112</v>
      </c>
      <c r="B109" s="82" t="s">
        <v>210</v>
      </c>
      <c r="C109" s="83"/>
      <c r="D109" s="83"/>
      <c r="E109" s="84"/>
      <c r="F109" s="85">
        <v>43200</v>
      </c>
      <c r="G109" s="86"/>
      <c r="H109" s="86"/>
      <c r="I109" s="86"/>
      <c r="J109" s="87"/>
    </row>
    <row r="110" spans="1:10" ht="36" customHeight="1" x14ac:dyDescent="0.25">
      <c r="A110" s="8" t="s">
        <v>112</v>
      </c>
      <c r="B110" s="82" t="s">
        <v>211</v>
      </c>
      <c r="C110" s="83"/>
      <c r="D110" s="83"/>
      <c r="E110" s="84"/>
      <c r="F110" s="85">
        <v>51840</v>
      </c>
      <c r="G110" s="86"/>
      <c r="H110" s="86"/>
      <c r="I110" s="86"/>
      <c r="J110" s="87"/>
    </row>
    <row r="111" spans="1:10" ht="36" customHeight="1" x14ac:dyDescent="0.25">
      <c r="A111" s="8" t="s">
        <v>112</v>
      </c>
      <c r="B111" s="82" t="s">
        <v>212</v>
      </c>
      <c r="C111" s="83"/>
      <c r="D111" s="83"/>
      <c r="E111" s="84"/>
      <c r="F111" s="85">
        <v>23004</v>
      </c>
      <c r="G111" s="86"/>
      <c r="H111" s="86"/>
      <c r="I111" s="86"/>
      <c r="J111" s="87"/>
    </row>
    <row r="112" spans="1:10" ht="36" customHeight="1" x14ac:dyDescent="0.25">
      <c r="A112" s="8" t="s">
        <v>112</v>
      </c>
      <c r="B112" s="82" t="s">
        <v>213</v>
      </c>
      <c r="C112" s="83"/>
      <c r="D112" s="83"/>
      <c r="E112" s="84"/>
      <c r="F112" s="85">
        <v>19854</v>
      </c>
      <c r="G112" s="86"/>
      <c r="H112" s="86"/>
      <c r="I112" s="86"/>
      <c r="J112" s="87"/>
    </row>
    <row r="113" spans="1:10" ht="36" customHeight="1" x14ac:dyDescent="0.25">
      <c r="A113" s="8" t="s">
        <v>112</v>
      </c>
      <c r="B113" s="82" t="s">
        <v>214</v>
      </c>
      <c r="C113" s="83"/>
      <c r="D113" s="83"/>
      <c r="E113" s="84"/>
      <c r="F113" s="85">
        <v>35820</v>
      </c>
      <c r="G113" s="86"/>
      <c r="H113" s="86"/>
      <c r="I113" s="86"/>
      <c r="J113" s="87"/>
    </row>
    <row r="114" spans="1:10" ht="36" customHeight="1" x14ac:dyDescent="0.25">
      <c r="A114" s="8"/>
      <c r="B114" s="94" t="s">
        <v>215</v>
      </c>
      <c r="C114" s="95"/>
      <c r="D114" s="95"/>
      <c r="E114" s="96"/>
      <c r="F114" s="85">
        <v>32400</v>
      </c>
      <c r="G114" s="86"/>
      <c r="H114" s="86"/>
      <c r="I114" s="86"/>
      <c r="J114" s="87"/>
    </row>
    <row r="115" spans="1:10" ht="36" customHeight="1" x14ac:dyDescent="0.25">
      <c r="A115" s="8" t="s">
        <v>112</v>
      </c>
      <c r="B115" s="94" t="s">
        <v>216</v>
      </c>
      <c r="C115" s="95"/>
      <c r="D115" s="95"/>
      <c r="E115" s="96"/>
      <c r="F115" s="85">
        <v>3312</v>
      </c>
      <c r="G115" s="86"/>
      <c r="H115" s="86"/>
      <c r="I115" s="86"/>
      <c r="J115" s="87"/>
    </row>
    <row r="116" spans="1:10" ht="36" customHeight="1" x14ac:dyDescent="0.25">
      <c r="A116" s="8"/>
      <c r="B116" s="107" t="s">
        <v>217</v>
      </c>
      <c r="C116" s="108"/>
      <c r="D116" s="108"/>
      <c r="E116" s="109"/>
      <c r="F116" s="85">
        <v>11700</v>
      </c>
      <c r="G116" s="86"/>
      <c r="H116" s="86"/>
      <c r="I116" s="86"/>
      <c r="J116" s="87"/>
    </row>
    <row r="117" spans="1:10" ht="36" customHeight="1" x14ac:dyDescent="0.25">
      <c r="A117" s="8"/>
      <c r="B117" s="107" t="s">
        <v>218</v>
      </c>
      <c r="C117" s="108"/>
      <c r="D117" s="108"/>
      <c r="E117" s="109"/>
      <c r="F117" s="85">
        <v>10080</v>
      </c>
      <c r="G117" s="86"/>
      <c r="H117" s="86"/>
      <c r="I117" s="86"/>
      <c r="J117" s="87"/>
    </row>
    <row r="118" spans="1:10" ht="36" customHeight="1" x14ac:dyDescent="0.25">
      <c r="A118" s="8" t="s">
        <v>112</v>
      </c>
      <c r="B118" s="107" t="s">
        <v>219</v>
      </c>
      <c r="C118" s="108"/>
      <c r="D118" s="108"/>
      <c r="E118" s="109"/>
      <c r="F118" s="85">
        <v>58410</v>
      </c>
      <c r="G118" s="86"/>
      <c r="H118" s="86"/>
      <c r="I118" s="86"/>
      <c r="J118" s="87"/>
    </row>
    <row r="119" spans="1:10" ht="36" customHeight="1" x14ac:dyDescent="0.25">
      <c r="A119" s="8" t="s">
        <v>112</v>
      </c>
      <c r="B119" s="82" t="s">
        <v>220</v>
      </c>
      <c r="C119" s="83"/>
      <c r="D119" s="83"/>
      <c r="E119" s="84"/>
      <c r="F119" s="85">
        <v>33084</v>
      </c>
      <c r="G119" s="86"/>
      <c r="H119" s="86"/>
      <c r="I119" s="86"/>
      <c r="J119" s="87"/>
    </row>
    <row r="120" spans="1:10" ht="36" customHeight="1" x14ac:dyDescent="0.25">
      <c r="A120" s="8" t="s">
        <v>114</v>
      </c>
      <c r="B120" s="82" t="s">
        <v>221</v>
      </c>
      <c r="C120" s="83"/>
      <c r="D120" s="83"/>
      <c r="E120" s="84"/>
      <c r="F120" s="85">
        <v>59760</v>
      </c>
      <c r="G120" s="86"/>
      <c r="H120" s="86"/>
      <c r="I120" s="86"/>
      <c r="J120" s="87"/>
    </row>
    <row r="121" spans="1:10" ht="36" customHeight="1" x14ac:dyDescent="0.25">
      <c r="A121" s="8" t="s">
        <v>114</v>
      </c>
      <c r="B121" s="82" t="s">
        <v>222</v>
      </c>
      <c r="C121" s="83"/>
      <c r="D121" s="83"/>
      <c r="E121" s="84"/>
      <c r="F121" s="85">
        <v>59760</v>
      </c>
      <c r="G121" s="86"/>
      <c r="H121" s="86"/>
      <c r="I121" s="86"/>
      <c r="J121" s="87"/>
    </row>
    <row r="122" spans="1:10" ht="36" customHeight="1" x14ac:dyDescent="0.25">
      <c r="A122" s="8" t="s">
        <v>114</v>
      </c>
      <c r="B122" s="82" t="s">
        <v>223</v>
      </c>
      <c r="C122" s="83"/>
      <c r="D122" s="83"/>
      <c r="E122" s="84"/>
      <c r="F122" s="37">
        <f>H122*1.2</f>
        <v>52704</v>
      </c>
      <c r="G122" s="38">
        <f>H122*1.1</f>
        <v>48312.000000000007</v>
      </c>
      <c r="H122" s="38">
        <v>43920</v>
      </c>
      <c r="I122" s="38">
        <f>H122*0.75</f>
        <v>32940</v>
      </c>
      <c r="J122" s="39">
        <f>H122*0.5</f>
        <v>21960</v>
      </c>
    </row>
    <row r="123" spans="1:10" ht="36" customHeight="1" x14ac:dyDescent="0.25">
      <c r="A123" s="8" t="s">
        <v>114</v>
      </c>
      <c r="B123" s="82" t="s">
        <v>224</v>
      </c>
      <c r="C123" s="83"/>
      <c r="D123" s="83"/>
      <c r="E123" s="84"/>
      <c r="F123" s="85">
        <v>59760</v>
      </c>
      <c r="G123" s="86"/>
      <c r="H123" s="86"/>
      <c r="I123" s="86"/>
      <c r="J123" s="87"/>
    </row>
    <row r="124" spans="1:10" ht="36" customHeight="1" x14ac:dyDescent="0.25">
      <c r="A124" s="8" t="s">
        <v>114</v>
      </c>
      <c r="B124" s="82" t="s">
        <v>225</v>
      </c>
      <c r="C124" s="83"/>
      <c r="D124" s="83"/>
      <c r="E124" s="84"/>
      <c r="F124" s="85">
        <v>25920</v>
      </c>
      <c r="G124" s="86"/>
      <c r="H124" s="86"/>
      <c r="I124" s="86"/>
      <c r="J124" s="87"/>
    </row>
    <row r="125" spans="1:10" ht="36" customHeight="1" x14ac:dyDescent="0.25">
      <c r="A125" s="8" t="s">
        <v>114</v>
      </c>
      <c r="B125" s="82" t="s">
        <v>226</v>
      </c>
      <c r="C125" s="83"/>
      <c r="D125" s="83"/>
      <c r="E125" s="84"/>
      <c r="F125" s="85">
        <v>54720</v>
      </c>
      <c r="G125" s="86"/>
      <c r="H125" s="86"/>
      <c r="I125" s="86"/>
      <c r="J125" s="87"/>
    </row>
    <row r="126" spans="1:10" ht="36" customHeight="1" x14ac:dyDescent="0.25">
      <c r="A126" s="8" t="s">
        <v>114</v>
      </c>
      <c r="B126" s="82" t="s">
        <v>227</v>
      </c>
      <c r="C126" s="83"/>
      <c r="D126" s="83"/>
      <c r="E126" s="84"/>
      <c r="F126" s="85">
        <v>71280</v>
      </c>
      <c r="G126" s="86"/>
      <c r="H126" s="86"/>
      <c r="I126" s="86"/>
      <c r="J126" s="87"/>
    </row>
    <row r="127" spans="1:10" ht="36" customHeight="1" x14ac:dyDescent="0.25">
      <c r="A127" s="8" t="s">
        <v>114</v>
      </c>
      <c r="B127" s="100" t="s">
        <v>228</v>
      </c>
      <c r="C127" s="101"/>
      <c r="D127" s="101"/>
      <c r="E127" s="102"/>
      <c r="F127" s="103">
        <v>85536</v>
      </c>
      <c r="G127" s="104"/>
      <c r="H127" s="104"/>
      <c r="I127" s="104"/>
      <c r="J127" s="105"/>
    </row>
    <row r="128" spans="1:10" ht="36" customHeight="1" x14ac:dyDescent="0.25">
      <c r="A128" s="8" t="s">
        <v>114</v>
      </c>
      <c r="B128" s="82" t="s">
        <v>229</v>
      </c>
      <c r="C128" s="83"/>
      <c r="D128" s="83"/>
      <c r="E128" s="84"/>
      <c r="F128" s="85">
        <v>38160</v>
      </c>
      <c r="G128" s="86"/>
      <c r="H128" s="86"/>
      <c r="I128" s="86"/>
      <c r="J128" s="87"/>
    </row>
    <row r="129" spans="1:10" ht="36" customHeight="1" x14ac:dyDescent="0.25">
      <c r="A129" s="8" t="s">
        <v>114</v>
      </c>
      <c r="B129" s="82" t="s">
        <v>230</v>
      </c>
      <c r="C129" s="83"/>
      <c r="D129" s="83"/>
      <c r="E129" s="84"/>
      <c r="F129" s="85">
        <v>33120</v>
      </c>
      <c r="G129" s="86"/>
      <c r="H129" s="86"/>
      <c r="I129" s="86"/>
      <c r="J129" s="87"/>
    </row>
    <row r="130" spans="1:10" ht="36" customHeight="1" x14ac:dyDescent="0.25">
      <c r="A130" s="8" t="s">
        <v>114</v>
      </c>
      <c r="B130" s="82" t="s">
        <v>231</v>
      </c>
      <c r="C130" s="83"/>
      <c r="D130" s="83"/>
      <c r="E130" s="84"/>
      <c r="F130" s="85">
        <v>59760</v>
      </c>
      <c r="G130" s="86"/>
      <c r="H130" s="86"/>
      <c r="I130" s="86"/>
      <c r="J130" s="87"/>
    </row>
    <row r="131" spans="1:10" ht="36" customHeight="1" x14ac:dyDescent="0.25">
      <c r="A131" s="8" t="s">
        <v>114</v>
      </c>
      <c r="B131" s="82" t="s">
        <v>232</v>
      </c>
      <c r="C131" s="83"/>
      <c r="D131" s="83"/>
      <c r="E131" s="84"/>
      <c r="F131" s="85">
        <v>5760</v>
      </c>
      <c r="G131" s="86"/>
      <c r="H131" s="86"/>
      <c r="I131" s="86"/>
      <c r="J131" s="87"/>
    </row>
    <row r="132" spans="1:10" ht="36" customHeight="1" x14ac:dyDescent="0.25">
      <c r="A132" s="8" t="s">
        <v>114</v>
      </c>
      <c r="B132" s="82" t="s">
        <v>233</v>
      </c>
      <c r="C132" s="83"/>
      <c r="D132" s="83"/>
      <c r="E132" s="84"/>
      <c r="F132" s="85">
        <v>96480</v>
      </c>
      <c r="G132" s="86"/>
      <c r="H132" s="86"/>
      <c r="I132" s="86"/>
      <c r="J132" s="87"/>
    </row>
    <row r="133" spans="1:10" ht="36" customHeight="1" thickBot="1" x14ac:dyDescent="0.3">
      <c r="A133" s="8" t="s">
        <v>114</v>
      </c>
      <c r="B133" s="82" t="s">
        <v>234</v>
      </c>
      <c r="C133" s="83"/>
      <c r="D133" s="83"/>
      <c r="E133" s="84"/>
      <c r="F133" s="85">
        <v>54720</v>
      </c>
      <c r="G133" s="86"/>
      <c r="H133" s="86"/>
      <c r="I133" s="86"/>
      <c r="J133" s="87"/>
    </row>
    <row r="134" spans="1:10" ht="54" customHeight="1" thickBot="1" x14ac:dyDescent="0.3">
      <c r="A134" s="8"/>
      <c r="B134" s="88" t="s">
        <v>235</v>
      </c>
      <c r="C134" s="89"/>
      <c r="D134" s="89"/>
      <c r="E134" s="90"/>
      <c r="F134" s="91"/>
      <c r="G134" s="92"/>
      <c r="H134" s="92"/>
      <c r="I134" s="92"/>
      <c r="J134" s="93"/>
    </row>
    <row r="135" spans="1:10" ht="36" customHeight="1" x14ac:dyDescent="0.25">
      <c r="A135" s="8"/>
      <c r="B135" s="94" t="s">
        <v>236</v>
      </c>
      <c r="C135" s="95"/>
      <c r="D135" s="95"/>
      <c r="E135" s="96"/>
      <c r="F135" s="97">
        <v>28332</v>
      </c>
      <c r="G135" s="98"/>
      <c r="H135" s="98"/>
      <c r="I135" s="98"/>
      <c r="J135" s="99"/>
    </row>
    <row r="136" spans="1:10" ht="36" customHeight="1" x14ac:dyDescent="0.25">
      <c r="A136" s="8"/>
      <c r="B136" s="82" t="s">
        <v>237</v>
      </c>
      <c r="C136" s="83"/>
      <c r="D136" s="83"/>
      <c r="E136" s="84"/>
      <c r="F136" s="85">
        <v>56664</v>
      </c>
      <c r="G136" s="86"/>
      <c r="H136" s="86"/>
      <c r="I136" s="86"/>
      <c r="J136" s="87"/>
    </row>
    <row r="137" spans="1:10" ht="36" customHeight="1" x14ac:dyDescent="0.25">
      <c r="A137" s="8"/>
      <c r="B137" s="82" t="s">
        <v>238</v>
      </c>
      <c r="C137" s="83"/>
      <c r="D137" s="83"/>
      <c r="E137" s="84"/>
      <c r="F137" s="85">
        <v>70920</v>
      </c>
      <c r="G137" s="86"/>
      <c r="H137" s="86"/>
      <c r="I137" s="86"/>
      <c r="J137" s="87"/>
    </row>
    <row r="138" spans="1:10" ht="36" customHeight="1" x14ac:dyDescent="0.25">
      <c r="A138" s="8"/>
      <c r="B138" s="82" t="s">
        <v>239</v>
      </c>
      <c r="C138" s="83"/>
      <c r="D138" s="83"/>
      <c r="E138" s="84"/>
      <c r="F138" s="85">
        <v>1080</v>
      </c>
      <c r="G138" s="86"/>
      <c r="H138" s="86"/>
      <c r="I138" s="86"/>
      <c r="J138" s="87"/>
    </row>
    <row r="139" spans="1:10" ht="36" customHeight="1" x14ac:dyDescent="0.25">
      <c r="A139" s="8"/>
      <c r="B139" s="82" t="s">
        <v>240</v>
      </c>
      <c r="C139" s="83"/>
      <c r="D139" s="83"/>
      <c r="E139" s="84"/>
      <c r="F139" s="85">
        <v>42480</v>
      </c>
      <c r="G139" s="86"/>
      <c r="H139" s="86"/>
      <c r="I139" s="86"/>
      <c r="J139" s="87"/>
    </row>
    <row r="140" spans="1:10" ht="36" customHeight="1" x14ac:dyDescent="0.25">
      <c r="A140" s="8"/>
      <c r="B140" s="82" t="s">
        <v>241</v>
      </c>
      <c r="C140" s="83"/>
      <c r="D140" s="83"/>
      <c r="E140" s="84"/>
      <c r="F140" s="85">
        <v>84960</v>
      </c>
      <c r="G140" s="86"/>
      <c r="H140" s="86"/>
      <c r="I140" s="86"/>
      <c r="J140" s="87"/>
    </row>
    <row r="141" spans="1:10" ht="36" customHeight="1" x14ac:dyDescent="0.25">
      <c r="A141" s="8"/>
      <c r="B141" s="82" t="s">
        <v>242</v>
      </c>
      <c r="C141" s="83"/>
      <c r="D141" s="83"/>
      <c r="E141" s="84"/>
      <c r="F141" s="85">
        <v>106200</v>
      </c>
      <c r="G141" s="86"/>
      <c r="H141" s="86"/>
      <c r="I141" s="86"/>
      <c r="J141" s="87"/>
    </row>
    <row r="142" spans="1:10" ht="36" customHeight="1" thickBot="1" x14ac:dyDescent="0.3">
      <c r="A142" s="8"/>
      <c r="B142" s="69" t="s">
        <v>243</v>
      </c>
      <c r="C142" s="70"/>
      <c r="D142" s="70"/>
      <c r="E142" s="71"/>
      <c r="F142" s="72">
        <v>1440</v>
      </c>
      <c r="G142" s="73"/>
      <c r="H142" s="73"/>
      <c r="I142" s="73"/>
      <c r="J142" s="74"/>
    </row>
    <row r="143" spans="1:10" ht="24" thickBot="1" x14ac:dyDescent="0.3">
      <c r="A143" s="8"/>
      <c r="B143" s="75"/>
      <c r="C143" s="76"/>
      <c r="D143" s="76"/>
      <c r="E143" s="77"/>
      <c r="F143" s="78"/>
      <c r="G143" s="79"/>
      <c r="H143" s="79"/>
      <c r="I143" s="79"/>
      <c r="J143" s="80"/>
    </row>
    <row r="144" spans="1:10" ht="21" customHeight="1" x14ac:dyDescent="0.25">
      <c r="A144" s="8"/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ht="56.25" customHeight="1" x14ac:dyDescent="0.25">
      <c r="A145" s="8"/>
      <c r="B145" s="81" t="s">
        <v>293</v>
      </c>
      <c r="C145" s="81"/>
      <c r="D145" s="81"/>
      <c r="E145" s="81"/>
      <c r="F145" s="81"/>
      <c r="G145" s="81"/>
      <c r="H145" s="81"/>
      <c r="I145" s="81"/>
      <c r="J145" s="81"/>
    </row>
    <row r="146" spans="1:10" ht="41.25" customHeight="1" x14ac:dyDescent="0.25">
      <c r="A146" s="8"/>
      <c r="B146" s="81" t="s">
        <v>245</v>
      </c>
      <c r="C146" s="81"/>
      <c r="D146" s="81"/>
      <c r="E146" s="81"/>
      <c r="F146" s="81"/>
      <c r="G146" s="81"/>
      <c r="H146" s="81"/>
      <c r="I146" s="81"/>
      <c r="J146" s="81"/>
    </row>
    <row r="147" spans="1:10" ht="21" x14ac:dyDescent="0.25">
      <c r="A147" s="8" t="s">
        <v>114</v>
      </c>
      <c r="B147" s="67" t="s">
        <v>297</v>
      </c>
      <c r="C147" s="67"/>
      <c r="D147" s="67"/>
      <c r="E147" s="67"/>
      <c r="F147" s="67"/>
      <c r="G147" s="67"/>
      <c r="H147" s="67"/>
      <c r="I147" s="67"/>
      <c r="J147" s="67"/>
    </row>
    <row r="148" spans="1:10" ht="42" customHeight="1" x14ac:dyDescent="0.25">
      <c r="A148" s="8"/>
      <c r="B148" s="68" t="s">
        <v>247</v>
      </c>
      <c r="C148" s="68"/>
      <c r="D148" s="68"/>
      <c r="E148" s="68"/>
      <c r="F148" s="68"/>
      <c r="G148" s="68"/>
      <c r="H148" s="68"/>
      <c r="I148" s="68"/>
      <c r="J148" s="68"/>
    </row>
    <row r="149" spans="1:10" ht="21" x14ac:dyDescent="0.25">
      <c r="A149" s="8"/>
    </row>
  </sheetData>
  <sheetProtection selectLockedCells="1" selectUnlockedCells="1"/>
  <mergeCells count="27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91" activePane="bottomLeft" state="frozen"/>
      <selection activeCell="A198" sqref="A198:XFD198"/>
      <selection pane="bottomLeft" activeCell="F101" sqref="F101:J101"/>
    </sheetView>
  </sheetViews>
  <sheetFormatPr defaultColWidth="9.140625" defaultRowHeight="12.75" outlineLevelRow="1" x14ac:dyDescent="0.25"/>
  <cols>
    <col min="1" max="1" width="37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76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customHeight="1" thickBot="1" x14ac:dyDescent="0.3">
      <c r="A7" s="8"/>
      <c r="B7" s="190"/>
      <c r="C7" s="191"/>
      <c r="D7" s="191"/>
      <c r="E7" s="192"/>
      <c r="F7" s="193"/>
      <c r="G7" s="194"/>
      <c r="H7" s="194"/>
      <c r="I7" s="194"/>
      <c r="J7" s="195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23371.200000000001</v>
      </c>
      <c r="G8" s="17">
        <f>H8*1.1</f>
        <v>21423.600000000002</v>
      </c>
      <c r="H8" s="17">
        <v>19476</v>
      </c>
      <c r="I8" s="17">
        <f>H8*0.75</f>
        <v>14607</v>
      </c>
      <c r="J8" s="17">
        <f>H8*0.5</f>
        <v>9738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32832</v>
      </c>
      <c r="G9" s="19">
        <f>H9*1.1</f>
        <v>30096.000000000004</v>
      </c>
      <c r="H9" s="19">
        <v>27360</v>
      </c>
      <c r="I9" s="19">
        <f>H9*0.75</f>
        <v>20520</v>
      </c>
      <c r="J9" s="19">
        <f>H9*0.5</f>
        <v>13680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36115.199999999997</v>
      </c>
      <c r="G10" s="19">
        <f>H10*1.1</f>
        <v>33105.600000000006</v>
      </c>
      <c r="H10" s="19">
        <v>30096</v>
      </c>
      <c r="I10" s="19">
        <f>H10*0.75</f>
        <v>22572</v>
      </c>
      <c r="J10" s="19">
        <f>H10*0.5</f>
        <v>15048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50976</v>
      </c>
      <c r="G11" s="21">
        <f>H11*1.1</f>
        <v>46728.000000000007</v>
      </c>
      <c r="H11" s="21">
        <v>42480</v>
      </c>
      <c r="I11" s="21">
        <f>H11*0.75</f>
        <v>31860</v>
      </c>
      <c r="J11" s="21">
        <f>H11*0.5</f>
        <v>21240</v>
      </c>
    </row>
    <row r="12" spans="1:10" ht="24" thickBot="1" x14ac:dyDescent="0.3">
      <c r="A12" s="8"/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6228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9360</v>
      </c>
      <c r="G14" s="149"/>
      <c r="H14" s="149"/>
      <c r="I14" s="149"/>
      <c r="J14" s="150"/>
    </row>
    <row r="15" spans="1:10" ht="24" thickBot="1" x14ac:dyDescent="0.3">
      <c r="A15" s="8"/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720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1008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1440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2016</v>
      </c>
      <c r="G19" s="149"/>
      <c r="H19" s="149"/>
      <c r="I19" s="149"/>
      <c r="J19" s="150"/>
    </row>
    <row r="20" spans="1:10" ht="24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"&amp;MIN($F$22:F61)&amp;" до "&amp;MAX($F$22:F61)</f>
        <v>Цена от 2844 до 113760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2844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5688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8532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11376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14220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17064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19908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22752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25596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28440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31284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34128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36972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39816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42660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45504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48348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51192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54036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56880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145</v>
      </c>
      <c r="C42" s="117"/>
      <c r="D42" s="117"/>
      <c r="E42" s="84"/>
      <c r="F42" s="85">
        <v>5688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146</v>
      </c>
      <c r="C43" s="117"/>
      <c r="D43" s="117"/>
      <c r="E43" s="84"/>
      <c r="F43" s="85">
        <v>11376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147</v>
      </c>
      <c r="C44" s="117"/>
      <c r="D44" s="117"/>
      <c r="E44" s="84"/>
      <c r="F44" s="85">
        <v>17064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148</v>
      </c>
      <c r="C45" s="117"/>
      <c r="D45" s="117"/>
      <c r="E45" s="84"/>
      <c r="F45" s="85">
        <v>22752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149</v>
      </c>
      <c r="C46" s="117"/>
      <c r="D46" s="117"/>
      <c r="E46" s="84"/>
      <c r="F46" s="85">
        <v>28440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150</v>
      </c>
      <c r="C47" s="117"/>
      <c r="D47" s="117"/>
      <c r="E47" s="84"/>
      <c r="F47" s="85">
        <v>34128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151</v>
      </c>
      <c r="C48" s="117"/>
      <c r="D48" s="117"/>
      <c r="E48" s="84"/>
      <c r="F48" s="85">
        <v>39816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152</v>
      </c>
      <c r="C49" s="117"/>
      <c r="D49" s="117"/>
      <c r="E49" s="84"/>
      <c r="F49" s="85">
        <v>45504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153</v>
      </c>
      <c r="C50" s="117"/>
      <c r="D50" s="117"/>
      <c r="E50" s="84"/>
      <c r="F50" s="85">
        <v>51192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154</v>
      </c>
      <c r="C51" s="117"/>
      <c r="D51" s="117"/>
      <c r="E51" s="84"/>
      <c r="F51" s="85">
        <v>56880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155</v>
      </c>
      <c r="C52" s="117"/>
      <c r="D52" s="117"/>
      <c r="E52" s="84"/>
      <c r="F52" s="85">
        <v>62568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156</v>
      </c>
      <c r="C53" s="117"/>
      <c r="D53" s="117"/>
      <c r="E53" s="84"/>
      <c r="F53" s="85">
        <v>68256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157</v>
      </c>
      <c r="C54" s="117"/>
      <c r="D54" s="117"/>
      <c r="E54" s="84"/>
      <c r="F54" s="85">
        <v>73944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158</v>
      </c>
      <c r="C55" s="117"/>
      <c r="D55" s="117"/>
      <c r="E55" s="84"/>
      <c r="F55" s="85">
        <v>79632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159</v>
      </c>
      <c r="C56" s="117"/>
      <c r="D56" s="117"/>
      <c r="E56" s="84"/>
      <c r="F56" s="85">
        <v>85320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160</v>
      </c>
      <c r="C57" s="117"/>
      <c r="D57" s="117"/>
      <c r="E57" s="84"/>
      <c r="F57" s="85">
        <v>91008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161</v>
      </c>
      <c r="C58" s="117"/>
      <c r="D58" s="117"/>
      <c r="E58" s="84"/>
      <c r="F58" s="85">
        <v>96696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162</v>
      </c>
      <c r="C59" s="117"/>
      <c r="D59" s="117"/>
      <c r="E59" s="84"/>
      <c r="F59" s="85">
        <v>102384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163</v>
      </c>
      <c r="C60" s="117"/>
      <c r="D60" s="117"/>
      <c r="E60" s="84"/>
      <c r="F60" s="85">
        <v>108072</v>
      </c>
      <c r="G60" s="86"/>
      <c r="H60" s="86"/>
      <c r="I60" s="86"/>
      <c r="J60" s="87"/>
    </row>
    <row r="61" spans="1:10" ht="36" customHeight="1" outlineLevel="1" thickBot="1" x14ac:dyDescent="0.3">
      <c r="A61" s="8"/>
      <c r="B61" s="107" t="s">
        <v>164</v>
      </c>
      <c r="C61" s="117"/>
      <c r="D61" s="117"/>
      <c r="E61" s="84"/>
      <c r="F61" s="85">
        <v>113760</v>
      </c>
      <c r="G61" s="86"/>
      <c r="H61" s="86"/>
      <c r="I61" s="86"/>
      <c r="J61" s="87"/>
    </row>
    <row r="62" spans="1:10" ht="36" customHeight="1" thickBot="1" x14ac:dyDescent="0.3">
      <c r="A62" s="8"/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7110 до 61146</v>
      </c>
      <c r="G62" s="122"/>
      <c r="H62" s="122"/>
      <c r="I62" s="122"/>
      <c r="J62" s="123"/>
    </row>
    <row r="63" spans="1:10" ht="36" customHeight="1" outlineLevel="1" x14ac:dyDescent="0.25">
      <c r="A63" s="8"/>
      <c r="B63" s="124" t="s">
        <v>166</v>
      </c>
      <c r="C63" s="125"/>
      <c r="D63" s="125"/>
      <c r="E63" s="126"/>
      <c r="F63" s="127">
        <v>7632</v>
      </c>
      <c r="G63" s="128"/>
      <c r="H63" s="128"/>
      <c r="I63" s="128"/>
      <c r="J63" s="129"/>
    </row>
    <row r="64" spans="1:10" ht="36" customHeight="1" outlineLevel="1" x14ac:dyDescent="0.25">
      <c r="A64" s="8"/>
      <c r="B64" s="107" t="s">
        <v>167</v>
      </c>
      <c r="C64" s="117"/>
      <c r="D64" s="117"/>
      <c r="E64" s="84"/>
      <c r="F64" s="85">
        <v>11340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168</v>
      </c>
      <c r="C65" s="117"/>
      <c r="D65" s="117"/>
      <c r="E65" s="84"/>
      <c r="F65" s="85">
        <v>7110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169</v>
      </c>
      <c r="C66" s="117"/>
      <c r="D66" s="117"/>
      <c r="E66" s="84"/>
      <c r="F66" s="85">
        <v>9954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170</v>
      </c>
      <c r="C67" s="117"/>
      <c r="D67" s="117"/>
      <c r="E67" s="84"/>
      <c r="F67" s="85">
        <v>12798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171</v>
      </c>
      <c r="C68" s="117"/>
      <c r="D68" s="117"/>
      <c r="E68" s="84"/>
      <c r="F68" s="85">
        <v>15642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172</v>
      </c>
      <c r="C69" s="117"/>
      <c r="D69" s="117"/>
      <c r="E69" s="84"/>
      <c r="F69" s="85">
        <v>18486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173</v>
      </c>
      <c r="C70" s="117"/>
      <c r="D70" s="117"/>
      <c r="E70" s="84"/>
      <c r="F70" s="85">
        <v>21330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174</v>
      </c>
      <c r="C71" s="117"/>
      <c r="D71" s="117"/>
      <c r="E71" s="84"/>
      <c r="F71" s="85">
        <v>24174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175</v>
      </c>
      <c r="C72" s="117"/>
      <c r="D72" s="117"/>
      <c r="E72" s="84"/>
      <c r="F72" s="85">
        <v>27018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176</v>
      </c>
      <c r="C73" s="117"/>
      <c r="D73" s="117"/>
      <c r="E73" s="84"/>
      <c r="F73" s="85">
        <v>29862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177</v>
      </c>
      <c r="C74" s="117"/>
      <c r="D74" s="117"/>
      <c r="E74" s="84"/>
      <c r="F74" s="85">
        <v>32706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178</v>
      </c>
      <c r="C75" s="117"/>
      <c r="D75" s="117"/>
      <c r="E75" s="84"/>
      <c r="F75" s="85">
        <v>35550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179</v>
      </c>
      <c r="C76" s="117"/>
      <c r="D76" s="117"/>
      <c r="E76" s="84"/>
      <c r="F76" s="85">
        <v>38394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180</v>
      </c>
      <c r="C77" s="117"/>
      <c r="D77" s="117"/>
      <c r="E77" s="84"/>
      <c r="F77" s="85">
        <v>41238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181</v>
      </c>
      <c r="C78" s="117"/>
      <c r="D78" s="117"/>
      <c r="E78" s="84"/>
      <c r="F78" s="85">
        <v>44082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182</v>
      </c>
      <c r="C79" s="117"/>
      <c r="D79" s="117"/>
      <c r="E79" s="84"/>
      <c r="F79" s="85">
        <v>46926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183</v>
      </c>
      <c r="C80" s="117"/>
      <c r="D80" s="117"/>
      <c r="E80" s="84"/>
      <c r="F80" s="85">
        <v>49770</v>
      </c>
      <c r="G80" s="86"/>
      <c r="H80" s="86"/>
      <c r="I80" s="86"/>
      <c r="J80" s="87"/>
    </row>
    <row r="81" spans="1:10" ht="36" customHeight="1" outlineLevel="1" x14ac:dyDescent="0.25">
      <c r="A81" s="8"/>
      <c r="B81" s="107" t="s">
        <v>184</v>
      </c>
      <c r="C81" s="117"/>
      <c r="D81" s="117"/>
      <c r="E81" s="84"/>
      <c r="F81" s="85">
        <v>52614</v>
      </c>
      <c r="G81" s="86"/>
      <c r="H81" s="86"/>
      <c r="I81" s="86"/>
      <c r="J81" s="87"/>
    </row>
    <row r="82" spans="1:10" ht="36" customHeight="1" outlineLevel="1" x14ac:dyDescent="0.25">
      <c r="A82" s="8"/>
      <c r="B82" s="107" t="s">
        <v>185</v>
      </c>
      <c r="C82" s="117"/>
      <c r="D82" s="117"/>
      <c r="E82" s="84"/>
      <c r="F82" s="85">
        <v>55458</v>
      </c>
      <c r="G82" s="86"/>
      <c r="H82" s="86"/>
      <c r="I82" s="86"/>
      <c r="J82" s="87"/>
    </row>
    <row r="83" spans="1:10" ht="36" customHeight="1" outlineLevel="1" x14ac:dyDescent="0.25">
      <c r="A83" s="8"/>
      <c r="B83" s="107" t="s">
        <v>186</v>
      </c>
      <c r="C83" s="117"/>
      <c r="D83" s="117"/>
      <c r="E83" s="84"/>
      <c r="F83" s="85">
        <v>58302</v>
      </c>
      <c r="G83" s="86"/>
      <c r="H83" s="86"/>
      <c r="I83" s="86"/>
      <c r="J83" s="87"/>
    </row>
    <row r="84" spans="1:10" ht="36" customHeight="1" outlineLevel="1" thickBot="1" x14ac:dyDescent="0.3">
      <c r="A84" s="8"/>
      <c r="B84" s="107" t="s">
        <v>187</v>
      </c>
      <c r="C84" s="117"/>
      <c r="D84" s="117"/>
      <c r="E84" s="84"/>
      <c r="F84" s="85">
        <v>61146</v>
      </c>
      <c r="G84" s="86"/>
      <c r="H84" s="86"/>
      <c r="I84" s="86"/>
      <c r="J84" s="87"/>
    </row>
    <row r="85" spans="1:10" ht="36" customHeight="1" thickBot="1" x14ac:dyDescent="0.3">
      <c r="A85" s="8"/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1800 до 31860</v>
      </c>
      <c r="G85" s="122"/>
      <c r="H85" s="122"/>
      <c r="I85" s="122"/>
      <c r="J85" s="123"/>
    </row>
    <row r="86" spans="1:10" ht="36" customHeight="1" x14ac:dyDescent="0.25">
      <c r="A86" s="8"/>
      <c r="B86" s="82" t="s">
        <v>189</v>
      </c>
      <c r="C86" s="83"/>
      <c r="D86" s="83"/>
      <c r="E86" s="84"/>
      <c r="F86" s="85">
        <v>3888</v>
      </c>
      <c r="G86" s="86"/>
      <c r="H86" s="86"/>
      <c r="I86" s="86"/>
      <c r="J86" s="87"/>
    </row>
    <row r="87" spans="1:10" ht="36" customHeight="1" x14ac:dyDescent="0.25">
      <c r="A87" s="8"/>
      <c r="B87" s="82" t="s">
        <v>190</v>
      </c>
      <c r="C87" s="83"/>
      <c r="D87" s="83"/>
      <c r="E87" s="84"/>
      <c r="F87" s="85">
        <v>4968</v>
      </c>
      <c r="G87" s="86"/>
      <c r="H87" s="86"/>
      <c r="I87" s="86"/>
      <c r="J87" s="87"/>
    </row>
    <row r="88" spans="1:10" ht="36" customHeight="1" x14ac:dyDescent="0.25">
      <c r="A88" s="8"/>
      <c r="B88" s="82" t="s">
        <v>253</v>
      </c>
      <c r="C88" s="83"/>
      <c r="D88" s="83"/>
      <c r="E88" s="84"/>
      <c r="F88" s="85">
        <v>2664</v>
      </c>
      <c r="G88" s="86"/>
      <c r="H88" s="86"/>
      <c r="I88" s="86"/>
      <c r="J88" s="87"/>
    </row>
    <row r="89" spans="1:10" ht="36" customHeight="1" x14ac:dyDescent="0.25">
      <c r="A89" s="8"/>
      <c r="B89" s="94" t="s">
        <v>192</v>
      </c>
      <c r="C89" s="95"/>
      <c r="D89" s="95"/>
      <c r="E89" s="96"/>
      <c r="F89" s="97">
        <v>31860</v>
      </c>
      <c r="G89" s="98"/>
      <c r="H89" s="98"/>
      <c r="I89" s="98"/>
      <c r="J89" s="99"/>
    </row>
    <row r="90" spans="1:10" ht="36" customHeight="1" x14ac:dyDescent="0.25">
      <c r="A90" s="8"/>
      <c r="B90" s="82" t="s">
        <v>193</v>
      </c>
      <c r="C90" s="83"/>
      <c r="D90" s="83"/>
      <c r="E90" s="84"/>
      <c r="F90" s="85">
        <v>6228</v>
      </c>
      <c r="G90" s="86"/>
      <c r="H90" s="86"/>
      <c r="I90" s="86"/>
      <c r="J90" s="87"/>
    </row>
    <row r="91" spans="1:10" ht="36" customHeight="1" x14ac:dyDescent="0.25">
      <c r="A91" s="8"/>
      <c r="B91" s="82" t="s">
        <v>194</v>
      </c>
      <c r="C91" s="83"/>
      <c r="D91" s="83"/>
      <c r="E91" s="84"/>
      <c r="F91" s="85">
        <v>19476</v>
      </c>
      <c r="G91" s="86"/>
      <c r="H91" s="86"/>
      <c r="I91" s="86"/>
      <c r="J91" s="87"/>
    </row>
    <row r="92" spans="1:10" ht="36" customHeight="1" x14ac:dyDescent="0.25">
      <c r="A92" s="8"/>
      <c r="B92" s="82" t="s">
        <v>195</v>
      </c>
      <c r="C92" s="83"/>
      <c r="D92" s="83"/>
      <c r="E92" s="84"/>
      <c r="F92" s="85">
        <v>1800</v>
      </c>
      <c r="G92" s="86"/>
      <c r="H92" s="86"/>
      <c r="I92" s="86"/>
      <c r="J92" s="87"/>
    </row>
    <row r="93" spans="1:10" ht="36" customHeight="1" x14ac:dyDescent="0.25">
      <c r="A93" s="8"/>
      <c r="B93" s="82" t="s">
        <v>196</v>
      </c>
      <c r="C93" s="83"/>
      <c r="D93" s="83"/>
      <c r="E93" s="84"/>
      <c r="F93" s="85">
        <v>1800</v>
      </c>
      <c r="G93" s="86"/>
      <c r="H93" s="86"/>
      <c r="I93" s="86"/>
      <c r="J93" s="87"/>
    </row>
    <row r="94" spans="1:10" ht="36" customHeight="1" x14ac:dyDescent="0.25">
      <c r="A94" s="8"/>
      <c r="B94" s="82" t="s">
        <v>197</v>
      </c>
      <c r="C94" s="83"/>
      <c r="D94" s="83"/>
      <c r="E94" s="84"/>
      <c r="F94" s="85">
        <v>3600</v>
      </c>
      <c r="G94" s="86"/>
      <c r="H94" s="86"/>
      <c r="I94" s="86"/>
      <c r="J94" s="87"/>
    </row>
    <row r="95" spans="1:10" ht="36" customHeight="1" x14ac:dyDescent="0.25">
      <c r="A95" s="8"/>
      <c r="B95" s="82" t="s">
        <v>198</v>
      </c>
      <c r="C95" s="83"/>
      <c r="D95" s="83"/>
      <c r="E95" s="84"/>
      <c r="F95" s="85">
        <v>5400</v>
      </c>
      <c r="G95" s="86"/>
      <c r="H95" s="86"/>
      <c r="I95" s="86"/>
      <c r="J95" s="87"/>
    </row>
    <row r="96" spans="1:10" ht="36" customHeight="1" thickBot="1" x14ac:dyDescent="0.3">
      <c r="A96" s="8"/>
      <c r="B96" s="82" t="s">
        <v>199</v>
      </c>
      <c r="C96" s="83"/>
      <c r="D96" s="83"/>
      <c r="E96" s="84"/>
      <c r="F96" s="85">
        <v>27792</v>
      </c>
      <c r="G96" s="86"/>
      <c r="H96" s="86"/>
      <c r="I96" s="86"/>
      <c r="J96" s="87"/>
    </row>
    <row r="97" spans="1:10" ht="54" customHeight="1" thickBot="1" x14ac:dyDescent="0.3">
      <c r="A97" s="8"/>
      <c r="B97" s="207" t="s">
        <v>254</v>
      </c>
      <c r="C97" s="208"/>
      <c r="D97" s="208"/>
      <c r="E97" s="209"/>
      <c r="F97" s="232" t="str">
        <f>"Цена от "&amp;MIN(F99,F103:J104,H105,F106:J119)&amp;" до "&amp;MAX(F99,F103:J104,H105,F106:J119)</f>
        <v>Цена от 3024 до 56664</v>
      </c>
      <c r="G97" s="233"/>
      <c r="H97" s="233"/>
      <c r="I97" s="233"/>
      <c r="J97" s="234"/>
    </row>
    <row r="98" spans="1:10" ht="24" thickBot="1" x14ac:dyDescent="0.3">
      <c r="A98" s="8"/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A99" s="8"/>
      <c r="B99" s="82" t="s">
        <v>201</v>
      </c>
      <c r="C99" s="83"/>
      <c r="D99" s="83"/>
      <c r="E99" s="84"/>
      <c r="F99" s="85">
        <v>38880</v>
      </c>
      <c r="G99" s="86"/>
      <c r="H99" s="86"/>
      <c r="I99" s="86"/>
      <c r="J99" s="87"/>
    </row>
    <row r="100" spans="1:10" ht="36" customHeight="1" x14ac:dyDescent="0.25">
      <c r="A100" s="8"/>
      <c r="B100" s="100" t="s">
        <v>202</v>
      </c>
      <c r="C100" s="101"/>
      <c r="D100" s="101"/>
      <c r="E100" s="102"/>
      <c r="F100" s="103">
        <v>3888</v>
      </c>
      <c r="G100" s="104"/>
      <c r="H100" s="104"/>
      <c r="I100" s="104"/>
      <c r="J100" s="105"/>
    </row>
    <row r="101" spans="1:10" ht="36" customHeight="1" thickBot="1" x14ac:dyDescent="0.3">
      <c r="A101" s="8"/>
      <c r="B101" s="100" t="s">
        <v>203</v>
      </c>
      <c r="C101" s="101"/>
      <c r="D101" s="101"/>
      <c r="E101" s="102"/>
      <c r="F101" s="103">
        <v>9720</v>
      </c>
      <c r="G101" s="104"/>
      <c r="H101" s="104"/>
      <c r="I101" s="104"/>
      <c r="J101" s="105"/>
    </row>
    <row r="102" spans="1:10" ht="24" thickBot="1" x14ac:dyDescent="0.3">
      <c r="A102" s="8"/>
      <c r="B102" s="75"/>
      <c r="C102" s="76"/>
      <c r="D102" s="76"/>
      <c r="E102" s="77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94" t="s">
        <v>204</v>
      </c>
      <c r="C103" s="95"/>
      <c r="D103" s="95"/>
      <c r="E103" s="96"/>
      <c r="F103" s="97">
        <v>5688</v>
      </c>
      <c r="G103" s="98"/>
      <c r="H103" s="98"/>
      <c r="I103" s="98"/>
      <c r="J103" s="99"/>
    </row>
    <row r="104" spans="1:10" ht="36" customHeight="1" x14ac:dyDescent="0.25">
      <c r="A104" s="8" t="s">
        <v>112</v>
      </c>
      <c r="B104" s="107" t="s">
        <v>205</v>
      </c>
      <c r="C104" s="108"/>
      <c r="D104" s="108"/>
      <c r="E104" s="109"/>
      <c r="F104" s="85">
        <v>13284</v>
      </c>
      <c r="G104" s="86"/>
      <c r="H104" s="86"/>
      <c r="I104" s="86"/>
      <c r="J104" s="87"/>
    </row>
    <row r="105" spans="1:10" ht="36" customHeight="1" x14ac:dyDescent="0.25">
      <c r="A105" s="8" t="s">
        <v>112</v>
      </c>
      <c r="B105" s="82" t="s">
        <v>294</v>
      </c>
      <c r="C105" s="83"/>
      <c r="D105" s="83"/>
      <c r="E105" s="84"/>
      <c r="F105" s="85">
        <v>12420</v>
      </c>
      <c r="G105" s="86"/>
      <c r="H105" s="86"/>
      <c r="I105" s="86"/>
      <c r="J105" s="87"/>
    </row>
    <row r="106" spans="1:10" ht="36" customHeight="1" x14ac:dyDescent="0.25">
      <c r="A106" s="8" t="s">
        <v>112</v>
      </c>
      <c r="B106" s="82" t="s">
        <v>207</v>
      </c>
      <c r="C106" s="83"/>
      <c r="D106" s="83"/>
      <c r="E106" s="84"/>
      <c r="F106" s="85">
        <v>3888</v>
      </c>
      <c r="G106" s="86"/>
      <c r="H106" s="86"/>
      <c r="I106" s="86"/>
      <c r="J106" s="87"/>
    </row>
    <row r="107" spans="1:10" ht="36" customHeight="1" x14ac:dyDescent="0.25">
      <c r="A107" s="8" t="s">
        <v>112</v>
      </c>
      <c r="B107" s="82" t="s">
        <v>208</v>
      </c>
      <c r="C107" s="83"/>
      <c r="D107" s="83"/>
      <c r="E107" s="84"/>
      <c r="F107" s="85">
        <v>12420</v>
      </c>
      <c r="G107" s="86"/>
      <c r="H107" s="86"/>
      <c r="I107" s="86"/>
      <c r="J107" s="87"/>
    </row>
    <row r="108" spans="1:10" ht="36" customHeight="1" x14ac:dyDescent="0.25">
      <c r="A108" s="8" t="s">
        <v>112</v>
      </c>
      <c r="B108" s="82" t="s">
        <v>209</v>
      </c>
      <c r="C108" s="83"/>
      <c r="D108" s="83"/>
      <c r="E108" s="84"/>
      <c r="F108" s="85">
        <v>49212</v>
      </c>
      <c r="G108" s="86"/>
      <c r="H108" s="86"/>
      <c r="I108" s="86"/>
      <c r="J108" s="87"/>
    </row>
    <row r="109" spans="1:10" ht="36" customHeight="1" x14ac:dyDescent="0.25">
      <c r="A109" s="8" t="s">
        <v>112</v>
      </c>
      <c r="B109" s="82" t="s">
        <v>210</v>
      </c>
      <c r="C109" s="83"/>
      <c r="D109" s="83"/>
      <c r="E109" s="84"/>
      <c r="F109" s="85">
        <v>8496</v>
      </c>
      <c r="G109" s="86"/>
      <c r="H109" s="86"/>
      <c r="I109" s="86"/>
      <c r="J109" s="87"/>
    </row>
    <row r="110" spans="1:10" ht="36" customHeight="1" x14ac:dyDescent="0.25">
      <c r="A110" s="8" t="s">
        <v>112</v>
      </c>
      <c r="B110" s="82" t="s">
        <v>211</v>
      </c>
      <c r="C110" s="83"/>
      <c r="D110" s="83"/>
      <c r="E110" s="84"/>
      <c r="F110" s="85">
        <v>10195.200000000001</v>
      </c>
      <c r="G110" s="86"/>
      <c r="H110" s="86"/>
      <c r="I110" s="86"/>
      <c r="J110" s="87"/>
    </row>
    <row r="111" spans="1:10" ht="36" customHeight="1" x14ac:dyDescent="0.25">
      <c r="A111" s="8" t="s">
        <v>112</v>
      </c>
      <c r="B111" s="82" t="s">
        <v>212</v>
      </c>
      <c r="C111" s="83"/>
      <c r="D111" s="83"/>
      <c r="E111" s="84"/>
      <c r="F111" s="85">
        <v>17712</v>
      </c>
      <c r="G111" s="86"/>
      <c r="H111" s="86"/>
      <c r="I111" s="86"/>
      <c r="J111" s="87"/>
    </row>
    <row r="112" spans="1:10" ht="36" customHeight="1" x14ac:dyDescent="0.25">
      <c r="A112" s="8" t="s">
        <v>112</v>
      </c>
      <c r="B112" s="82" t="s">
        <v>213</v>
      </c>
      <c r="C112" s="83"/>
      <c r="D112" s="83"/>
      <c r="E112" s="84"/>
      <c r="F112" s="85">
        <v>39816</v>
      </c>
      <c r="G112" s="86"/>
      <c r="H112" s="86"/>
      <c r="I112" s="86"/>
      <c r="J112" s="87"/>
    </row>
    <row r="113" spans="1:10" ht="36" customHeight="1" x14ac:dyDescent="0.25">
      <c r="A113" s="8" t="s">
        <v>112</v>
      </c>
      <c r="B113" s="82" t="s">
        <v>214</v>
      </c>
      <c r="C113" s="83"/>
      <c r="D113" s="83"/>
      <c r="E113" s="84"/>
      <c r="F113" s="85">
        <v>56664</v>
      </c>
      <c r="G113" s="86"/>
      <c r="H113" s="86"/>
      <c r="I113" s="86"/>
      <c r="J113" s="87"/>
    </row>
    <row r="114" spans="1:10" ht="36" customHeight="1" x14ac:dyDescent="0.25">
      <c r="A114" s="8"/>
      <c r="B114" s="94" t="s">
        <v>215</v>
      </c>
      <c r="C114" s="95"/>
      <c r="D114" s="95"/>
      <c r="E114" s="96"/>
      <c r="F114" s="85">
        <v>7200</v>
      </c>
      <c r="G114" s="86"/>
      <c r="H114" s="86"/>
      <c r="I114" s="86"/>
      <c r="J114" s="87"/>
    </row>
    <row r="115" spans="1:10" ht="36" customHeight="1" x14ac:dyDescent="0.25">
      <c r="A115" s="8" t="s">
        <v>112</v>
      </c>
      <c r="B115" s="94" t="s">
        <v>216</v>
      </c>
      <c r="C115" s="95"/>
      <c r="D115" s="95"/>
      <c r="E115" s="96"/>
      <c r="F115" s="85">
        <v>3024</v>
      </c>
      <c r="G115" s="86"/>
      <c r="H115" s="86"/>
      <c r="I115" s="86"/>
      <c r="J115" s="87"/>
    </row>
    <row r="116" spans="1:10" ht="36" customHeight="1" x14ac:dyDescent="0.25">
      <c r="A116" s="8"/>
      <c r="B116" s="107" t="s">
        <v>217</v>
      </c>
      <c r="C116" s="108"/>
      <c r="D116" s="108"/>
      <c r="E116" s="109"/>
      <c r="F116" s="85">
        <v>11340</v>
      </c>
      <c r="G116" s="86"/>
      <c r="H116" s="86"/>
      <c r="I116" s="86"/>
      <c r="J116" s="87"/>
    </row>
    <row r="117" spans="1:10" ht="36" customHeight="1" x14ac:dyDescent="0.25">
      <c r="A117" s="8"/>
      <c r="B117" s="107" t="s">
        <v>218</v>
      </c>
      <c r="C117" s="108"/>
      <c r="D117" s="108"/>
      <c r="E117" s="109"/>
      <c r="F117" s="85">
        <v>9936</v>
      </c>
      <c r="G117" s="86"/>
      <c r="H117" s="86"/>
      <c r="I117" s="86"/>
      <c r="J117" s="87"/>
    </row>
    <row r="118" spans="1:10" ht="36" customHeight="1" x14ac:dyDescent="0.25">
      <c r="A118" s="8" t="s">
        <v>112</v>
      </c>
      <c r="B118" s="107" t="s">
        <v>219</v>
      </c>
      <c r="C118" s="108"/>
      <c r="D118" s="108"/>
      <c r="E118" s="109"/>
      <c r="F118" s="85">
        <v>56664</v>
      </c>
      <c r="G118" s="86"/>
      <c r="H118" s="86"/>
      <c r="I118" s="86"/>
      <c r="J118" s="87"/>
    </row>
    <row r="119" spans="1:10" ht="36" customHeight="1" x14ac:dyDescent="0.25">
      <c r="A119" s="8" t="s">
        <v>112</v>
      </c>
      <c r="B119" s="82" t="s">
        <v>220</v>
      </c>
      <c r="C119" s="83"/>
      <c r="D119" s="83"/>
      <c r="E119" s="84"/>
      <c r="F119" s="85">
        <v>17712</v>
      </c>
      <c r="G119" s="86"/>
      <c r="H119" s="86"/>
      <c r="I119" s="86"/>
      <c r="J119" s="87"/>
    </row>
    <row r="120" spans="1:10" ht="36" customHeight="1" x14ac:dyDescent="0.25">
      <c r="A120" s="8" t="s">
        <v>114</v>
      </c>
      <c r="B120" s="82" t="s">
        <v>221</v>
      </c>
      <c r="C120" s="83"/>
      <c r="D120" s="83"/>
      <c r="E120" s="84"/>
      <c r="F120" s="85">
        <v>8640</v>
      </c>
      <c r="G120" s="86"/>
      <c r="H120" s="86"/>
      <c r="I120" s="86"/>
      <c r="J120" s="87"/>
    </row>
    <row r="121" spans="1:10" ht="36" customHeight="1" x14ac:dyDescent="0.25">
      <c r="A121" s="8" t="s">
        <v>114</v>
      </c>
      <c r="B121" s="82" t="s">
        <v>222</v>
      </c>
      <c r="C121" s="83"/>
      <c r="D121" s="83"/>
      <c r="E121" s="84"/>
      <c r="F121" s="85">
        <v>18720</v>
      </c>
      <c r="G121" s="86"/>
      <c r="H121" s="86"/>
      <c r="I121" s="86"/>
      <c r="J121" s="87"/>
    </row>
    <row r="122" spans="1:10" ht="36" customHeight="1" x14ac:dyDescent="0.25">
      <c r="A122" s="8" t="s">
        <v>114</v>
      </c>
      <c r="B122" s="82" t="s">
        <v>321</v>
      </c>
      <c r="C122" s="83"/>
      <c r="D122" s="83"/>
      <c r="E122" s="84"/>
      <c r="F122" s="85">
        <v>18000</v>
      </c>
      <c r="G122" s="86"/>
      <c r="H122" s="86"/>
      <c r="I122" s="86"/>
      <c r="J122" s="87"/>
    </row>
    <row r="123" spans="1:10" ht="36" customHeight="1" x14ac:dyDescent="0.25">
      <c r="A123" s="8" t="s">
        <v>114</v>
      </c>
      <c r="B123" s="82" t="s">
        <v>224</v>
      </c>
      <c r="C123" s="83"/>
      <c r="D123" s="83"/>
      <c r="E123" s="84"/>
      <c r="F123" s="85">
        <v>5760</v>
      </c>
      <c r="G123" s="86"/>
      <c r="H123" s="86"/>
      <c r="I123" s="86"/>
      <c r="J123" s="87"/>
    </row>
    <row r="124" spans="1:10" ht="36" customHeight="1" x14ac:dyDescent="0.25">
      <c r="A124" s="8" t="s">
        <v>114</v>
      </c>
      <c r="B124" s="82" t="s">
        <v>225</v>
      </c>
      <c r="C124" s="83"/>
      <c r="D124" s="83"/>
      <c r="E124" s="84"/>
      <c r="F124" s="85">
        <v>18000</v>
      </c>
      <c r="G124" s="86"/>
      <c r="H124" s="86"/>
      <c r="I124" s="86"/>
      <c r="J124" s="87"/>
    </row>
    <row r="125" spans="1:10" ht="36" customHeight="1" x14ac:dyDescent="0.25">
      <c r="A125" s="8" t="s">
        <v>114</v>
      </c>
      <c r="B125" s="82" t="s">
        <v>226</v>
      </c>
      <c r="C125" s="83"/>
      <c r="D125" s="83"/>
      <c r="E125" s="84"/>
      <c r="F125" s="85">
        <v>69120</v>
      </c>
      <c r="G125" s="86"/>
      <c r="H125" s="86"/>
      <c r="I125" s="86"/>
      <c r="J125" s="87"/>
    </row>
    <row r="126" spans="1:10" ht="36" customHeight="1" x14ac:dyDescent="0.25">
      <c r="A126" s="8" t="s">
        <v>114</v>
      </c>
      <c r="B126" s="82" t="s">
        <v>227</v>
      </c>
      <c r="C126" s="83"/>
      <c r="D126" s="83"/>
      <c r="E126" s="84"/>
      <c r="F126" s="85">
        <v>12240</v>
      </c>
      <c r="G126" s="86"/>
      <c r="H126" s="86"/>
      <c r="I126" s="86"/>
      <c r="J126" s="87"/>
    </row>
    <row r="127" spans="1:10" ht="36" customHeight="1" x14ac:dyDescent="0.25">
      <c r="A127" s="8" t="s">
        <v>114</v>
      </c>
      <c r="B127" s="100" t="s">
        <v>228</v>
      </c>
      <c r="C127" s="101"/>
      <c r="D127" s="101"/>
      <c r="E127" s="102"/>
      <c r="F127" s="103">
        <v>14688</v>
      </c>
      <c r="G127" s="104"/>
      <c r="H127" s="104"/>
      <c r="I127" s="104"/>
      <c r="J127" s="105"/>
    </row>
    <row r="128" spans="1:10" ht="36" customHeight="1" x14ac:dyDescent="0.25">
      <c r="A128" s="8" t="s">
        <v>114</v>
      </c>
      <c r="B128" s="82" t="s">
        <v>229</v>
      </c>
      <c r="C128" s="83"/>
      <c r="D128" s="83"/>
      <c r="E128" s="84"/>
      <c r="F128" s="85">
        <v>25200</v>
      </c>
      <c r="G128" s="86"/>
      <c r="H128" s="86"/>
      <c r="I128" s="86"/>
      <c r="J128" s="87"/>
    </row>
    <row r="129" spans="1:10" ht="36" customHeight="1" x14ac:dyDescent="0.25">
      <c r="A129" s="8" t="s">
        <v>114</v>
      </c>
      <c r="B129" s="82" t="s">
        <v>230</v>
      </c>
      <c r="C129" s="83"/>
      <c r="D129" s="83"/>
      <c r="E129" s="84"/>
      <c r="F129" s="85">
        <v>56160</v>
      </c>
      <c r="G129" s="86"/>
      <c r="H129" s="86"/>
      <c r="I129" s="86"/>
      <c r="J129" s="87"/>
    </row>
    <row r="130" spans="1:10" ht="36" customHeight="1" x14ac:dyDescent="0.25">
      <c r="A130" s="8" t="s">
        <v>114</v>
      </c>
      <c r="B130" s="82" t="s">
        <v>231</v>
      </c>
      <c r="C130" s="83"/>
      <c r="D130" s="83"/>
      <c r="E130" s="84"/>
      <c r="F130" s="85">
        <v>79920</v>
      </c>
      <c r="G130" s="86"/>
      <c r="H130" s="86"/>
      <c r="I130" s="86"/>
      <c r="J130" s="87"/>
    </row>
    <row r="131" spans="1:10" ht="36" customHeight="1" x14ac:dyDescent="0.25">
      <c r="A131" s="8" t="s">
        <v>114</v>
      </c>
      <c r="B131" s="82" t="s">
        <v>232</v>
      </c>
      <c r="C131" s="83"/>
      <c r="D131" s="83"/>
      <c r="E131" s="84"/>
      <c r="F131" s="85">
        <v>4320</v>
      </c>
      <c r="G131" s="86"/>
      <c r="H131" s="86"/>
      <c r="I131" s="86"/>
      <c r="J131" s="87"/>
    </row>
    <row r="132" spans="1:10" ht="36" customHeight="1" x14ac:dyDescent="0.25">
      <c r="A132" s="8" t="s">
        <v>114</v>
      </c>
      <c r="B132" s="82" t="s">
        <v>233</v>
      </c>
      <c r="C132" s="83"/>
      <c r="D132" s="83"/>
      <c r="E132" s="84"/>
      <c r="F132" s="85">
        <v>79920</v>
      </c>
      <c r="G132" s="86"/>
      <c r="H132" s="86"/>
      <c r="I132" s="86"/>
      <c r="J132" s="87"/>
    </row>
    <row r="133" spans="1:10" ht="36" customHeight="1" thickBot="1" x14ac:dyDescent="0.3">
      <c r="A133" s="8" t="s">
        <v>114</v>
      </c>
      <c r="B133" s="82" t="s">
        <v>234</v>
      </c>
      <c r="C133" s="83"/>
      <c r="D133" s="83"/>
      <c r="E133" s="84"/>
      <c r="F133" s="85">
        <v>25200</v>
      </c>
      <c r="G133" s="86"/>
      <c r="H133" s="86"/>
      <c r="I133" s="86"/>
      <c r="J133" s="87"/>
    </row>
    <row r="134" spans="1:10" ht="54" customHeight="1" thickBot="1" x14ac:dyDescent="0.3">
      <c r="A134" s="8"/>
      <c r="B134" s="88" t="s">
        <v>235</v>
      </c>
      <c r="C134" s="89"/>
      <c r="D134" s="89"/>
      <c r="E134" s="90"/>
      <c r="F134" s="91"/>
      <c r="G134" s="92"/>
      <c r="H134" s="92"/>
      <c r="I134" s="92"/>
      <c r="J134" s="93"/>
    </row>
    <row r="135" spans="1:10" ht="36" customHeight="1" x14ac:dyDescent="0.25">
      <c r="A135" s="8"/>
      <c r="B135" s="94" t="s">
        <v>236</v>
      </c>
      <c r="C135" s="95"/>
      <c r="D135" s="95"/>
      <c r="E135" s="96"/>
      <c r="F135" s="97">
        <v>33624</v>
      </c>
      <c r="G135" s="98"/>
      <c r="H135" s="98"/>
      <c r="I135" s="98"/>
      <c r="J135" s="99"/>
    </row>
    <row r="136" spans="1:10" ht="36" customHeight="1" x14ac:dyDescent="0.25">
      <c r="A136" s="8"/>
      <c r="B136" s="82" t="s">
        <v>237</v>
      </c>
      <c r="C136" s="83"/>
      <c r="D136" s="83"/>
      <c r="E136" s="84"/>
      <c r="F136" s="85">
        <v>67608</v>
      </c>
      <c r="G136" s="86"/>
      <c r="H136" s="86"/>
      <c r="I136" s="86"/>
      <c r="J136" s="87"/>
    </row>
    <row r="137" spans="1:10" ht="36" customHeight="1" x14ac:dyDescent="0.25">
      <c r="A137" s="8"/>
      <c r="B137" s="82" t="s">
        <v>238</v>
      </c>
      <c r="C137" s="83"/>
      <c r="D137" s="83"/>
      <c r="E137" s="84"/>
      <c r="F137" s="85">
        <v>84240</v>
      </c>
      <c r="G137" s="86"/>
      <c r="H137" s="86"/>
      <c r="I137" s="86"/>
      <c r="J137" s="87"/>
    </row>
    <row r="138" spans="1:10" ht="36" customHeight="1" x14ac:dyDescent="0.25">
      <c r="A138" s="8"/>
      <c r="B138" s="82" t="s">
        <v>239</v>
      </c>
      <c r="C138" s="83"/>
      <c r="D138" s="83"/>
      <c r="E138" s="84"/>
      <c r="F138" s="85">
        <v>972</v>
      </c>
      <c r="G138" s="86"/>
      <c r="H138" s="86"/>
      <c r="I138" s="86"/>
      <c r="J138" s="87"/>
    </row>
    <row r="139" spans="1:10" ht="36" customHeight="1" x14ac:dyDescent="0.25">
      <c r="A139" s="8"/>
      <c r="B139" s="82" t="s">
        <v>240</v>
      </c>
      <c r="C139" s="83"/>
      <c r="D139" s="83"/>
      <c r="E139" s="84"/>
      <c r="F139" s="85">
        <v>48168</v>
      </c>
      <c r="G139" s="86"/>
      <c r="H139" s="86"/>
      <c r="I139" s="86"/>
      <c r="J139" s="87"/>
    </row>
    <row r="140" spans="1:10" ht="36" customHeight="1" x14ac:dyDescent="0.25">
      <c r="A140" s="8"/>
      <c r="B140" s="82" t="s">
        <v>241</v>
      </c>
      <c r="C140" s="83"/>
      <c r="D140" s="83"/>
      <c r="E140" s="84"/>
      <c r="F140" s="85">
        <v>96624</v>
      </c>
      <c r="G140" s="86"/>
      <c r="H140" s="86"/>
      <c r="I140" s="86"/>
      <c r="J140" s="87"/>
    </row>
    <row r="141" spans="1:10" ht="36" customHeight="1" x14ac:dyDescent="0.25">
      <c r="A141" s="8"/>
      <c r="B141" s="82" t="s">
        <v>242</v>
      </c>
      <c r="C141" s="83"/>
      <c r="D141" s="83"/>
      <c r="E141" s="84"/>
      <c r="F141" s="85">
        <v>120024</v>
      </c>
      <c r="G141" s="86"/>
      <c r="H141" s="86"/>
      <c r="I141" s="86"/>
      <c r="J141" s="87"/>
    </row>
    <row r="142" spans="1:10" ht="36" customHeight="1" thickBot="1" x14ac:dyDescent="0.3">
      <c r="A142" s="8"/>
      <c r="B142" s="69" t="s">
        <v>243</v>
      </c>
      <c r="C142" s="70"/>
      <c r="D142" s="70"/>
      <c r="E142" s="71"/>
      <c r="F142" s="72">
        <v>1800</v>
      </c>
      <c r="G142" s="73"/>
      <c r="H142" s="73"/>
      <c r="I142" s="73"/>
      <c r="J142" s="74"/>
    </row>
    <row r="143" spans="1:10" ht="24" thickBot="1" x14ac:dyDescent="0.3">
      <c r="A143" s="8"/>
      <c r="B143" s="75"/>
      <c r="C143" s="76"/>
      <c r="D143" s="76"/>
      <c r="E143" s="77"/>
      <c r="F143" s="78"/>
      <c r="G143" s="79"/>
      <c r="H143" s="79"/>
      <c r="I143" s="79"/>
      <c r="J143" s="80"/>
    </row>
    <row r="144" spans="1:10" ht="21" customHeight="1" x14ac:dyDescent="0.25">
      <c r="A144" s="8"/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ht="67.5" customHeight="1" x14ac:dyDescent="0.25">
      <c r="A145" s="8"/>
      <c r="B145" s="81" t="s">
        <v>334</v>
      </c>
      <c r="C145" s="81"/>
      <c r="D145" s="81"/>
      <c r="E145" s="81"/>
      <c r="F145" s="81"/>
      <c r="G145" s="81"/>
      <c r="H145" s="81"/>
      <c r="I145" s="81"/>
      <c r="J145" s="81"/>
    </row>
    <row r="146" spans="1:10" ht="21" x14ac:dyDescent="0.25">
      <c r="A146" s="8" t="s">
        <v>114</v>
      </c>
      <c r="B146" s="67" t="s">
        <v>297</v>
      </c>
      <c r="C146" s="67"/>
      <c r="D146" s="67"/>
      <c r="E146" s="67"/>
      <c r="F146" s="67"/>
      <c r="G146" s="67"/>
      <c r="H146" s="67"/>
      <c r="I146" s="67"/>
      <c r="J146" s="67"/>
    </row>
    <row r="147" spans="1:10" ht="42" customHeight="1" x14ac:dyDescent="0.25">
      <c r="A147" s="8"/>
      <c r="B147" s="68" t="s">
        <v>247</v>
      </c>
      <c r="C147" s="68"/>
      <c r="D147" s="68"/>
      <c r="E147" s="68"/>
      <c r="F147" s="68"/>
      <c r="G147" s="68"/>
      <c r="H147" s="68"/>
      <c r="I147" s="68"/>
      <c r="J147" s="68"/>
    </row>
    <row r="148" spans="1:10" ht="21" x14ac:dyDescent="0.25">
      <c r="A148" s="8"/>
    </row>
  </sheetData>
  <sheetProtection selectLockedCells="1" selectUnlockedCells="1"/>
  <mergeCells count="280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45:J145"/>
    <mergeCell ref="B146:J146"/>
    <mergeCell ref="B147:J147"/>
    <mergeCell ref="B141:E141"/>
    <mergeCell ref="F141:J141"/>
    <mergeCell ref="B142:E142"/>
    <mergeCell ref="F142:J142"/>
    <mergeCell ref="B143:E143"/>
    <mergeCell ref="F143:J14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9"/>
  <sheetViews>
    <sheetView view="pageBreakPreview" topLeftCell="B1" zoomScale="65" zoomScaleNormal="60" zoomScaleSheetLayoutView="65" workbookViewId="0">
      <pane ySplit="4" topLeftCell="A117" activePane="bottomLeft" state="frozen"/>
      <selection activeCell="A198" sqref="A198:XFD198"/>
      <selection pane="bottomLeft" activeCell="F121" sqref="F121:J121"/>
    </sheetView>
  </sheetViews>
  <sheetFormatPr defaultColWidth="9.140625" defaultRowHeight="12.75" outlineLevelRow="1" x14ac:dyDescent="0.25"/>
  <cols>
    <col min="1" max="1" width="43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77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5"/>
      <c r="C7" s="76"/>
      <c r="D7" s="76"/>
      <c r="E7" s="77"/>
      <c r="F7" s="78"/>
      <c r="G7" s="79"/>
      <c r="H7" s="79"/>
      <c r="I7" s="79"/>
      <c r="J7" s="80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35251.199999999997</v>
      </c>
      <c r="G8" s="17">
        <f>H8*1.1</f>
        <v>32313.600000000002</v>
      </c>
      <c r="H8" s="17">
        <v>29376</v>
      </c>
      <c r="I8" s="17">
        <f>H8*0.75</f>
        <v>22032</v>
      </c>
      <c r="J8" s="17">
        <f>H8*0.5</f>
        <v>14688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50112</v>
      </c>
      <c r="G9" s="19">
        <f>H9*1.1</f>
        <v>45936.000000000007</v>
      </c>
      <c r="H9" s="19">
        <v>41760</v>
      </c>
      <c r="I9" s="19">
        <f>H9*0.75</f>
        <v>31320</v>
      </c>
      <c r="J9" s="19">
        <f>H9*0.5</f>
        <v>20880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43329.599999999999</v>
      </c>
      <c r="G10" s="19">
        <f>H10*1.1</f>
        <v>39718.800000000003</v>
      </c>
      <c r="H10" s="19">
        <v>36108</v>
      </c>
      <c r="I10" s="19">
        <f>H10*0.75</f>
        <v>27081</v>
      </c>
      <c r="J10" s="19">
        <f>H10*0.5</f>
        <v>18054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61344</v>
      </c>
      <c r="G11" s="21">
        <f>H11*1.1</f>
        <v>56232.000000000007</v>
      </c>
      <c r="H11" s="21">
        <v>51120</v>
      </c>
      <c r="I11" s="21">
        <f>H11*0.75</f>
        <v>38340</v>
      </c>
      <c r="J11" s="21">
        <f>H11*0.5</f>
        <v>25560</v>
      </c>
    </row>
    <row r="12" spans="1:10" ht="24" customHeight="1" thickBot="1" x14ac:dyDescent="0.3">
      <c r="A12" s="8"/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7452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10800</v>
      </c>
      <c r="G14" s="149"/>
      <c r="H14" s="149"/>
      <c r="I14" s="149"/>
      <c r="J14" s="150"/>
    </row>
    <row r="15" spans="1:10" ht="24" customHeight="1" thickBot="1" x14ac:dyDescent="0.3">
      <c r="A15" s="8"/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1440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2016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2124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3024</v>
      </c>
      <c r="G19" s="149"/>
      <c r="H19" s="149"/>
      <c r="I19" s="149"/>
      <c r="J19" s="150"/>
    </row>
    <row r="20" spans="1:10" ht="24" customHeight="1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"&amp;MIN(F22:F81)&amp;" до "&amp;MAX(F22:F81)</f>
        <v>Цена от 4608 до 276480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4608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9216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13824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18432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23040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27648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32256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36864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41472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46080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50688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55296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59904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64512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69120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73728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78336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82944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87552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92160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273</v>
      </c>
      <c r="C42" s="117"/>
      <c r="D42" s="117"/>
      <c r="E42" s="84"/>
      <c r="F42" s="85">
        <v>96768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274</v>
      </c>
      <c r="C43" s="117"/>
      <c r="D43" s="117"/>
      <c r="E43" s="84"/>
      <c r="F43" s="85">
        <v>101376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275</v>
      </c>
      <c r="C44" s="117"/>
      <c r="D44" s="117"/>
      <c r="E44" s="84"/>
      <c r="F44" s="85">
        <v>105984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276</v>
      </c>
      <c r="C45" s="117"/>
      <c r="D45" s="117"/>
      <c r="E45" s="84"/>
      <c r="F45" s="85">
        <v>110592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277</v>
      </c>
      <c r="C46" s="117"/>
      <c r="D46" s="117"/>
      <c r="E46" s="84"/>
      <c r="F46" s="85">
        <v>115200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278</v>
      </c>
      <c r="C47" s="117"/>
      <c r="D47" s="117"/>
      <c r="E47" s="84"/>
      <c r="F47" s="85">
        <v>119808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279</v>
      </c>
      <c r="C48" s="117"/>
      <c r="D48" s="117"/>
      <c r="E48" s="84"/>
      <c r="F48" s="85">
        <v>124416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280</v>
      </c>
      <c r="C49" s="117"/>
      <c r="D49" s="117"/>
      <c r="E49" s="84"/>
      <c r="F49" s="85">
        <v>129024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281</v>
      </c>
      <c r="C50" s="117"/>
      <c r="D50" s="117"/>
      <c r="E50" s="84"/>
      <c r="F50" s="85">
        <v>133632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282</v>
      </c>
      <c r="C51" s="117"/>
      <c r="D51" s="117"/>
      <c r="E51" s="84"/>
      <c r="F51" s="85">
        <v>138240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145</v>
      </c>
      <c r="C52" s="117"/>
      <c r="D52" s="117"/>
      <c r="E52" s="84"/>
      <c r="F52" s="85">
        <v>9216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146</v>
      </c>
      <c r="C53" s="117"/>
      <c r="D53" s="117"/>
      <c r="E53" s="84"/>
      <c r="F53" s="85">
        <v>18432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147</v>
      </c>
      <c r="C54" s="117"/>
      <c r="D54" s="117"/>
      <c r="E54" s="84"/>
      <c r="F54" s="85">
        <v>27648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148</v>
      </c>
      <c r="C55" s="117"/>
      <c r="D55" s="117"/>
      <c r="E55" s="84"/>
      <c r="F55" s="85">
        <v>36864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149</v>
      </c>
      <c r="C56" s="117"/>
      <c r="D56" s="117"/>
      <c r="E56" s="84"/>
      <c r="F56" s="85">
        <v>46080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150</v>
      </c>
      <c r="C57" s="117"/>
      <c r="D57" s="117"/>
      <c r="E57" s="84"/>
      <c r="F57" s="85">
        <v>55296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151</v>
      </c>
      <c r="C58" s="117"/>
      <c r="D58" s="117"/>
      <c r="E58" s="84"/>
      <c r="F58" s="85">
        <v>64512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152</v>
      </c>
      <c r="C59" s="117"/>
      <c r="D59" s="117"/>
      <c r="E59" s="84"/>
      <c r="F59" s="85">
        <v>73728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153</v>
      </c>
      <c r="C60" s="117"/>
      <c r="D60" s="117"/>
      <c r="E60" s="84"/>
      <c r="F60" s="85">
        <v>82944</v>
      </c>
      <c r="G60" s="86"/>
      <c r="H60" s="86"/>
      <c r="I60" s="86"/>
      <c r="J60" s="87"/>
    </row>
    <row r="61" spans="1:10" ht="36" customHeight="1" outlineLevel="1" x14ac:dyDescent="0.25">
      <c r="A61" s="8"/>
      <c r="B61" s="107" t="s">
        <v>154</v>
      </c>
      <c r="C61" s="117"/>
      <c r="D61" s="117"/>
      <c r="E61" s="84"/>
      <c r="F61" s="85">
        <v>92160</v>
      </c>
      <c r="G61" s="86"/>
      <c r="H61" s="86"/>
      <c r="I61" s="86"/>
      <c r="J61" s="87"/>
    </row>
    <row r="62" spans="1:10" ht="36" customHeight="1" outlineLevel="1" x14ac:dyDescent="0.25">
      <c r="A62" s="8"/>
      <c r="B62" s="107" t="s">
        <v>155</v>
      </c>
      <c r="C62" s="117"/>
      <c r="D62" s="117"/>
      <c r="E62" s="84"/>
      <c r="F62" s="85">
        <v>101376</v>
      </c>
      <c r="G62" s="86"/>
      <c r="H62" s="86"/>
      <c r="I62" s="86"/>
      <c r="J62" s="87"/>
    </row>
    <row r="63" spans="1:10" ht="36" customHeight="1" outlineLevel="1" x14ac:dyDescent="0.25">
      <c r="A63" s="8"/>
      <c r="B63" s="107" t="s">
        <v>156</v>
      </c>
      <c r="C63" s="117"/>
      <c r="D63" s="117"/>
      <c r="E63" s="84"/>
      <c r="F63" s="85">
        <v>110592</v>
      </c>
      <c r="G63" s="86"/>
      <c r="H63" s="86"/>
      <c r="I63" s="86"/>
      <c r="J63" s="87"/>
    </row>
    <row r="64" spans="1:10" ht="36" customHeight="1" outlineLevel="1" x14ac:dyDescent="0.25">
      <c r="A64" s="8"/>
      <c r="B64" s="107" t="s">
        <v>157</v>
      </c>
      <c r="C64" s="117"/>
      <c r="D64" s="117"/>
      <c r="E64" s="84"/>
      <c r="F64" s="85">
        <v>119808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158</v>
      </c>
      <c r="C65" s="117"/>
      <c r="D65" s="117"/>
      <c r="E65" s="84"/>
      <c r="F65" s="85">
        <v>129024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159</v>
      </c>
      <c r="C66" s="117"/>
      <c r="D66" s="117"/>
      <c r="E66" s="84"/>
      <c r="F66" s="85">
        <v>138240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160</v>
      </c>
      <c r="C67" s="117"/>
      <c r="D67" s="117"/>
      <c r="E67" s="84"/>
      <c r="F67" s="85">
        <v>147456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161</v>
      </c>
      <c r="C68" s="117"/>
      <c r="D68" s="117"/>
      <c r="E68" s="84"/>
      <c r="F68" s="85">
        <v>156672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162</v>
      </c>
      <c r="C69" s="117"/>
      <c r="D69" s="117"/>
      <c r="E69" s="84"/>
      <c r="F69" s="85">
        <v>165888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163</v>
      </c>
      <c r="C70" s="117"/>
      <c r="D70" s="117"/>
      <c r="E70" s="84"/>
      <c r="F70" s="85">
        <v>175104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164</v>
      </c>
      <c r="C71" s="117"/>
      <c r="D71" s="117"/>
      <c r="E71" s="84"/>
      <c r="F71" s="85">
        <v>184320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283</v>
      </c>
      <c r="C72" s="117"/>
      <c r="D72" s="117"/>
      <c r="E72" s="84"/>
      <c r="F72" s="85">
        <v>193536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284</v>
      </c>
      <c r="C73" s="117"/>
      <c r="D73" s="117"/>
      <c r="E73" s="84"/>
      <c r="F73" s="85">
        <v>202752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285</v>
      </c>
      <c r="C74" s="117"/>
      <c r="D74" s="117"/>
      <c r="E74" s="84"/>
      <c r="F74" s="85">
        <v>211968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286</v>
      </c>
      <c r="C75" s="117"/>
      <c r="D75" s="117"/>
      <c r="E75" s="84"/>
      <c r="F75" s="85">
        <v>221184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287</v>
      </c>
      <c r="C76" s="117"/>
      <c r="D76" s="117"/>
      <c r="E76" s="84"/>
      <c r="F76" s="85">
        <v>230400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288</v>
      </c>
      <c r="C77" s="117"/>
      <c r="D77" s="117"/>
      <c r="E77" s="84"/>
      <c r="F77" s="85">
        <v>239616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289</v>
      </c>
      <c r="C78" s="117"/>
      <c r="D78" s="117"/>
      <c r="E78" s="84"/>
      <c r="F78" s="85">
        <v>248832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290</v>
      </c>
      <c r="C79" s="117"/>
      <c r="D79" s="117"/>
      <c r="E79" s="84"/>
      <c r="F79" s="85">
        <v>258048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291</v>
      </c>
      <c r="C80" s="117"/>
      <c r="D80" s="117"/>
      <c r="E80" s="84"/>
      <c r="F80" s="85">
        <v>267264</v>
      </c>
      <c r="G80" s="86"/>
      <c r="H80" s="86"/>
      <c r="I80" s="86"/>
      <c r="J80" s="87"/>
    </row>
    <row r="81" spans="1:10" ht="36" customHeight="1" outlineLevel="1" thickBot="1" x14ac:dyDescent="0.3">
      <c r="A81" s="8"/>
      <c r="B81" s="107" t="s">
        <v>292</v>
      </c>
      <c r="C81" s="117"/>
      <c r="D81" s="117"/>
      <c r="E81" s="84"/>
      <c r="F81" s="85">
        <v>276480</v>
      </c>
      <c r="G81" s="86"/>
      <c r="H81" s="86"/>
      <c r="I81" s="86"/>
      <c r="J81" s="87"/>
    </row>
    <row r="82" spans="1:10" ht="36" customHeight="1" thickBot="1" x14ac:dyDescent="0.3">
      <c r="A82" s="8"/>
      <c r="B82" s="118" t="s">
        <v>165</v>
      </c>
      <c r="C82" s="119"/>
      <c r="D82" s="119"/>
      <c r="E82" s="120"/>
      <c r="F82" s="121" t="str">
        <f>"Цена от "&amp;MIN(F83:F104)&amp;" до "&amp;MAX(F83:F104)</f>
        <v>Цена от 1440 до 99072</v>
      </c>
      <c r="G82" s="122"/>
      <c r="H82" s="122"/>
      <c r="I82" s="122"/>
      <c r="J82" s="123"/>
    </row>
    <row r="83" spans="1:10" ht="36" customHeight="1" outlineLevel="1" x14ac:dyDescent="0.25">
      <c r="A83" s="8"/>
      <c r="B83" s="124" t="s">
        <v>166</v>
      </c>
      <c r="C83" s="125"/>
      <c r="D83" s="125"/>
      <c r="E83" s="126"/>
      <c r="F83" s="127">
        <v>1440</v>
      </c>
      <c r="G83" s="128"/>
      <c r="H83" s="128"/>
      <c r="I83" s="128"/>
      <c r="J83" s="129"/>
    </row>
    <row r="84" spans="1:10" ht="36" customHeight="1" outlineLevel="1" x14ac:dyDescent="0.25">
      <c r="A84" s="8"/>
      <c r="B84" s="107" t="s">
        <v>167</v>
      </c>
      <c r="C84" s="117"/>
      <c r="D84" s="117"/>
      <c r="E84" s="84"/>
      <c r="F84" s="85">
        <v>2124</v>
      </c>
      <c r="G84" s="86"/>
      <c r="H84" s="86"/>
      <c r="I84" s="86"/>
      <c r="J84" s="87"/>
    </row>
    <row r="85" spans="1:10" ht="36" customHeight="1" outlineLevel="1" x14ac:dyDescent="0.25">
      <c r="A85" s="8"/>
      <c r="B85" s="107" t="s">
        <v>168</v>
      </c>
      <c r="C85" s="117"/>
      <c r="D85" s="117"/>
      <c r="E85" s="84"/>
      <c r="F85" s="85">
        <v>11520</v>
      </c>
      <c r="G85" s="86"/>
      <c r="H85" s="86"/>
      <c r="I85" s="86"/>
      <c r="J85" s="87"/>
    </row>
    <row r="86" spans="1:10" ht="36" customHeight="1" outlineLevel="1" x14ac:dyDescent="0.25">
      <c r="A86" s="8"/>
      <c r="B86" s="107" t="s">
        <v>169</v>
      </c>
      <c r="C86" s="117"/>
      <c r="D86" s="117"/>
      <c r="E86" s="84"/>
      <c r="F86" s="85">
        <v>16128</v>
      </c>
      <c r="G86" s="86"/>
      <c r="H86" s="86"/>
      <c r="I86" s="86"/>
      <c r="J86" s="87"/>
    </row>
    <row r="87" spans="1:10" ht="36" customHeight="1" outlineLevel="1" x14ac:dyDescent="0.25">
      <c r="A87" s="8"/>
      <c r="B87" s="107" t="s">
        <v>170</v>
      </c>
      <c r="C87" s="117"/>
      <c r="D87" s="117"/>
      <c r="E87" s="84"/>
      <c r="F87" s="85">
        <v>20736</v>
      </c>
      <c r="G87" s="86"/>
      <c r="H87" s="86"/>
      <c r="I87" s="86"/>
      <c r="J87" s="87"/>
    </row>
    <row r="88" spans="1:10" ht="36" customHeight="1" outlineLevel="1" x14ac:dyDescent="0.25">
      <c r="A88" s="8"/>
      <c r="B88" s="107" t="s">
        <v>171</v>
      </c>
      <c r="C88" s="117"/>
      <c r="D88" s="117"/>
      <c r="E88" s="84"/>
      <c r="F88" s="85">
        <v>25344</v>
      </c>
      <c r="G88" s="86"/>
      <c r="H88" s="86"/>
      <c r="I88" s="86"/>
      <c r="J88" s="87"/>
    </row>
    <row r="89" spans="1:10" ht="36" customHeight="1" outlineLevel="1" x14ac:dyDescent="0.25">
      <c r="A89" s="8"/>
      <c r="B89" s="107" t="s">
        <v>172</v>
      </c>
      <c r="C89" s="117"/>
      <c r="D89" s="117"/>
      <c r="E89" s="84"/>
      <c r="F89" s="85">
        <v>29952</v>
      </c>
      <c r="G89" s="86"/>
      <c r="H89" s="86"/>
      <c r="I89" s="86"/>
      <c r="J89" s="87"/>
    </row>
    <row r="90" spans="1:10" ht="36" customHeight="1" outlineLevel="1" x14ac:dyDescent="0.25">
      <c r="A90" s="8"/>
      <c r="B90" s="107" t="s">
        <v>173</v>
      </c>
      <c r="C90" s="117"/>
      <c r="D90" s="117"/>
      <c r="E90" s="84"/>
      <c r="F90" s="85">
        <v>34560</v>
      </c>
      <c r="G90" s="86"/>
      <c r="H90" s="86"/>
      <c r="I90" s="86"/>
      <c r="J90" s="87"/>
    </row>
    <row r="91" spans="1:10" ht="36" customHeight="1" outlineLevel="1" x14ac:dyDescent="0.25">
      <c r="A91" s="8"/>
      <c r="B91" s="107" t="s">
        <v>174</v>
      </c>
      <c r="C91" s="117"/>
      <c r="D91" s="117"/>
      <c r="E91" s="84"/>
      <c r="F91" s="85">
        <v>39168</v>
      </c>
      <c r="G91" s="86"/>
      <c r="H91" s="86"/>
      <c r="I91" s="86"/>
      <c r="J91" s="87"/>
    </row>
    <row r="92" spans="1:10" ht="36" customHeight="1" outlineLevel="1" x14ac:dyDescent="0.25">
      <c r="A92" s="8"/>
      <c r="B92" s="107" t="s">
        <v>175</v>
      </c>
      <c r="C92" s="117"/>
      <c r="D92" s="117"/>
      <c r="E92" s="84"/>
      <c r="F92" s="85">
        <v>43776</v>
      </c>
      <c r="G92" s="86"/>
      <c r="H92" s="86"/>
      <c r="I92" s="86"/>
      <c r="J92" s="87"/>
    </row>
    <row r="93" spans="1:10" ht="36" customHeight="1" outlineLevel="1" x14ac:dyDescent="0.25">
      <c r="A93" s="8"/>
      <c r="B93" s="107" t="s">
        <v>176</v>
      </c>
      <c r="C93" s="117"/>
      <c r="D93" s="117"/>
      <c r="E93" s="84"/>
      <c r="F93" s="85">
        <v>48384</v>
      </c>
      <c r="G93" s="86"/>
      <c r="H93" s="86"/>
      <c r="I93" s="86"/>
      <c r="J93" s="87"/>
    </row>
    <row r="94" spans="1:10" ht="36" customHeight="1" outlineLevel="1" x14ac:dyDescent="0.25">
      <c r="A94" s="8"/>
      <c r="B94" s="107" t="s">
        <v>177</v>
      </c>
      <c r="C94" s="117"/>
      <c r="D94" s="117"/>
      <c r="E94" s="84"/>
      <c r="F94" s="85">
        <v>52992</v>
      </c>
      <c r="G94" s="86"/>
      <c r="H94" s="86"/>
      <c r="I94" s="86"/>
      <c r="J94" s="87"/>
    </row>
    <row r="95" spans="1:10" ht="36" customHeight="1" outlineLevel="1" x14ac:dyDescent="0.25">
      <c r="A95" s="8"/>
      <c r="B95" s="107" t="s">
        <v>178</v>
      </c>
      <c r="C95" s="117"/>
      <c r="D95" s="117"/>
      <c r="E95" s="84"/>
      <c r="F95" s="85">
        <v>57600</v>
      </c>
      <c r="G95" s="86"/>
      <c r="H95" s="86"/>
      <c r="I95" s="86"/>
      <c r="J95" s="87"/>
    </row>
    <row r="96" spans="1:10" ht="36" customHeight="1" outlineLevel="1" x14ac:dyDescent="0.25">
      <c r="A96" s="8"/>
      <c r="B96" s="107" t="s">
        <v>179</v>
      </c>
      <c r="C96" s="117"/>
      <c r="D96" s="117"/>
      <c r="E96" s="84"/>
      <c r="F96" s="85">
        <v>62208</v>
      </c>
      <c r="G96" s="86"/>
      <c r="H96" s="86"/>
      <c r="I96" s="86"/>
      <c r="J96" s="87"/>
    </row>
    <row r="97" spans="1:10" ht="36" customHeight="1" outlineLevel="1" x14ac:dyDescent="0.25">
      <c r="A97" s="8"/>
      <c r="B97" s="107" t="s">
        <v>180</v>
      </c>
      <c r="C97" s="117"/>
      <c r="D97" s="117"/>
      <c r="E97" s="84"/>
      <c r="F97" s="85">
        <v>66816</v>
      </c>
      <c r="G97" s="86"/>
      <c r="H97" s="86"/>
      <c r="I97" s="86"/>
      <c r="J97" s="87"/>
    </row>
    <row r="98" spans="1:10" ht="36" customHeight="1" outlineLevel="1" x14ac:dyDescent="0.25">
      <c r="A98" s="8"/>
      <c r="B98" s="107" t="s">
        <v>181</v>
      </c>
      <c r="C98" s="117"/>
      <c r="D98" s="117"/>
      <c r="E98" s="84"/>
      <c r="F98" s="85">
        <v>71424</v>
      </c>
      <c r="G98" s="86"/>
      <c r="H98" s="86"/>
      <c r="I98" s="86"/>
      <c r="J98" s="87"/>
    </row>
    <row r="99" spans="1:10" ht="36" customHeight="1" outlineLevel="1" x14ac:dyDescent="0.25">
      <c r="A99" s="8"/>
      <c r="B99" s="107" t="s">
        <v>182</v>
      </c>
      <c r="C99" s="117"/>
      <c r="D99" s="117"/>
      <c r="E99" s="84"/>
      <c r="F99" s="85">
        <v>76032</v>
      </c>
      <c r="G99" s="86"/>
      <c r="H99" s="86"/>
      <c r="I99" s="86"/>
      <c r="J99" s="87"/>
    </row>
    <row r="100" spans="1:10" ht="36" customHeight="1" outlineLevel="1" x14ac:dyDescent="0.25">
      <c r="A100" s="8"/>
      <c r="B100" s="107" t="s">
        <v>183</v>
      </c>
      <c r="C100" s="117"/>
      <c r="D100" s="117"/>
      <c r="E100" s="84"/>
      <c r="F100" s="85">
        <v>80640</v>
      </c>
      <c r="G100" s="86"/>
      <c r="H100" s="86"/>
      <c r="I100" s="86"/>
      <c r="J100" s="87"/>
    </row>
    <row r="101" spans="1:10" ht="36" customHeight="1" outlineLevel="1" x14ac:dyDescent="0.25">
      <c r="A101" s="8"/>
      <c r="B101" s="107" t="s">
        <v>184</v>
      </c>
      <c r="C101" s="117"/>
      <c r="D101" s="117"/>
      <c r="E101" s="84"/>
      <c r="F101" s="85">
        <v>85248</v>
      </c>
      <c r="G101" s="86"/>
      <c r="H101" s="86"/>
      <c r="I101" s="86"/>
      <c r="J101" s="87"/>
    </row>
    <row r="102" spans="1:10" ht="36" customHeight="1" outlineLevel="1" x14ac:dyDescent="0.25">
      <c r="A102" s="8"/>
      <c r="B102" s="107" t="s">
        <v>185</v>
      </c>
      <c r="C102" s="117"/>
      <c r="D102" s="117"/>
      <c r="E102" s="84"/>
      <c r="F102" s="85">
        <v>89856</v>
      </c>
      <c r="G102" s="86"/>
      <c r="H102" s="86"/>
      <c r="I102" s="86"/>
      <c r="J102" s="87"/>
    </row>
    <row r="103" spans="1:10" ht="36" customHeight="1" outlineLevel="1" x14ac:dyDescent="0.25">
      <c r="A103" s="8"/>
      <c r="B103" s="107" t="s">
        <v>186</v>
      </c>
      <c r="C103" s="117"/>
      <c r="D103" s="117"/>
      <c r="E103" s="84"/>
      <c r="F103" s="85">
        <v>94464</v>
      </c>
      <c r="G103" s="86"/>
      <c r="H103" s="86"/>
      <c r="I103" s="86"/>
      <c r="J103" s="87"/>
    </row>
    <row r="104" spans="1:10" ht="36" customHeight="1" outlineLevel="1" thickBot="1" x14ac:dyDescent="0.3">
      <c r="A104" s="8"/>
      <c r="B104" s="107" t="s">
        <v>187</v>
      </c>
      <c r="C104" s="117"/>
      <c r="D104" s="117"/>
      <c r="E104" s="84"/>
      <c r="F104" s="85">
        <v>99072</v>
      </c>
      <c r="G104" s="86"/>
      <c r="H104" s="86"/>
      <c r="I104" s="86"/>
      <c r="J104" s="87"/>
    </row>
    <row r="105" spans="1:10" ht="36" customHeight="1" thickBot="1" x14ac:dyDescent="0.3">
      <c r="A105" s="8"/>
      <c r="B105" s="118" t="s">
        <v>188</v>
      </c>
      <c r="C105" s="119"/>
      <c r="D105" s="119"/>
      <c r="E105" s="120"/>
      <c r="F105" s="121" t="str">
        <f>"Цена от "&amp;MIN(F106:F116)&amp;" до "&amp;MAX(F106:F116)</f>
        <v>Цена от 1440 до 21600</v>
      </c>
      <c r="G105" s="122"/>
      <c r="H105" s="122"/>
      <c r="I105" s="122"/>
      <c r="J105" s="123"/>
    </row>
    <row r="106" spans="1:10" ht="36" customHeight="1" x14ac:dyDescent="0.25">
      <c r="A106" s="8"/>
      <c r="B106" s="82" t="s">
        <v>189</v>
      </c>
      <c r="C106" s="83"/>
      <c r="D106" s="83"/>
      <c r="E106" s="84"/>
      <c r="F106" s="85">
        <v>3888</v>
      </c>
      <c r="G106" s="86"/>
      <c r="H106" s="86"/>
      <c r="I106" s="86"/>
      <c r="J106" s="87"/>
    </row>
    <row r="107" spans="1:10" ht="36" customHeight="1" x14ac:dyDescent="0.25">
      <c r="A107" s="8"/>
      <c r="B107" s="82" t="s">
        <v>190</v>
      </c>
      <c r="C107" s="83"/>
      <c r="D107" s="83"/>
      <c r="E107" s="84"/>
      <c r="F107" s="85">
        <v>13824</v>
      </c>
      <c r="G107" s="86"/>
      <c r="H107" s="86"/>
      <c r="I107" s="86"/>
      <c r="J107" s="87"/>
    </row>
    <row r="108" spans="1:10" ht="36" customHeight="1" x14ac:dyDescent="0.25">
      <c r="A108" s="8"/>
      <c r="B108" s="82" t="s">
        <v>253</v>
      </c>
      <c r="C108" s="83"/>
      <c r="D108" s="83"/>
      <c r="E108" s="84"/>
      <c r="F108" s="85">
        <v>1440</v>
      </c>
      <c r="G108" s="86"/>
      <c r="H108" s="86"/>
      <c r="I108" s="86"/>
      <c r="J108" s="87"/>
    </row>
    <row r="109" spans="1:10" ht="36" customHeight="1" x14ac:dyDescent="0.25">
      <c r="A109" s="8"/>
      <c r="B109" s="94" t="s">
        <v>192</v>
      </c>
      <c r="C109" s="95"/>
      <c r="D109" s="95"/>
      <c r="E109" s="96"/>
      <c r="F109" s="97">
        <v>7092</v>
      </c>
      <c r="G109" s="98"/>
      <c r="H109" s="98"/>
      <c r="I109" s="98"/>
      <c r="J109" s="99"/>
    </row>
    <row r="110" spans="1:10" ht="36" customHeight="1" x14ac:dyDescent="0.25">
      <c r="A110" s="8"/>
      <c r="B110" s="82" t="s">
        <v>193</v>
      </c>
      <c r="C110" s="83"/>
      <c r="D110" s="83"/>
      <c r="E110" s="84"/>
      <c r="F110" s="85">
        <v>3204</v>
      </c>
      <c r="G110" s="86"/>
      <c r="H110" s="86"/>
      <c r="I110" s="86"/>
      <c r="J110" s="87"/>
    </row>
    <row r="111" spans="1:10" ht="36" customHeight="1" x14ac:dyDescent="0.25">
      <c r="A111" s="8"/>
      <c r="B111" s="82" t="s">
        <v>194</v>
      </c>
      <c r="C111" s="83"/>
      <c r="D111" s="83"/>
      <c r="E111" s="84"/>
      <c r="F111" s="85">
        <v>7092</v>
      </c>
      <c r="G111" s="86"/>
      <c r="H111" s="86"/>
      <c r="I111" s="86"/>
      <c r="J111" s="87"/>
    </row>
    <row r="112" spans="1:10" ht="36" customHeight="1" x14ac:dyDescent="0.25">
      <c r="A112" s="8"/>
      <c r="B112" s="82" t="s">
        <v>195</v>
      </c>
      <c r="C112" s="83"/>
      <c r="D112" s="83"/>
      <c r="E112" s="84"/>
      <c r="F112" s="85">
        <v>1440</v>
      </c>
      <c r="G112" s="86"/>
      <c r="H112" s="86"/>
      <c r="I112" s="86"/>
      <c r="J112" s="87"/>
    </row>
    <row r="113" spans="1:10" ht="36" customHeight="1" x14ac:dyDescent="0.25">
      <c r="A113" s="8"/>
      <c r="B113" s="82" t="s">
        <v>196</v>
      </c>
      <c r="C113" s="83"/>
      <c r="D113" s="83"/>
      <c r="E113" s="84"/>
      <c r="F113" s="85">
        <v>1440</v>
      </c>
      <c r="G113" s="86"/>
      <c r="H113" s="86"/>
      <c r="I113" s="86"/>
      <c r="J113" s="87"/>
    </row>
    <row r="114" spans="1:10" ht="36" customHeight="1" x14ac:dyDescent="0.25">
      <c r="A114" s="8"/>
      <c r="B114" s="82" t="s">
        <v>197</v>
      </c>
      <c r="C114" s="83"/>
      <c r="D114" s="83"/>
      <c r="E114" s="84"/>
      <c r="F114" s="85">
        <v>2880</v>
      </c>
      <c r="G114" s="86"/>
      <c r="H114" s="86"/>
      <c r="I114" s="86"/>
      <c r="J114" s="87"/>
    </row>
    <row r="115" spans="1:10" ht="36" customHeight="1" x14ac:dyDescent="0.25">
      <c r="A115" s="8"/>
      <c r="B115" s="82" t="s">
        <v>198</v>
      </c>
      <c r="C115" s="83"/>
      <c r="D115" s="83"/>
      <c r="E115" s="84"/>
      <c r="F115" s="85">
        <v>4320</v>
      </c>
      <c r="G115" s="86"/>
      <c r="H115" s="86"/>
      <c r="I115" s="86"/>
      <c r="J115" s="87"/>
    </row>
    <row r="116" spans="1:10" ht="36" customHeight="1" thickBot="1" x14ac:dyDescent="0.3">
      <c r="A116" s="8"/>
      <c r="B116" s="82" t="s">
        <v>199</v>
      </c>
      <c r="C116" s="83"/>
      <c r="D116" s="83"/>
      <c r="E116" s="84"/>
      <c r="F116" s="85">
        <v>21600</v>
      </c>
      <c r="G116" s="86"/>
      <c r="H116" s="86"/>
      <c r="I116" s="86"/>
      <c r="J116" s="87"/>
    </row>
    <row r="117" spans="1:10" ht="54" customHeight="1" thickBot="1" x14ac:dyDescent="0.3">
      <c r="A117" s="8"/>
      <c r="B117" s="207" t="s">
        <v>254</v>
      </c>
      <c r="C117" s="208"/>
      <c r="D117" s="208"/>
      <c r="E117" s="209"/>
      <c r="F117" s="232" t="str">
        <f>"Цена от "&amp;MIN(F119,F123:J124,H125,F126:J139)&amp;" до "&amp;MAX(F119,F123:J124,H125,F126:J139)</f>
        <v>Цена от 3564 до 50616</v>
      </c>
      <c r="G117" s="233"/>
      <c r="H117" s="233"/>
      <c r="I117" s="233"/>
      <c r="J117" s="234"/>
    </row>
    <row r="118" spans="1:10" ht="24" customHeight="1" thickBot="1" x14ac:dyDescent="0.3">
      <c r="A118" s="8"/>
      <c r="B118" s="75"/>
      <c r="C118" s="76"/>
      <c r="D118" s="76"/>
      <c r="E118" s="77"/>
      <c r="F118" s="78"/>
      <c r="G118" s="79"/>
      <c r="H118" s="79"/>
      <c r="I118" s="79"/>
      <c r="J118" s="80"/>
    </row>
    <row r="119" spans="1:10" ht="36" customHeight="1" x14ac:dyDescent="0.25">
      <c r="A119" s="8"/>
      <c r="B119" s="82" t="s">
        <v>201</v>
      </c>
      <c r="C119" s="83"/>
      <c r="D119" s="83"/>
      <c r="E119" s="84"/>
      <c r="F119" s="85">
        <v>21600</v>
      </c>
      <c r="G119" s="86"/>
      <c r="H119" s="86"/>
      <c r="I119" s="86"/>
      <c r="J119" s="87"/>
    </row>
    <row r="120" spans="1:10" ht="36" customHeight="1" x14ac:dyDescent="0.25">
      <c r="A120" s="8"/>
      <c r="B120" s="100" t="s">
        <v>202</v>
      </c>
      <c r="C120" s="101"/>
      <c r="D120" s="101"/>
      <c r="E120" s="102"/>
      <c r="F120" s="103">
        <v>2160</v>
      </c>
      <c r="G120" s="104"/>
      <c r="H120" s="104"/>
      <c r="I120" s="104"/>
      <c r="J120" s="105"/>
    </row>
    <row r="121" spans="1:10" ht="36" customHeight="1" thickBot="1" x14ac:dyDescent="0.3">
      <c r="A121" s="8"/>
      <c r="B121" s="100" t="s">
        <v>203</v>
      </c>
      <c r="C121" s="101"/>
      <c r="D121" s="101"/>
      <c r="E121" s="102"/>
      <c r="F121" s="103">
        <v>5400</v>
      </c>
      <c r="G121" s="104"/>
      <c r="H121" s="104"/>
      <c r="I121" s="104"/>
      <c r="J121" s="105"/>
    </row>
    <row r="122" spans="1:10" ht="24" customHeight="1" thickBot="1" x14ac:dyDescent="0.3">
      <c r="A122" s="8"/>
      <c r="B122" s="75"/>
      <c r="C122" s="76"/>
      <c r="D122" s="76"/>
      <c r="E122" s="77"/>
      <c r="F122" s="78"/>
      <c r="G122" s="79"/>
      <c r="H122" s="79"/>
      <c r="I122" s="79"/>
      <c r="J122" s="80"/>
    </row>
    <row r="123" spans="1:10" ht="36" customHeight="1" x14ac:dyDescent="0.25">
      <c r="A123" s="8" t="s">
        <v>112</v>
      </c>
      <c r="B123" s="94" t="s">
        <v>204</v>
      </c>
      <c r="C123" s="95"/>
      <c r="D123" s="95"/>
      <c r="E123" s="96"/>
      <c r="F123" s="97">
        <v>21600</v>
      </c>
      <c r="G123" s="98"/>
      <c r="H123" s="98"/>
      <c r="I123" s="98"/>
      <c r="J123" s="99"/>
    </row>
    <row r="124" spans="1:10" ht="36" customHeight="1" x14ac:dyDescent="0.25">
      <c r="A124" s="8" t="s">
        <v>112</v>
      </c>
      <c r="B124" s="107" t="s">
        <v>205</v>
      </c>
      <c r="C124" s="108"/>
      <c r="D124" s="108"/>
      <c r="E124" s="109"/>
      <c r="F124" s="197">
        <v>12744</v>
      </c>
      <c r="G124" s="252"/>
      <c r="H124" s="252"/>
      <c r="I124" s="252"/>
      <c r="J124" s="253"/>
    </row>
    <row r="125" spans="1:10" ht="36" customHeight="1" x14ac:dyDescent="0.25">
      <c r="A125" s="8" t="s">
        <v>112</v>
      </c>
      <c r="B125" s="82" t="s">
        <v>206</v>
      </c>
      <c r="C125" s="83"/>
      <c r="D125" s="83"/>
      <c r="E125" s="84"/>
      <c r="F125" s="37">
        <f>H125*1.2</f>
        <v>17496</v>
      </c>
      <c r="G125" s="38">
        <f>H125*1.1</f>
        <v>16038.000000000002</v>
      </c>
      <c r="H125" s="38">
        <v>14580</v>
      </c>
      <c r="I125" s="38">
        <f>H125*0.75</f>
        <v>10935</v>
      </c>
      <c r="J125" s="39">
        <f>H125*0.5</f>
        <v>7290</v>
      </c>
    </row>
    <row r="126" spans="1:10" ht="36" customHeight="1" x14ac:dyDescent="0.25">
      <c r="A126" s="8" t="s">
        <v>112</v>
      </c>
      <c r="B126" s="82" t="s">
        <v>207</v>
      </c>
      <c r="C126" s="83"/>
      <c r="D126" s="83"/>
      <c r="E126" s="84"/>
      <c r="F126" s="85">
        <v>8496</v>
      </c>
      <c r="G126" s="86"/>
      <c r="H126" s="86"/>
      <c r="I126" s="86"/>
      <c r="J126" s="87"/>
    </row>
    <row r="127" spans="1:10" ht="36" customHeight="1" x14ac:dyDescent="0.25">
      <c r="A127" s="8" t="s">
        <v>112</v>
      </c>
      <c r="B127" s="82" t="s">
        <v>208</v>
      </c>
      <c r="C127" s="83"/>
      <c r="D127" s="83"/>
      <c r="E127" s="84"/>
      <c r="F127" s="85">
        <v>4248</v>
      </c>
      <c r="G127" s="86"/>
      <c r="H127" s="86"/>
      <c r="I127" s="86"/>
      <c r="J127" s="87"/>
    </row>
    <row r="128" spans="1:10" ht="36" customHeight="1" x14ac:dyDescent="0.25">
      <c r="A128" s="8" t="s">
        <v>112</v>
      </c>
      <c r="B128" s="82" t="s">
        <v>209</v>
      </c>
      <c r="C128" s="83"/>
      <c r="D128" s="83"/>
      <c r="E128" s="84"/>
      <c r="F128" s="197">
        <v>21600</v>
      </c>
      <c r="G128" s="252"/>
      <c r="H128" s="252"/>
      <c r="I128" s="252"/>
      <c r="J128" s="253"/>
    </row>
    <row r="129" spans="1:10" ht="36" customHeight="1" x14ac:dyDescent="0.25">
      <c r="A129" s="8" t="s">
        <v>112</v>
      </c>
      <c r="B129" s="82" t="s">
        <v>210</v>
      </c>
      <c r="C129" s="83"/>
      <c r="D129" s="83"/>
      <c r="E129" s="84"/>
      <c r="F129" s="197">
        <v>36108</v>
      </c>
      <c r="G129" s="252"/>
      <c r="H129" s="252"/>
      <c r="I129" s="252"/>
      <c r="J129" s="253"/>
    </row>
    <row r="130" spans="1:10" ht="36" customHeight="1" x14ac:dyDescent="0.25">
      <c r="A130" s="8" t="s">
        <v>112</v>
      </c>
      <c r="B130" s="82" t="s">
        <v>211</v>
      </c>
      <c r="C130" s="83"/>
      <c r="D130" s="83"/>
      <c r="E130" s="84"/>
      <c r="F130" s="197">
        <v>43329.599999999999</v>
      </c>
      <c r="G130" s="252"/>
      <c r="H130" s="252"/>
      <c r="I130" s="252"/>
      <c r="J130" s="253"/>
    </row>
    <row r="131" spans="1:10" ht="36" customHeight="1" x14ac:dyDescent="0.25">
      <c r="A131" s="8" t="s">
        <v>112</v>
      </c>
      <c r="B131" s="82" t="s">
        <v>212</v>
      </c>
      <c r="C131" s="83"/>
      <c r="D131" s="83"/>
      <c r="E131" s="84"/>
      <c r="F131" s="197">
        <v>5328</v>
      </c>
      <c r="G131" s="252"/>
      <c r="H131" s="252"/>
      <c r="I131" s="252"/>
      <c r="J131" s="253"/>
    </row>
    <row r="132" spans="1:10" ht="36" customHeight="1" x14ac:dyDescent="0.25">
      <c r="A132" s="8" t="s">
        <v>112</v>
      </c>
      <c r="B132" s="82" t="s">
        <v>213</v>
      </c>
      <c r="C132" s="83"/>
      <c r="D132" s="83"/>
      <c r="E132" s="84"/>
      <c r="F132" s="197">
        <v>8496</v>
      </c>
      <c r="G132" s="252"/>
      <c r="H132" s="252"/>
      <c r="I132" s="252"/>
      <c r="J132" s="253"/>
    </row>
    <row r="133" spans="1:10" ht="36" customHeight="1" x14ac:dyDescent="0.25">
      <c r="A133" s="8" t="s">
        <v>112</v>
      </c>
      <c r="B133" s="107" t="s">
        <v>214</v>
      </c>
      <c r="C133" s="108"/>
      <c r="D133" s="108"/>
      <c r="E133" s="109"/>
      <c r="F133" s="197">
        <v>50616</v>
      </c>
      <c r="G133" s="252"/>
      <c r="H133" s="252"/>
      <c r="I133" s="252"/>
      <c r="J133" s="253"/>
    </row>
    <row r="134" spans="1:10" ht="36" customHeight="1" x14ac:dyDescent="0.25">
      <c r="A134" s="8"/>
      <c r="B134" s="94" t="s">
        <v>215</v>
      </c>
      <c r="C134" s="95"/>
      <c r="D134" s="95"/>
      <c r="E134" s="96"/>
      <c r="F134" s="197">
        <v>39060</v>
      </c>
      <c r="G134" s="252"/>
      <c r="H134" s="252"/>
      <c r="I134" s="252"/>
      <c r="J134" s="253"/>
    </row>
    <row r="135" spans="1:10" ht="36" customHeight="1" x14ac:dyDescent="0.25">
      <c r="A135" s="8" t="s">
        <v>112</v>
      </c>
      <c r="B135" s="94" t="s">
        <v>216</v>
      </c>
      <c r="C135" s="95"/>
      <c r="D135" s="95"/>
      <c r="E135" s="96"/>
      <c r="F135" s="197">
        <v>3564</v>
      </c>
      <c r="G135" s="252"/>
      <c r="H135" s="252"/>
      <c r="I135" s="252"/>
      <c r="J135" s="253"/>
    </row>
    <row r="136" spans="1:10" ht="36" customHeight="1" x14ac:dyDescent="0.25">
      <c r="A136" s="8"/>
      <c r="B136" s="107" t="s">
        <v>217</v>
      </c>
      <c r="C136" s="108"/>
      <c r="D136" s="108"/>
      <c r="E136" s="109"/>
      <c r="F136" s="197">
        <v>12744</v>
      </c>
      <c r="G136" s="252"/>
      <c r="H136" s="252"/>
      <c r="I136" s="252"/>
      <c r="J136" s="253"/>
    </row>
    <row r="137" spans="1:10" ht="36" customHeight="1" x14ac:dyDescent="0.25">
      <c r="B137" s="107" t="s">
        <v>218</v>
      </c>
      <c r="C137" s="108"/>
      <c r="D137" s="108"/>
      <c r="E137" s="109"/>
      <c r="F137" s="197">
        <v>8496</v>
      </c>
      <c r="G137" s="252"/>
      <c r="H137" s="252"/>
      <c r="I137" s="252"/>
      <c r="J137" s="253"/>
    </row>
    <row r="138" spans="1:10" ht="36" customHeight="1" x14ac:dyDescent="0.25">
      <c r="A138" s="8" t="s">
        <v>112</v>
      </c>
      <c r="B138" s="107" t="s">
        <v>219</v>
      </c>
      <c r="C138" s="108"/>
      <c r="D138" s="108"/>
      <c r="E138" s="109"/>
      <c r="F138" s="197">
        <v>36468</v>
      </c>
      <c r="G138" s="252"/>
      <c r="H138" s="252"/>
      <c r="I138" s="252"/>
      <c r="J138" s="253"/>
    </row>
    <row r="139" spans="1:10" ht="36" customHeight="1" x14ac:dyDescent="0.25">
      <c r="A139" s="8" t="s">
        <v>112</v>
      </c>
      <c r="B139" s="107" t="s">
        <v>220</v>
      </c>
      <c r="C139" s="108"/>
      <c r="D139" s="108"/>
      <c r="E139" s="109"/>
      <c r="F139" s="197">
        <v>14580</v>
      </c>
      <c r="G139" s="252"/>
      <c r="H139" s="252"/>
      <c r="I139" s="252"/>
      <c r="J139" s="253"/>
    </row>
    <row r="140" spans="1:10" ht="36" customHeight="1" x14ac:dyDescent="0.25">
      <c r="A140" s="8" t="s">
        <v>114</v>
      </c>
      <c r="B140" s="82" t="s">
        <v>221</v>
      </c>
      <c r="C140" s="83"/>
      <c r="D140" s="83"/>
      <c r="E140" s="84"/>
      <c r="F140" s="197">
        <v>30240</v>
      </c>
      <c r="G140" s="252"/>
      <c r="H140" s="252"/>
      <c r="I140" s="252"/>
      <c r="J140" s="253"/>
    </row>
    <row r="141" spans="1:10" ht="36" customHeight="1" x14ac:dyDescent="0.25">
      <c r="A141" s="8" t="s">
        <v>114</v>
      </c>
      <c r="B141" s="82" t="s">
        <v>222</v>
      </c>
      <c r="C141" s="83"/>
      <c r="D141" s="83"/>
      <c r="E141" s="84"/>
      <c r="F141" s="197">
        <v>18000</v>
      </c>
      <c r="G141" s="252"/>
      <c r="H141" s="252"/>
      <c r="I141" s="252"/>
      <c r="J141" s="253"/>
    </row>
    <row r="142" spans="1:10" ht="36" customHeight="1" x14ac:dyDescent="0.25">
      <c r="A142" s="8" t="s">
        <v>114</v>
      </c>
      <c r="B142" s="82" t="s">
        <v>223</v>
      </c>
      <c r="C142" s="83"/>
      <c r="D142" s="83"/>
      <c r="E142" s="84"/>
      <c r="F142" s="37">
        <f>H142*1.2</f>
        <v>25056</v>
      </c>
      <c r="G142" s="38">
        <f>H142*1.1</f>
        <v>22968.000000000004</v>
      </c>
      <c r="H142" s="38">
        <v>20880</v>
      </c>
      <c r="I142" s="38">
        <f>H142*0.75</f>
        <v>15660</v>
      </c>
      <c r="J142" s="39">
        <f>H142*0.5</f>
        <v>10440</v>
      </c>
    </row>
    <row r="143" spans="1:10" ht="36" customHeight="1" x14ac:dyDescent="0.25">
      <c r="A143" s="8" t="s">
        <v>114</v>
      </c>
      <c r="B143" s="82" t="s">
        <v>224</v>
      </c>
      <c r="C143" s="83"/>
      <c r="D143" s="83"/>
      <c r="E143" s="84"/>
      <c r="F143" s="85">
        <v>12240</v>
      </c>
      <c r="G143" s="86"/>
      <c r="H143" s="86"/>
      <c r="I143" s="86"/>
      <c r="J143" s="87"/>
    </row>
    <row r="144" spans="1:10" ht="36" customHeight="1" x14ac:dyDescent="0.25">
      <c r="A144" s="8" t="s">
        <v>114</v>
      </c>
      <c r="B144" s="82" t="s">
        <v>225</v>
      </c>
      <c r="C144" s="83"/>
      <c r="D144" s="83"/>
      <c r="E144" s="84"/>
      <c r="F144" s="85">
        <v>6480</v>
      </c>
      <c r="G144" s="86"/>
      <c r="H144" s="86"/>
      <c r="I144" s="86"/>
      <c r="J144" s="87"/>
    </row>
    <row r="145" spans="1:10" ht="36" customHeight="1" x14ac:dyDescent="0.25">
      <c r="A145" s="8" t="s">
        <v>114</v>
      </c>
      <c r="B145" s="82" t="s">
        <v>226</v>
      </c>
      <c r="C145" s="83"/>
      <c r="D145" s="83"/>
      <c r="E145" s="84"/>
      <c r="F145" s="197">
        <v>30240</v>
      </c>
      <c r="G145" s="252"/>
      <c r="H145" s="252"/>
      <c r="I145" s="252"/>
      <c r="J145" s="253"/>
    </row>
    <row r="146" spans="1:10" ht="36" customHeight="1" x14ac:dyDescent="0.25">
      <c r="A146" s="8" t="s">
        <v>114</v>
      </c>
      <c r="B146" s="82" t="s">
        <v>227</v>
      </c>
      <c r="C146" s="83"/>
      <c r="D146" s="83"/>
      <c r="E146" s="84"/>
      <c r="F146" s="197">
        <v>51120</v>
      </c>
      <c r="G146" s="252"/>
      <c r="H146" s="252"/>
      <c r="I146" s="252"/>
      <c r="J146" s="253"/>
    </row>
    <row r="147" spans="1:10" ht="36" customHeight="1" x14ac:dyDescent="0.25">
      <c r="A147" s="8" t="s">
        <v>114</v>
      </c>
      <c r="B147" s="82" t="s">
        <v>228</v>
      </c>
      <c r="C147" s="83"/>
      <c r="D147" s="83"/>
      <c r="E147" s="84"/>
      <c r="F147" s="197">
        <v>61344</v>
      </c>
      <c r="G147" s="252"/>
      <c r="H147" s="252"/>
      <c r="I147" s="252"/>
      <c r="J147" s="253"/>
    </row>
    <row r="148" spans="1:10" ht="36" customHeight="1" x14ac:dyDescent="0.25">
      <c r="A148" s="8" t="s">
        <v>114</v>
      </c>
      <c r="B148" s="82" t="s">
        <v>229</v>
      </c>
      <c r="C148" s="83"/>
      <c r="D148" s="83"/>
      <c r="E148" s="84"/>
      <c r="F148" s="197">
        <v>7920</v>
      </c>
      <c r="G148" s="252"/>
      <c r="H148" s="252"/>
      <c r="I148" s="252"/>
      <c r="J148" s="253"/>
    </row>
    <row r="149" spans="1:10" ht="36" customHeight="1" x14ac:dyDescent="0.25">
      <c r="A149" s="8" t="s">
        <v>114</v>
      </c>
      <c r="B149" s="82" t="s">
        <v>230</v>
      </c>
      <c r="C149" s="83"/>
      <c r="D149" s="83"/>
      <c r="E149" s="84"/>
      <c r="F149" s="197">
        <v>12240</v>
      </c>
      <c r="G149" s="252"/>
      <c r="H149" s="252"/>
      <c r="I149" s="252"/>
      <c r="J149" s="253"/>
    </row>
    <row r="150" spans="1:10" ht="36" customHeight="1" x14ac:dyDescent="0.25">
      <c r="A150" s="8" t="s">
        <v>114</v>
      </c>
      <c r="B150" s="82" t="s">
        <v>231</v>
      </c>
      <c r="C150" s="83"/>
      <c r="D150" s="83"/>
      <c r="E150" s="84"/>
      <c r="F150" s="197">
        <v>71280</v>
      </c>
      <c r="G150" s="252"/>
      <c r="H150" s="252"/>
      <c r="I150" s="252"/>
      <c r="J150" s="253"/>
    </row>
    <row r="151" spans="1:10" ht="36" customHeight="1" x14ac:dyDescent="0.25">
      <c r="A151" s="8" t="s">
        <v>114</v>
      </c>
      <c r="B151" s="82" t="s">
        <v>232</v>
      </c>
      <c r="C151" s="83"/>
      <c r="D151" s="83"/>
      <c r="E151" s="84"/>
      <c r="F151" s="197">
        <v>5040</v>
      </c>
      <c r="G151" s="252"/>
      <c r="H151" s="252"/>
      <c r="I151" s="252"/>
      <c r="J151" s="253"/>
    </row>
    <row r="152" spans="1:10" ht="36" customHeight="1" x14ac:dyDescent="0.25">
      <c r="A152" s="8" t="s">
        <v>114</v>
      </c>
      <c r="B152" s="82" t="s">
        <v>233</v>
      </c>
      <c r="C152" s="83"/>
      <c r="D152" s="83"/>
      <c r="E152" s="84"/>
      <c r="F152" s="197">
        <v>51120</v>
      </c>
      <c r="G152" s="252"/>
      <c r="H152" s="252"/>
      <c r="I152" s="252"/>
      <c r="J152" s="253"/>
    </row>
    <row r="153" spans="1:10" ht="36" customHeight="1" thickBot="1" x14ac:dyDescent="0.3">
      <c r="A153" s="8" t="s">
        <v>114</v>
      </c>
      <c r="B153" s="82" t="s">
        <v>234</v>
      </c>
      <c r="C153" s="83"/>
      <c r="D153" s="83"/>
      <c r="E153" s="84"/>
      <c r="F153" s="197">
        <v>20880</v>
      </c>
      <c r="G153" s="252"/>
      <c r="H153" s="252"/>
      <c r="I153" s="252"/>
      <c r="J153" s="253"/>
    </row>
    <row r="154" spans="1:10" ht="54" customHeight="1" thickBot="1" x14ac:dyDescent="0.3">
      <c r="A154" s="8"/>
      <c r="B154" s="88" t="s">
        <v>235</v>
      </c>
      <c r="C154" s="89"/>
      <c r="D154" s="89"/>
      <c r="E154" s="90"/>
      <c r="F154" s="91"/>
      <c r="G154" s="92"/>
      <c r="H154" s="92"/>
      <c r="I154" s="92"/>
      <c r="J154" s="93"/>
    </row>
    <row r="155" spans="1:10" ht="36" customHeight="1" x14ac:dyDescent="0.25">
      <c r="A155" s="8"/>
      <c r="B155" s="94" t="s">
        <v>236</v>
      </c>
      <c r="C155" s="95"/>
      <c r="D155" s="95"/>
      <c r="E155" s="96"/>
      <c r="F155" s="97">
        <v>25488</v>
      </c>
      <c r="G155" s="98"/>
      <c r="H155" s="98"/>
      <c r="I155" s="98"/>
      <c r="J155" s="99"/>
    </row>
    <row r="156" spans="1:10" ht="36" customHeight="1" x14ac:dyDescent="0.25">
      <c r="A156" s="8"/>
      <c r="B156" s="82" t="s">
        <v>237</v>
      </c>
      <c r="C156" s="83"/>
      <c r="D156" s="83"/>
      <c r="E156" s="84"/>
      <c r="F156" s="85">
        <v>50976</v>
      </c>
      <c r="G156" s="86"/>
      <c r="H156" s="86"/>
      <c r="I156" s="86"/>
      <c r="J156" s="87"/>
    </row>
    <row r="157" spans="1:10" ht="36" customHeight="1" x14ac:dyDescent="0.25">
      <c r="A157" s="8"/>
      <c r="B157" s="82" t="s">
        <v>238</v>
      </c>
      <c r="C157" s="83"/>
      <c r="D157" s="83"/>
      <c r="E157" s="84"/>
      <c r="F157" s="85">
        <v>63720</v>
      </c>
      <c r="G157" s="86"/>
      <c r="H157" s="86"/>
      <c r="I157" s="86"/>
      <c r="J157" s="87"/>
    </row>
    <row r="158" spans="1:10" ht="36" customHeight="1" x14ac:dyDescent="0.25">
      <c r="A158" s="8"/>
      <c r="B158" s="82" t="s">
        <v>239</v>
      </c>
      <c r="C158" s="83"/>
      <c r="D158" s="83"/>
      <c r="E158" s="84"/>
      <c r="F158" s="85">
        <v>720</v>
      </c>
      <c r="G158" s="86"/>
      <c r="H158" s="86"/>
      <c r="I158" s="86"/>
      <c r="J158" s="87"/>
    </row>
    <row r="159" spans="1:10" ht="36" customHeight="1" x14ac:dyDescent="0.25">
      <c r="A159" s="8"/>
      <c r="B159" s="82" t="s">
        <v>240</v>
      </c>
      <c r="C159" s="83"/>
      <c r="D159" s="83"/>
      <c r="E159" s="84"/>
      <c r="F159" s="85">
        <v>38232</v>
      </c>
      <c r="G159" s="86"/>
      <c r="H159" s="86"/>
      <c r="I159" s="86"/>
      <c r="J159" s="87"/>
    </row>
    <row r="160" spans="1:10" ht="36" customHeight="1" x14ac:dyDescent="0.25">
      <c r="A160" s="8"/>
      <c r="B160" s="82" t="s">
        <v>241</v>
      </c>
      <c r="C160" s="83"/>
      <c r="D160" s="83"/>
      <c r="E160" s="84"/>
      <c r="F160" s="85">
        <v>76464</v>
      </c>
      <c r="G160" s="86"/>
      <c r="H160" s="86"/>
      <c r="I160" s="86"/>
      <c r="J160" s="87"/>
    </row>
    <row r="161" spans="1:10" ht="36" customHeight="1" x14ac:dyDescent="0.25">
      <c r="A161" s="8"/>
      <c r="B161" s="82" t="s">
        <v>242</v>
      </c>
      <c r="C161" s="83"/>
      <c r="D161" s="83"/>
      <c r="E161" s="84"/>
      <c r="F161" s="85">
        <v>95580</v>
      </c>
      <c r="G161" s="86"/>
      <c r="H161" s="86"/>
      <c r="I161" s="86"/>
      <c r="J161" s="87"/>
    </row>
    <row r="162" spans="1:10" ht="36" customHeight="1" thickBot="1" x14ac:dyDescent="0.3">
      <c r="A162" s="8"/>
      <c r="B162" s="69" t="s">
        <v>243</v>
      </c>
      <c r="C162" s="70"/>
      <c r="D162" s="70"/>
      <c r="E162" s="71"/>
      <c r="F162" s="72">
        <v>1080</v>
      </c>
      <c r="G162" s="73"/>
      <c r="H162" s="73"/>
      <c r="I162" s="73"/>
      <c r="J162" s="74"/>
    </row>
    <row r="163" spans="1:10" ht="24" thickBot="1" x14ac:dyDescent="0.3">
      <c r="A163" s="8"/>
      <c r="B163" s="75"/>
      <c r="C163" s="130"/>
      <c r="D163" s="130"/>
      <c r="E163" s="131"/>
      <c r="F163" s="200"/>
      <c r="G163" s="250"/>
      <c r="H163" s="250"/>
      <c r="I163" s="250"/>
      <c r="J163" s="251"/>
    </row>
    <row r="164" spans="1:10" ht="21" customHeight="1" x14ac:dyDescent="0.25">
      <c r="A164" s="8"/>
      <c r="B164" s="26"/>
      <c r="C164" s="27"/>
      <c r="D164" s="27"/>
      <c r="E164" s="27"/>
      <c r="F164" s="28"/>
      <c r="G164" s="28"/>
      <c r="H164" s="28"/>
      <c r="I164" s="28"/>
      <c r="J164" s="28"/>
    </row>
    <row r="165" spans="1:10" ht="56.25" customHeight="1" x14ac:dyDescent="0.25">
      <c r="A165" s="8"/>
      <c r="B165" s="81" t="s">
        <v>293</v>
      </c>
      <c r="C165" s="81"/>
      <c r="D165" s="81"/>
      <c r="E165" s="81"/>
      <c r="F165" s="81"/>
      <c r="G165" s="81"/>
      <c r="H165" s="81"/>
      <c r="I165" s="81"/>
      <c r="J165" s="81"/>
    </row>
    <row r="166" spans="1:10" ht="41.25" customHeight="1" x14ac:dyDescent="0.25">
      <c r="A166" s="8"/>
      <c r="B166" s="81" t="s">
        <v>245</v>
      </c>
      <c r="C166" s="81"/>
      <c r="D166" s="81"/>
      <c r="E166" s="81"/>
      <c r="F166" s="81"/>
      <c r="G166" s="81"/>
      <c r="H166" s="81"/>
      <c r="I166" s="81"/>
      <c r="J166" s="81"/>
    </row>
    <row r="167" spans="1:10" ht="21" x14ac:dyDescent="0.25">
      <c r="A167" s="8" t="s">
        <v>114</v>
      </c>
      <c r="B167" s="67" t="s">
        <v>297</v>
      </c>
      <c r="C167" s="67"/>
      <c r="D167" s="67"/>
      <c r="E167" s="67"/>
      <c r="F167" s="67"/>
      <c r="G167" s="67"/>
      <c r="H167" s="67"/>
      <c r="I167" s="67"/>
      <c r="J167" s="67"/>
    </row>
    <row r="168" spans="1:10" ht="42" customHeight="1" x14ac:dyDescent="0.25">
      <c r="A168" s="8"/>
      <c r="B168" s="68" t="s">
        <v>247</v>
      </c>
      <c r="C168" s="68"/>
      <c r="D168" s="68"/>
      <c r="E168" s="68"/>
      <c r="F168" s="68"/>
      <c r="G168" s="68"/>
      <c r="H168" s="68"/>
      <c r="I168" s="68"/>
      <c r="J168" s="68"/>
    </row>
    <row r="169" spans="1:10" ht="21" x14ac:dyDescent="0.25">
      <c r="A169" s="8"/>
    </row>
  </sheetData>
  <sheetProtection selectLockedCells="1" selectUnlockedCells="1"/>
  <mergeCells count="319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46:E146"/>
    <mergeCell ref="F146:J146"/>
    <mergeCell ref="B147:E147"/>
    <mergeCell ref="F147:J147"/>
    <mergeCell ref="B148:E148"/>
    <mergeCell ref="F148:J148"/>
    <mergeCell ref="B142:E142"/>
    <mergeCell ref="B143:E143"/>
    <mergeCell ref="F143:J143"/>
    <mergeCell ref="B144:E144"/>
    <mergeCell ref="F144:J144"/>
    <mergeCell ref="B145:E145"/>
    <mergeCell ref="F145:J145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65:J165"/>
    <mergeCell ref="B166:J166"/>
    <mergeCell ref="B167:J167"/>
    <mergeCell ref="B168:J168"/>
    <mergeCell ref="B161:E161"/>
    <mergeCell ref="F161:J161"/>
    <mergeCell ref="B162:E162"/>
    <mergeCell ref="F162:J162"/>
    <mergeCell ref="B163:E163"/>
    <mergeCell ref="F163:J16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97" activePane="bottomLeft" state="frozen"/>
      <selection activeCell="A198" sqref="A198:XFD198"/>
      <selection pane="bottomLeft" activeCell="F101" sqref="F101:J101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78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90"/>
      <c r="C7" s="191"/>
      <c r="D7" s="191"/>
      <c r="E7" s="192"/>
      <c r="F7" s="193"/>
      <c r="G7" s="194"/>
      <c r="H7" s="194"/>
      <c r="I7" s="194"/>
      <c r="J7" s="195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45360</v>
      </c>
      <c r="G8" s="17">
        <f>H8*1.1</f>
        <v>41580</v>
      </c>
      <c r="H8" s="17">
        <v>37800</v>
      </c>
      <c r="I8" s="17">
        <f>H8*0.75</f>
        <v>28350</v>
      </c>
      <c r="J8" s="17">
        <f>H8*0.5</f>
        <v>18900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63936</v>
      </c>
      <c r="G9" s="19">
        <f>H9*1.1</f>
        <v>58608.000000000007</v>
      </c>
      <c r="H9" s="19">
        <v>53280</v>
      </c>
      <c r="I9" s="19">
        <f>H9*0.75</f>
        <v>39960</v>
      </c>
      <c r="J9" s="19">
        <f>H9*0.5</f>
        <v>26640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54000</v>
      </c>
      <c r="G10" s="19">
        <f>H10*1.1</f>
        <v>49500.000000000007</v>
      </c>
      <c r="H10" s="19">
        <v>45000</v>
      </c>
      <c r="I10" s="19">
        <f>H10*0.75</f>
        <v>33750</v>
      </c>
      <c r="J10" s="19">
        <f>H10*0.5</f>
        <v>22500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76032</v>
      </c>
      <c r="G11" s="21">
        <f>H11*1.1</f>
        <v>69696</v>
      </c>
      <c r="H11" s="21">
        <v>63360</v>
      </c>
      <c r="I11" s="21">
        <f>H11*0.75</f>
        <v>47520</v>
      </c>
      <c r="J11" s="21">
        <f>H11*0.5</f>
        <v>31680</v>
      </c>
    </row>
    <row r="12" spans="1:10" ht="24" thickBot="1" x14ac:dyDescent="0.3">
      <c r="A12" s="8"/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7200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10080</v>
      </c>
      <c r="G14" s="149"/>
      <c r="H14" s="149"/>
      <c r="I14" s="149"/>
      <c r="J14" s="150"/>
    </row>
    <row r="15" spans="1:10" ht="24" thickBot="1" x14ac:dyDescent="0.3">
      <c r="A15" s="8"/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1224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1728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1800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2520</v>
      </c>
      <c r="G19" s="149"/>
      <c r="H19" s="149"/>
      <c r="I19" s="149"/>
      <c r="J19" s="150"/>
    </row>
    <row r="20" spans="1:10" ht="24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"&amp;MIN($F$22:F61)&amp;" до "&amp;MAX($F$22:F61)</f>
        <v>Цена от 11376 до 864576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11376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22752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45504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68256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91008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113760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136512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159264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182016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204768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227520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250272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273024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295776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318528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341280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364032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386784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409536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432288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145</v>
      </c>
      <c r="C42" s="117"/>
      <c r="D42" s="117"/>
      <c r="E42" s="84"/>
      <c r="F42" s="85">
        <v>22752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146</v>
      </c>
      <c r="C43" s="117"/>
      <c r="D43" s="117"/>
      <c r="E43" s="84"/>
      <c r="F43" s="85">
        <v>45504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147</v>
      </c>
      <c r="C44" s="117"/>
      <c r="D44" s="117"/>
      <c r="E44" s="84"/>
      <c r="F44" s="85">
        <v>91008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148</v>
      </c>
      <c r="C45" s="117"/>
      <c r="D45" s="117"/>
      <c r="E45" s="84"/>
      <c r="F45" s="85">
        <v>136512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149</v>
      </c>
      <c r="C46" s="117"/>
      <c r="D46" s="117"/>
      <c r="E46" s="84"/>
      <c r="F46" s="85">
        <v>182016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150</v>
      </c>
      <c r="C47" s="117"/>
      <c r="D47" s="117"/>
      <c r="E47" s="84"/>
      <c r="F47" s="85">
        <v>227520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151</v>
      </c>
      <c r="C48" s="117"/>
      <c r="D48" s="117"/>
      <c r="E48" s="84"/>
      <c r="F48" s="85">
        <v>273024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152</v>
      </c>
      <c r="C49" s="117"/>
      <c r="D49" s="117"/>
      <c r="E49" s="84"/>
      <c r="F49" s="85">
        <v>318528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153</v>
      </c>
      <c r="C50" s="117"/>
      <c r="D50" s="117"/>
      <c r="E50" s="84"/>
      <c r="F50" s="85">
        <v>364032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154</v>
      </c>
      <c r="C51" s="117"/>
      <c r="D51" s="117"/>
      <c r="E51" s="84"/>
      <c r="F51" s="85">
        <v>409536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155</v>
      </c>
      <c r="C52" s="117"/>
      <c r="D52" s="117"/>
      <c r="E52" s="84"/>
      <c r="F52" s="85">
        <v>455040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156</v>
      </c>
      <c r="C53" s="117"/>
      <c r="D53" s="117"/>
      <c r="E53" s="84"/>
      <c r="F53" s="85">
        <v>500544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157</v>
      </c>
      <c r="C54" s="117"/>
      <c r="D54" s="117"/>
      <c r="E54" s="84"/>
      <c r="F54" s="85">
        <v>546048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158</v>
      </c>
      <c r="C55" s="117"/>
      <c r="D55" s="117"/>
      <c r="E55" s="84"/>
      <c r="F55" s="85">
        <v>591552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159</v>
      </c>
      <c r="C56" s="117"/>
      <c r="D56" s="117"/>
      <c r="E56" s="84"/>
      <c r="F56" s="85">
        <v>637056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160</v>
      </c>
      <c r="C57" s="117"/>
      <c r="D57" s="117"/>
      <c r="E57" s="84"/>
      <c r="F57" s="85">
        <v>682560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161</v>
      </c>
      <c r="C58" s="117"/>
      <c r="D58" s="117"/>
      <c r="E58" s="84"/>
      <c r="F58" s="85">
        <v>728064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162</v>
      </c>
      <c r="C59" s="117"/>
      <c r="D59" s="117"/>
      <c r="E59" s="84"/>
      <c r="F59" s="85">
        <v>773568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163</v>
      </c>
      <c r="C60" s="117"/>
      <c r="D60" s="117"/>
      <c r="E60" s="84"/>
      <c r="F60" s="85">
        <v>819072</v>
      </c>
      <c r="G60" s="86"/>
      <c r="H60" s="86"/>
      <c r="I60" s="86"/>
      <c r="J60" s="87"/>
    </row>
    <row r="61" spans="1:10" ht="36" customHeight="1" outlineLevel="1" thickBot="1" x14ac:dyDescent="0.3">
      <c r="A61" s="8"/>
      <c r="B61" s="107" t="s">
        <v>164</v>
      </c>
      <c r="C61" s="117"/>
      <c r="D61" s="117"/>
      <c r="E61" s="84"/>
      <c r="F61" s="85">
        <v>864576</v>
      </c>
      <c r="G61" s="86"/>
      <c r="H61" s="86"/>
      <c r="I61" s="86"/>
      <c r="J61" s="87"/>
    </row>
    <row r="62" spans="1:10" ht="36" customHeight="1" thickBot="1" x14ac:dyDescent="0.3">
      <c r="A62" s="8"/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5976 до 466416</v>
      </c>
      <c r="G62" s="122"/>
      <c r="H62" s="122"/>
      <c r="I62" s="122"/>
      <c r="J62" s="123"/>
    </row>
    <row r="63" spans="1:10" ht="36" customHeight="1" outlineLevel="1" x14ac:dyDescent="0.25">
      <c r="A63" s="8"/>
      <c r="B63" s="124" t="s">
        <v>166</v>
      </c>
      <c r="C63" s="125"/>
      <c r="D63" s="125"/>
      <c r="E63" s="126"/>
      <c r="F63" s="127">
        <v>5976</v>
      </c>
      <c r="G63" s="128"/>
      <c r="H63" s="128"/>
      <c r="I63" s="128"/>
      <c r="J63" s="129"/>
    </row>
    <row r="64" spans="1:10" ht="36" customHeight="1" outlineLevel="1" x14ac:dyDescent="0.25">
      <c r="A64" s="8"/>
      <c r="B64" s="107" t="s">
        <v>167</v>
      </c>
      <c r="C64" s="117"/>
      <c r="D64" s="117"/>
      <c r="E64" s="84"/>
      <c r="F64" s="85">
        <v>9000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168</v>
      </c>
      <c r="C65" s="117"/>
      <c r="D65" s="117"/>
      <c r="E65" s="84"/>
      <c r="F65" s="85">
        <v>34128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169</v>
      </c>
      <c r="C66" s="117"/>
      <c r="D66" s="117"/>
      <c r="E66" s="84"/>
      <c r="F66" s="85">
        <v>56880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170</v>
      </c>
      <c r="C67" s="117"/>
      <c r="D67" s="117"/>
      <c r="E67" s="84"/>
      <c r="F67" s="85">
        <v>79632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171</v>
      </c>
      <c r="C68" s="117"/>
      <c r="D68" s="117"/>
      <c r="E68" s="84"/>
      <c r="F68" s="85">
        <v>102384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172</v>
      </c>
      <c r="C69" s="117"/>
      <c r="D69" s="117"/>
      <c r="E69" s="84"/>
      <c r="F69" s="85">
        <v>125136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173</v>
      </c>
      <c r="C70" s="117"/>
      <c r="D70" s="117"/>
      <c r="E70" s="84"/>
      <c r="F70" s="85">
        <v>147888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174</v>
      </c>
      <c r="C71" s="117"/>
      <c r="D71" s="117"/>
      <c r="E71" s="84"/>
      <c r="F71" s="85">
        <v>170640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175</v>
      </c>
      <c r="C72" s="117"/>
      <c r="D72" s="117"/>
      <c r="E72" s="84"/>
      <c r="F72" s="85">
        <v>193392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176</v>
      </c>
      <c r="C73" s="117"/>
      <c r="D73" s="117"/>
      <c r="E73" s="84"/>
      <c r="F73" s="85">
        <v>216144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177</v>
      </c>
      <c r="C74" s="117"/>
      <c r="D74" s="117"/>
      <c r="E74" s="84"/>
      <c r="F74" s="85">
        <v>238896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178</v>
      </c>
      <c r="C75" s="117"/>
      <c r="D75" s="117"/>
      <c r="E75" s="84"/>
      <c r="F75" s="85">
        <v>261648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179</v>
      </c>
      <c r="C76" s="117"/>
      <c r="D76" s="117"/>
      <c r="E76" s="84"/>
      <c r="F76" s="85">
        <v>284400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180</v>
      </c>
      <c r="C77" s="117"/>
      <c r="D77" s="117"/>
      <c r="E77" s="84"/>
      <c r="F77" s="85">
        <v>307152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181</v>
      </c>
      <c r="C78" s="117"/>
      <c r="D78" s="117"/>
      <c r="E78" s="84"/>
      <c r="F78" s="85">
        <v>329904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182</v>
      </c>
      <c r="C79" s="117"/>
      <c r="D79" s="117"/>
      <c r="E79" s="84"/>
      <c r="F79" s="85">
        <v>352656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183</v>
      </c>
      <c r="C80" s="117"/>
      <c r="D80" s="117"/>
      <c r="E80" s="84"/>
      <c r="F80" s="85">
        <v>375408</v>
      </c>
      <c r="G80" s="86"/>
      <c r="H80" s="86"/>
      <c r="I80" s="86"/>
      <c r="J80" s="87"/>
    </row>
    <row r="81" spans="1:10" ht="36" customHeight="1" outlineLevel="1" x14ac:dyDescent="0.25">
      <c r="A81" s="8"/>
      <c r="B81" s="107" t="s">
        <v>184</v>
      </c>
      <c r="C81" s="117"/>
      <c r="D81" s="117"/>
      <c r="E81" s="84"/>
      <c r="F81" s="85">
        <v>398160</v>
      </c>
      <c r="G81" s="86"/>
      <c r="H81" s="86"/>
      <c r="I81" s="86"/>
      <c r="J81" s="87"/>
    </row>
    <row r="82" spans="1:10" ht="36" customHeight="1" outlineLevel="1" x14ac:dyDescent="0.25">
      <c r="A82" s="8"/>
      <c r="B82" s="107" t="s">
        <v>185</v>
      </c>
      <c r="C82" s="117"/>
      <c r="D82" s="117"/>
      <c r="E82" s="84"/>
      <c r="F82" s="85">
        <v>420912</v>
      </c>
      <c r="G82" s="86"/>
      <c r="H82" s="86"/>
      <c r="I82" s="86"/>
      <c r="J82" s="87"/>
    </row>
    <row r="83" spans="1:10" ht="36" customHeight="1" outlineLevel="1" x14ac:dyDescent="0.25">
      <c r="A83" s="8"/>
      <c r="B83" s="107" t="s">
        <v>186</v>
      </c>
      <c r="C83" s="117"/>
      <c r="D83" s="117"/>
      <c r="E83" s="84"/>
      <c r="F83" s="85">
        <v>443664</v>
      </c>
      <c r="G83" s="86"/>
      <c r="H83" s="86"/>
      <c r="I83" s="86"/>
      <c r="J83" s="87"/>
    </row>
    <row r="84" spans="1:10" ht="36" customHeight="1" outlineLevel="1" thickBot="1" x14ac:dyDescent="0.3">
      <c r="A84" s="8"/>
      <c r="B84" s="107" t="s">
        <v>187</v>
      </c>
      <c r="C84" s="117"/>
      <c r="D84" s="117"/>
      <c r="E84" s="84"/>
      <c r="F84" s="85">
        <v>466416</v>
      </c>
      <c r="G84" s="86"/>
      <c r="H84" s="86"/>
      <c r="I84" s="86"/>
      <c r="J84" s="87"/>
    </row>
    <row r="85" spans="1:10" ht="36" customHeight="1" thickBot="1" x14ac:dyDescent="0.3">
      <c r="A85" s="8"/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1512 до 30024</v>
      </c>
      <c r="G85" s="122"/>
      <c r="H85" s="122"/>
      <c r="I85" s="122"/>
      <c r="J85" s="123"/>
    </row>
    <row r="86" spans="1:10" ht="36" customHeight="1" x14ac:dyDescent="0.25">
      <c r="A86" s="8"/>
      <c r="B86" s="82" t="s">
        <v>189</v>
      </c>
      <c r="C86" s="83"/>
      <c r="D86" s="83"/>
      <c r="E86" s="84"/>
      <c r="F86" s="85">
        <v>9576</v>
      </c>
      <c r="G86" s="86"/>
      <c r="H86" s="86"/>
      <c r="I86" s="86"/>
      <c r="J86" s="87"/>
    </row>
    <row r="87" spans="1:10" ht="36" customHeight="1" x14ac:dyDescent="0.25">
      <c r="A87" s="8"/>
      <c r="B87" s="82" t="s">
        <v>190</v>
      </c>
      <c r="C87" s="83"/>
      <c r="D87" s="83"/>
      <c r="E87" s="84"/>
      <c r="F87" s="85">
        <v>16776</v>
      </c>
      <c r="G87" s="86"/>
      <c r="H87" s="86"/>
      <c r="I87" s="86"/>
      <c r="J87" s="87"/>
    </row>
    <row r="88" spans="1:10" ht="36" customHeight="1" x14ac:dyDescent="0.25">
      <c r="A88" s="8"/>
      <c r="B88" s="82" t="s">
        <v>253</v>
      </c>
      <c r="C88" s="83"/>
      <c r="D88" s="83"/>
      <c r="E88" s="84"/>
      <c r="F88" s="85">
        <v>3024</v>
      </c>
      <c r="G88" s="86"/>
      <c r="H88" s="86"/>
      <c r="I88" s="86"/>
      <c r="J88" s="87"/>
    </row>
    <row r="89" spans="1:10" ht="36" customHeight="1" x14ac:dyDescent="0.25">
      <c r="A89" s="8"/>
      <c r="B89" s="94" t="s">
        <v>192</v>
      </c>
      <c r="C89" s="95"/>
      <c r="D89" s="95"/>
      <c r="E89" s="96"/>
      <c r="F89" s="97">
        <v>30024</v>
      </c>
      <c r="G89" s="98"/>
      <c r="H89" s="98"/>
      <c r="I89" s="98"/>
      <c r="J89" s="99"/>
    </row>
    <row r="90" spans="1:10" ht="36" customHeight="1" x14ac:dyDescent="0.25">
      <c r="A90" s="8"/>
      <c r="B90" s="82" t="s">
        <v>193</v>
      </c>
      <c r="C90" s="83"/>
      <c r="D90" s="83"/>
      <c r="E90" s="84"/>
      <c r="F90" s="85">
        <v>3024</v>
      </c>
      <c r="G90" s="86"/>
      <c r="H90" s="86"/>
      <c r="I90" s="86"/>
      <c r="J90" s="87"/>
    </row>
    <row r="91" spans="1:10" ht="36" customHeight="1" x14ac:dyDescent="0.25">
      <c r="A91" s="8"/>
      <c r="B91" s="82" t="s">
        <v>194</v>
      </c>
      <c r="C91" s="83"/>
      <c r="D91" s="83"/>
      <c r="E91" s="84"/>
      <c r="F91" s="85">
        <v>9000</v>
      </c>
      <c r="G91" s="86"/>
      <c r="H91" s="86"/>
      <c r="I91" s="86"/>
      <c r="J91" s="87"/>
    </row>
    <row r="92" spans="1:10" ht="36" customHeight="1" x14ac:dyDescent="0.25">
      <c r="A92" s="8"/>
      <c r="B92" s="82" t="s">
        <v>195</v>
      </c>
      <c r="C92" s="83"/>
      <c r="D92" s="83"/>
      <c r="E92" s="84"/>
      <c r="F92" s="85">
        <v>1512</v>
      </c>
      <c r="G92" s="86"/>
      <c r="H92" s="86"/>
      <c r="I92" s="86"/>
      <c r="J92" s="87"/>
    </row>
    <row r="93" spans="1:10" ht="36" customHeight="1" x14ac:dyDescent="0.25">
      <c r="A93" s="8"/>
      <c r="B93" s="82" t="s">
        <v>196</v>
      </c>
      <c r="C93" s="83"/>
      <c r="D93" s="83"/>
      <c r="E93" s="84"/>
      <c r="F93" s="85">
        <v>1512</v>
      </c>
      <c r="G93" s="86"/>
      <c r="H93" s="86"/>
      <c r="I93" s="86"/>
      <c r="J93" s="87"/>
    </row>
    <row r="94" spans="1:10" ht="36" customHeight="1" x14ac:dyDescent="0.25">
      <c r="A94" s="8"/>
      <c r="B94" s="82" t="s">
        <v>197</v>
      </c>
      <c r="C94" s="83"/>
      <c r="D94" s="83"/>
      <c r="E94" s="84"/>
      <c r="F94" s="85">
        <v>3024</v>
      </c>
      <c r="G94" s="86"/>
      <c r="H94" s="86"/>
      <c r="I94" s="86"/>
      <c r="J94" s="87"/>
    </row>
    <row r="95" spans="1:10" ht="36" customHeight="1" x14ac:dyDescent="0.25">
      <c r="A95" s="8"/>
      <c r="B95" s="82" t="s">
        <v>198</v>
      </c>
      <c r="C95" s="83"/>
      <c r="D95" s="83"/>
      <c r="E95" s="84"/>
      <c r="F95" s="85">
        <v>4536</v>
      </c>
      <c r="G95" s="86"/>
      <c r="H95" s="86"/>
      <c r="I95" s="86"/>
      <c r="J95" s="87"/>
    </row>
    <row r="96" spans="1:10" ht="36" customHeight="1" thickBot="1" x14ac:dyDescent="0.3">
      <c r="A96" s="8"/>
      <c r="B96" s="82" t="s">
        <v>199</v>
      </c>
      <c r="C96" s="83"/>
      <c r="D96" s="83"/>
      <c r="E96" s="84"/>
      <c r="F96" s="85">
        <v>23976</v>
      </c>
      <c r="G96" s="86"/>
      <c r="H96" s="86"/>
      <c r="I96" s="86"/>
      <c r="J96" s="87"/>
    </row>
    <row r="97" spans="1:10" ht="54" customHeight="1" thickBot="1" x14ac:dyDescent="0.3">
      <c r="A97" s="8"/>
      <c r="B97" s="207" t="s">
        <v>254</v>
      </c>
      <c r="C97" s="208"/>
      <c r="D97" s="208"/>
      <c r="E97" s="209"/>
      <c r="F97" s="232" t="str">
        <f>"Цена от "&amp;MIN(F99,F103:J104,H105,F106:J119)&amp;" до "&amp;MAX(F99,F103:J104,H105,F106:J119)</f>
        <v>Цена от 3600 до 113976</v>
      </c>
      <c r="G97" s="233"/>
      <c r="H97" s="233"/>
      <c r="I97" s="233"/>
      <c r="J97" s="234"/>
    </row>
    <row r="98" spans="1:10" ht="24" thickBot="1" x14ac:dyDescent="0.3">
      <c r="A98" s="8"/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A99" s="8"/>
      <c r="B99" s="82" t="s">
        <v>201</v>
      </c>
      <c r="C99" s="83"/>
      <c r="D99" s="83"/>
      <c r="E99" s="84"/>
      <c r="F99" s="85">
        <v>10800</v>
      </c>
      <c r="G99" s="86"/>
      <c r="H99" s="86"/>
      <c r="I99" s="86"/>
      <c r="J99" s="87"/>
    </row>
    <row r="100" spans="1:10" ht="36" customHeight="1" x14ac:dyDescent="0.25">
      <c r="A100" s="8"/>
      <c r="B100" s="100" t="s">
        <v>202</v>
      </c>
      <c r="C100" s="101"/>
      <c r="D100" s="101"/>
      <c r="E100" s="102"/>
      <c r="F100" s="103">
        <v>1080</v>
      </c>
      <c r="G100" s="104"/>
      <c r="H100" s="104"/>
      <c r="I100" s="104"/>
      <c r="J100" s="105"/>
    </row>
    <row r="101" spans="1:10" ht="36" customHeight="1" thickBot="1" x14ac:dyDescent="0.3">
      <c r="A101" s="8"/>
      <c r="B101" s="100" t="s">
        <v>203</v>
      </c>
      <c r="C101" s="101"/>
      <c r="D101" s="101"/>
      <c r="E101" s="102"/>
      <c r="F101" s="103">
        <v>2700</v>
      </c>
      <c r="G101" s="104"/>
      <c r="H101" s="104"/>
      <c r="I101" s="104"/>
      <c r="J101" s="105"/>
    </row>
    <row r="102" spans="1:10" ht="24" thickBot="1" x14ac:dyDescent="0.3">
      <c r="A102" s="8"/>
      <c r="B102" s="75"/>
      <c r="C102" s="76"/>
      <c r="D102" s="76"/>
      <c r="E102" s="77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94" t="s">
        <v>204</v>
      </c>
      <c r="C103" s="95"/>
      <c r="D103" s="95"/>
      <c r="E103" s="96"/>
      <c r="F103" s="97">
        <v>14976</v>
      </c>
      <c r="G103" s="98"/>
      <c r="H103" s="98"/>
      <c r="I103" s="98"/>
      <c r="J103" s="99"/>
    </row>
    <row r="104" spans="1:10" ht="36" customHeight="1" x14ac:dyDescent="0.25">
      <c r="A104" s="8" t="s">
        <v>112</v>
      </c>
      <c r="B104" s="107" t="s">
        <v>205</v>
      </c>
      <c r="C104" s="108"/>
      <c r="D104" s="108"/>
      <c r="E104" s="109"/>
      <c r="F104" s="85">
        <v>14976</v>
      </c>
      <c r="G104" s="86"/>
      <c r="H104" s="86"/>
      <c r="I104" s="86"/>
      <c r="J104" s="87"/>
    </row>
    <row r="105" spans="1:10" ht="36" customHeight="1" x14ac:dyDescent="0.25">
      <c r="A105" s="8" t="s">
        <v>112</v>
      </c>
      <c r="B105" s="82" t="s">
        <v>206</v>
      </c>
      <c r="C105" s="83"/>
      <c r="D105" s="83"/>
      <c r="E105" s="84"/>
      <c r="F105" s="37">
        <f>H105*1.2</f>
        <v>32400</v>
      </c>
      <c r="G105" s="38">
        <f>H105*1.1</f>
        <v>29700.000000000004</v>
      </c>
      <c r="H105" s="38">
        <v>27000</v>
      </c>
      <c r="I105" s="38">
        <f>H105*0.75</f>
        <v>20250</v>
      </c>
      <c r="J105" s="39">
        <f>H105*0.5</f>
        <v>13500</v>
      </c>
    </row>
    <row r="106" spans="1:10" ht="36" customHeight="1" x14ac:dyDescent="0.25">
      <c r="A106" s="8" t="s">
        <v>112</v>
      </c>
      <c r="B106" s="82" t="s">
        <v>207</v>
      </c>
      <c r="C106" s="83"/>
      <c r="D106" s="83"/>
      <c r="E106" s="84"/>
      <c r="F106" s="85">
        <v>21024</v>
      </c>
      <c r="G106" s="86"/>
      <c r="H106" s="86"/>
      <c r="I106" s="86"/>
      <c r="J106" s="87"/>
    </row>
    <row r="107" spans="1:10" ht="36" customHeight="1" x14ac:dyDescent="0.25">
      <c r="A107" s="8" t="s">
        <v>112</v>
      </c>
      <c r="B107" s="82" t="s">
        <v>208</v>
      </c>
      <c r="C107" s="83"/>
      <c r="D107" s="83"/>
      <c r="E107" s="84"/>
      <c r="F107" s="85">
        <v>14976</v>
      </c>
      <c r="G107" s="86"/>
      <c r="H107" s="86"/>
      <c r="I107" s="86"/>
      <c r="J107" s="87"/>
    </row>
    <row r="108" spans="1:10" ht="36" customHeight="1" x14ac:dyDescent="0.25">
      <c r="A108" s="8" t="s">
        <v>112</v>
      </c>
      <c r="B108" s="82" t="s">
        <v>209</v>
      </c>
      <c r="C108" s="83"/>
      <c r="D108" s="83"/>
      <c r="E108" s="84"/>
      <c r="F108" s="85">
        <v>36000</v>
      </c>
      <c r="G108" s="86"/>
      <c r="H108" s="86"/>
      <c r="I108" s="86"/>
      <c r="J108" s="87"/>
    </row>
    <row r="109" spans="1:10" ht="36" customHeight="1" x14ac:dyDescent="0.25">
      <c r="A109" s="8" t="s">
        <v>112</v>
      </c>
      <c r="B109" s="82" t="s">
        <v>210</v>
      </c>
      <c r="C109" s="83"/>
      <c r="D109" s="83"/>
      <c r="E109" s="84"/>
      <c r="F109" s="85">
        <v>66024</v>
      </c>
      <c r="G109" s="86"/>
      <c r="H109" s="86"/>
      <c r="I109" s="86"/>
      <c r="J109" s="87"/>
    </row>
    <row r="110" spans="1:10" ht="36" customHeight="1" x14ac:dyDescent="0.25">
      <c r="A110" s="8" t="s">
        <v>112</v>
      </c>
      <c r="B110" s="82" t="s">
        <v>211</v>
      </c>
      <c r="C110" s="83"/>
      <c r="D110" s="83"/>
      <c r="E110" s="84"/>
      <c r="F110" s="85">
        <v>79228.799999999988</v>
      </c>
      <c r="G110" s="86"/>
      <c r="H110" s="86"/>
      <c r="I110" s="86"/>
      <c r="J110" s="87"/>
    </row>
    <row r="111" spans="1:10" ht="36" customHeight="1" x14ac:dyDescent="0.25">
      <c r="A111" s="8" t="s">
        <v>112</v>
      </c>
      <c r="B111" s="82" t="s">
        <v>212</v>
      </c>
      <c r="C111" s="83"/>
      <c r="D111" s="83"/>
      <c r="E111" s="84"/>
      <c r="F111" s="85">
        <v>30024</v>
      </c>
      <c r="G111" s="86"/>
      <c r="H111" s="86"/>
      <c r="I111" s="86"/>
      <c r="J111" s="87"/>
    </row>
    <row r="112" spans="1:10" ht="36" customHeight="1" x14ac:dyDescent="0.25">
      <c r="A112" s="8" t="s">
        <v>112</v>
      </c>
      <c r="B112" s="82" t="s">
        <v>213</v>
      </c>
      <c r="C112" s="83"/>
      <c r="D112" s="83"/>
      <c r="E112" s="84"/>
      <c r="F112" s="85">
        <v>23976</v>
      </c>
      <c r="G112" s="86"/>
      <c r="H112" s="86"/>
      <c r="I112" s="86"/>
      <c r="J112" s="87"/>
    </row>
    <row r="113" spans="1:10" ht="36" customHeight="1" x14ac:dyDescent="0.25">
      <c r="A113" s="8" t="s">
        <v>112</v>
      </c>
      <c r="B113" s="82" t="s">
        <v>214</v>
      </c>
      <c r="C113" s="83"/>
      <c r="D113" s="83"/>
      <c r="E113" s="84"/>
      <c r="F113" s="85">
        <v>48024</v>
      </c>
      <c r="G113" s="86"/>
      <c r="H113" s="86"/>
      <c r="I113" s="86"/>
      <c r="J113" s="87"/>
    </row>
    <row r="114" spans="1:10" ht="36" customHeight="1" x14ac:dyDescent="0.25">
      <c r="A114" s="8"/>
      <c r="B114" s="94" t="s">
        <v>215</v>
      </c>
      <c r="C114" s="95"/>
      <c r="D114" s="95"/>
      <c r="E114" s="96"/>
      <c r="F114" s="85">
        <v>54000</v>
      </c>
      <c r="G114" s="86"/>
      <c r="H114" s="86"/>
      <c r="I114" s="86"/>
      <c r="J114" s="87"/>
    </row>
    <row r="115" spans="1:10" ht="36" customHeight="1" x14ac:dyDescent="0.25">
      <c r="A115" s="8" t="s">
        <v>112</v>
      </c>
      <c r="B115" s="94" t="s">
        <v>216</v>
      </c>
      <c r="C115" s="95"/>
      <c r="D115" s="95"/>
      <c r="E115" s="96"/>
      <c r="F115" s="85">
        <v>3600</v>
      </c>
      <c r="G115" s="86"/>
      <c r="H115" s="86"/>
      <c r="I115" s="86"/>
      <c r="J115" s="87"/>
    </row>
    <row r="116" spans="1:10" ht="36" customHeight="1" x14ac:dyDescent="0.25">
      <c r="A116" s="8"/>
      <c r="B116" s="107" t="s">
        <v>217</v>
      </c>
      <c r="C116" s="108"/>
      <c r="D116" s="108"/>
      <c r="E116" s="109"/>
      <c r="F116" s="85">
        <v>21024</v>
      </c>
      <c r="G116" s="86"/>
      <c r="H116" s="86"/>
      <c r="I116" s="86"/>
      <c r="J116" s="87"/>
    </row>
    <row r="117" spans="1:10" ht="36" customHeight="1" x14ac:dyDescent="0.25">
      <c r="A117" s="8"/>
      <c r="B117" s="107" t="s">
        <v>218</v>
      </c>
      <c r="C117" s="108"/>
      <c r="D117" s="108"/>
      <c r="E117" s="109"/>
      <c r="F117" s="85">
        <v>18000</v>
      </c>
      <c r="G117" s="86"/>
      <c r="H117" s="86"/>
      <c r="I117" s="86"/>
      <c r="J117" s="87"/>
    </row>
    <row r="118" spans="1:10" ht="36" customHeight="1" x14ac:dyDescent="0.25">
      <c r="A118" s="8" t="s">
        <v>112</v>
      </c>
      <c r="B118" s="107" t="s">
        <v>219</v>
      </c>
      <c r="C118" s="108"/>
      <c r="D118" s="108"/>
      <c r="E118" s="109"/>
      <c r="F118" s="85">
        <v>113976</v>
      </c>
      <c r="G118" s="86"/>
      <c r="H118" s="86"/>
      <c r="I118" s="86"/>
      <c r="J118" s="87"/>
    </row>
    <row r="119" spans="1:10" ht="36" customHeight="1" x14ac:dyDescent="0.25">
      <c r="A119" s="8" t="s">
        <v>112</v>
      </c>
      <c r="B119" s="82" t="s">
        <v>220</v>
      </c>
      <c r="C119" s="83"/>
      <c r="D119" s="83"/>
      <c r="E119" s="84"/>
      <c r="F119" s="85">
        <v>18000</v>
      </c>
      <c r="G119" s="86"/>
      <c r="H119" s="86"/>
      <c r="I119" s="86"/>
      <c r="J119" s="87"/>
    </row>
    <row r="120" spans="1:10" ht="36" customHeight="1" x14ac:dyDescent="0.25">
      <c r="A120" s="8" t="s">
        <v>114</v>
      </c>
      <c r="B120" s="82" t="s">
        <v>221</v>
      </c>
      <c r="C120" s="83"/>
      <c r="D120" s="83"/>
      <c r="E120" s="84"/>
      <c r="F120" s="85">
        <v>21600</v>
      </c>
      <c r="G120" s="86"/>
      <c r="H120" s="86"/>
      <c r="I120" s="86"/>
      <c r="J120" s="87"/>
    </row>
    <row r="121" spans="1:10" ht="36" customHeight="1" x14ac:dyDescent="0.25">
      <c r="A121" s="8" t="s">
        <v>114</v>
      </c>
      <c r="B121" s="82" t="s">
        <v>222</v>
      </c>
      <c r="C121" s="83"/>
      <c r="D121" s="83"/>
      <c r="E121" s="84"/>
      <c r="F121" s="85">
        <v>21600</v>
      </c>
      <c r="G121" s="86"/>
      <c r="H121" s="86"/>
      <c r="I121" s="86"/>
      <c r="J121" s="87"/>
    </row>
    <row r="122" spans="1:10" ht="36" customHeight="1" x14ac:dyDescent="0.25">
      <c r="A122" s="8" t="s">
        <v>114</v>
      </c>
      <c r="B122" s="82" t="s">
        <v>223</v>
      </c>
      <c r="C122" s="83"/>
      <c r="D122" s="83"/>
      <c r="E122" s="84"/>
      <c r="F122" s="37">
        <f>H122*1.2</f>
        <v>45792</v>
      </c>
      <c r="G122" s="38">
        <f>H122*1.1</f>
        <v>41976</v>
      </c>
      <c r="H122" s="38">
        <v>38160</v>
      </c>
      <c r="I122" s="38">
        <f>H122*0.75</f>
        <v>28620</v>
      </c>
      <c r="J122" s="39">
        <f>H122*0.5</f>
        <v>19080</v>
      </c>
    </row>
    <row r="123" spans="1:10" ht="36" customHeight="1" x14ac:dyDescent="0.25">
      <c r="A123" s="8" t="s">
        <v>114</v>
      </c>
      <c r="B123" s="82" t="s">
        <v>224</v>
      </c>
      <c r="C123" s="83"/>
      <c r="D123" s="83"/>
      <c r="E123" s="84"/>
      <c r="F123" s="85">
        <v>29520</v>
      </c>
      <c r="G123" s="86"/>
      <c r="H123" s="86"/>
      <c r="I123" s="86"/>
      <c r="J123" s="87"/>
    </row>
    <row r="124" spans="1:10" ht="36" customHeight="1" x14ac:dyDescent="0.25">
      <c r="A124" s="8" t="s">
        <v>114</v>
      </c>
      <c r="B124" s="82" t="s">
        <v>225</v>
      </c>
      <c r="C124" s="83"/>
      <c r="D124" s="83"/>
      <c r="E124" s="84"/>
      <c r="F124" s="85">
        <v>21600</v>
      </c>
      <c r="G124" s="86"/>
      <c r="H124" s="86"/>
      <c r="I124" s="86"/>
      <c r="J124" s="87"/>
    </row>
    <row r="125" spans="1:10" ht="36" customHeight="1" x14ac:dyDescent="0.25">
      <c r="A125" s="8" t="s">
        <v>114</v>
      </c>
      <c r="B125" s="82" t="s">
        <v>226</v>
      </c>
      <c r="C125" s="83"/>
      <c r="D125" s="83"/>
      <c r="E125" s="84"/>
      <c r="F125" s="85">
        <v>50400</v>
      </c>
      <c r="G125" s="86"/>
      <c r="H125" s="86"/>
      <c r="I125" s="86"/>
      <c r="J125" s="87"/>
    </row>
    <row r="126" spans="1:10" ht="36" customHeight="1" x14ac:dyDescent="0.25">
      <c r="A126" s="8" t="s">
        <v>114</v>
      </c>
      <c r="B126" s="82" t="s">
        <v>227</v>
      </c>
      <c r="C126" s="83"/>
      <c r="D126" s="83"/>
      <c r="E126" s="84"/>
      <c r="F126" s="85">
        <v>92880</v>
      </c>
      <c r="G126" s="86"/>
      <c r="H126" s="86"/>
      <c r="I126" s="86"/>
      <c r="J126" s="87"/>
    </row>
    <row r="127" spans="1:10" ht="36" customHeight="1" x14ac:dyDescent="0.25">
      <c r="A127" s="8" t="s">
        <v>114</v>
      </c>
      <c r="B127" s="100" t="s">
        <v>228</v>
      </c>
      <c r="C127" s="101"/>
      <c r="D127" s="101"/>
      <c r="E127" s="102"/>
      <c r="F127" s="103">
        <v>111456</v>
      </c>
      <c r="G127" s="104"/>
      <c r="H127" s="104"/>
      <c r="I127" s="104"/>
      <c r="J127" s="105"/>
    </row>
    <row r="128" spans="1:10" ht="36" customHeight="1" x14ac:dyDescent="0.25">
      <c r="A128" s="8" t="s">
        <v>114</v>
      </c>
      <c r="B128" s="82" t="s">
        <v>229</v>
      </c>
      <c r="C128" s="83"/>
      <c r="D128" s="83"/>
      <c r="E128" s="84"/>
      <c r="F128" s="85">
        <v>42480</v>
      </c>
      <c r="G128" s="86"/>
      <c r="H128" s="86"/>
      <c r="I128" s="86"/>
      <c r="J128" s="87"/>
    </row>
    <row r="129" spans="1:10" ht="36" customHeight="1" x14ac:dyDescent="0.25">
      <c r="A129" s="8" t="s">
        <v>114</v>
      </c>
      <c r="B129" s="82" t="s">
        <v>230</v>
      </c>
      <c r="C129" s="83"/>
      <c r="D129" s="83"/>
      <c r="E129" s="84"/>
      <c r="F129" s="85">
        <v>33840</v>
      </c>
      <c r="G129" s="86"/>
      <c r="H129" s="86"/>
      <c r="I129" s="86"/>
      <c r="J129" s="87"/>
    </row>
    <row r="130" spans="1:10" ht="36" customHeight="1" x14ac:dyDescent="0.25">
      <c r="A130" s="8" t="s">
        <v>114</v>
      </c>
      <c r="B130" s="82" t="s">
        <v>231</v>
      </c>
      <c r="C130" s="83"/>
      <c r="D130" s="83"/>
      <c r="E130" s="84"/>
      <c r="F130" s="85">
        <v>67680</v>
      </c>
      <c r="G130" s="86"/>
      <c r="H130" s="86"/>
      <c r="I130" s="86"/>
      <c r="J130" s="87"/>
    </row>
    <row r="131" spans="1:10" ht="36" customHeight="1" x14ac:dyDescent="0.25">
      <c r="A131" s="8" t="s">
        <v>114</v>
      </c>
      <c r="B131" s="82" t="s">
        <v>232</v>
      </c>
      <c r="C131" s="83"/>
      <c r="D131" s="83"/>
      <c r="E131" s="84"/>
      <c r="F131" s="85">
        <v>5040</v>
      </c>
      <c r="G131" s="86"/>
      <c r="H131" s="86"/>
      <c r="I131" s="86"/>
      <c r="J131" s="87"/>
    </row>
    <row r="132" spans="1:10" ht="36" customHeight="1" x14ac:dyDescent="0.25">
      <c r="A132" s="8" t="s">
        <v>114</v>
      </c>
      <c r="B132" s="82" t="s">
        <v>233</v>
      </c>
      <c r="C132" s="83"/>
      <c r="D132" s="83"/>
      <c r="E132" s="84"/>
      <c r="F132" s="85">
        <v>159840</v>
      </c>
      <c r="G132" s="86"/>
      <c r="H132" s="86"/>
      <c r="I132" s="86"/>
      <c r="J132" s="87"/>
    </row>
    <row r="133" spans="1:10" ht="36" customHeight="1" thickBot="1" x14ac:dyDescent="0.3">
      <c r="A133" s="8" t="s">
        <v>114</v>
      </c>
      <c r="B133" s="82" t="s">
        <v>234</v>
      </c>
      <c r="C133" s="83"/>
      <c r="D133" s="83"/>
      <c r="E133" s="84"/>
      <c r="F133" s="85">
        <v>25200</v>
      </c>
      <c r="G133" s="86"/>
      <c r="H133" s="86"/>
      <c r="I133" s="86"/>
      <c r="J133" s="87"/>
    </row>
    <row r="134" spans="1:10" ht="54" customHeight="1" thickBot="1" x14ac:dyDescent="0.3">
      <c r="A134" s="8"/>
      <c r="B134" s="88" t="s">
        <v>235</v>
      </c>
      <c r="C134" s="89"/>
      <c r="D134" s="89"/>
      <c r="E134" s="90"/>
      <c r="F134" s="91"/>
      <c r="G134" s="92"/>
      <c r="H134" s="92"/>
      <c r="I134" s="92"/>
      <c r="J134" s="93"/>
    </row>
    <row r="135" spans="1:10" ht="36" customHeight="1" x14ac:dyDescent="0.25">
      <c r="A135" s="8"/>
      <c r="B135" s="94" t="s">
        <v>236</v>
      </c>
      <c r="C135" s="95"/>
      <c r="D135" s="95"/>
      <c r="E135" s="96"/>
      <c r="F135" s="97">
        <v>25200</v>
      </c>
      <c r="G135" s="98"/>
      <c r="H135" s="98"/>
      <c r="I135" s="98"/>
      <c r="J135" s="99"/>
    </row>
    <row r="136" spans="1:10" ht="36" customHeight="1" x14ac:dyDescent="0.25">
      <c r="A136" s="8"/>
      <c r="B136" s="82" t="s">
        <v>237</v>
      </c>
      <c r="C136" s="83"/>
      <c r="D136" s="83"/>
      <c r="E136" s="84"/>
      <c r="F136" s="85">
        <v>49824</v>
      </c>
      <c r="G136" s="86"/>
      <c r="H136" s="86"/>
      <c r="I136" s="86"/>
      <c r="J136" s="87"/>
    </row>
    <row r="137" spans="1:10" ht="36" customHeight="1" x14ac:dyDescent="0.25">
      <c r="A137" s="8"/>
      <c r="B137" s="82" t="s">
        <v>238</v>
      </c>
      <c r="C137" s="83"/>
      <c r="D137" s="83"/>
      <c r="E137" s="84"/>
      <c r="F137" s="85">
        <v>63000</v>
      </c>
      <c r="G137" s="86"/>
      <c r="H137" s="86"/>
      <c r="I137" s="86"/>
      <c r="J137" s="87"/>
    </row>
    <row r="138" spans="1:10" ht="36" customHeight="1" x14ac:dyDescent="0.25">
      <c r="A138" s="8"/>
      <c r="B138" s="82" t="s">
        <v>239</v>
      </c>
      <c r="C138" s="83"/>
      <c r="D138" s="83"/>
      <c r="E138" s="84"/>
      <c r="F138" s="85">
        <v>936</v>
      </c>
      <c r="G138" s="86"/>
      <c r="H138" s="86"/>
      <c r="I138" s="86"/>
      <c r="J138" s="87"/>
    </row>
    <row r="139" spans="1:10" ht="36" customHeight="1" x14ac:dyDescent="0.25">
      <c r="A139" s="8"/>
      <c r="B139" s="82" t="s">
        <v>240</v>
      </c>
      <c r="C139" s="83"/>
      <c r="D139" s="83"/>
      <c r="E139" s="84"/>
      <c r="F139" s="85">
        <v>37224</v>
      </c>
      <c r="G139" s="86"/>
      <c r="H139" s="86"/>
      <c r="I139" s="86"/>
      <c r="J139" s="87"/>
    </row>
    <row r="140" spans="1:10" ht="36" customHeight="1" x14ac:dyDescent="0.25">
      <c r="A140" s="8"/>
      <c r="B140" s="82" t="s">
        <v>241</v>
      </c>
      <c r="C140" s="83"/>
      <c r="D140" s="83"/>
      <c r="E140" s="84"/>
      <c r="F140" s="85">
        <v>75024</v>
      </c>
      <c r="G140" s="86"/>
      <c r="H140" s="86"/>
      <c r="I140" s="86"/>
      <c r="J140" s="87"/>
    </row>
    <row r="141" spans="1:10" ht="36" customHeight="1" x14ac:dyDescent="0.25">
      <c r="A141" s="8"/>
      <c r="B141" s="82" t="s">
        <v>242</v>
      </c>
      <c r="C141" s="83"/>
      <c r="D141" s="83"/>
      <c r="E141" s="84"/>
      <c r="F141" s="85">
        <v>93600</v>
      </c>
      <c r="G141" s="86"/>
      <c r="H141" s="86"/>
      <c r="I141" s="86"/>
      <c r="J141" s="87"/>
    </row>
    <row r="142" spans="1:10" ht="36" customHeight="1" thickBot="1" x14ac:dyDescent="0.3">
      <c r="A142" s="8"/>
      <c r="B142" s="69" t="s">
        <v>243</v>
      </c>
      <c r="C142" s="70"/>
      <c r="D142" s="70"/>
      <c r="E142" s="71"/>
      <c r="F142" s="72">
        <v>1512</v>
      </c>
      <c r="G142" s="73"/>
      <c r="H142" s="73"/>
      <c r="I142" s="73"/>
      <c r="J142" s="74"/>
    </row>
    <row r="143" spans="1:10" ht="24" thickBot="1" x14ac:dyDescent="0.3">
      <c r="A143" s="8"/>
      <c r="B143" s="75"/>
      <c r="C143" s="76"/>
      <c r="D143" s="76"/>
      <c r="E143" s="77"/>
      <c r="F143" s="78"/>
      <c r="G143" s="79"/>
      <c r="H143" s="79"/>
      <c r="I143" s="79"/>
      <c r="J143" s="80"/>
    </row>
    <row r="144" spans="1:10" ht="21" customHeight="1" x14ac:dyDescent="0.25">
      <c r="A144" s="8"/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ht="56.25" customHeight="1" x14ac:dyDescent="0.25">
      <c r="A145" s="8"/>
      <c r="B145" s="81" t="s">
        <v>293</v>
      </c>
      <c r="C145" s="81"/>
      <c r="D145" s="81"/>
      <c r="E145" s="81"/>
      <c r="F145" s="81"/>
      <c r="G145" s="81"/>
      <c r="H145" s="81"/>
      <c r="I145" s="81"/>
      <c r="J145" s="81"/>
    </row>
    <row r="146" spans="1:10" ht="41.25" customHeight="1" x14ac:dyDescent="0.25">
      <c r="A146" s="8"/>
      <c r="B146" s="81" t="s">
        <v>245</v>
      </c>
      <c r="C146" s="81"/>
      <c r="D146" s="81"/>
      <c r="E146" s="81"/>
      <c r="F146" s="81"/>
      <c r="G146" s="81"/>
      <c r="H146" s="81"/>
      <c r="I146" s="81"/>
      <c r="J146" s="81"/>
    </row>
    <row r="147" spans="1:10" ht="21" x14ac:dyDescent="0.25">
      <c r="A147" s="8" t="s">
        <v>114</v>
      </c>
      <c r="B147" s="67" t="s">
        <v>297</v>
      </c>
      <c r="C147" s="67"/>
      <c r="D147" s="67"/>
      <c r="E147" s="67"/>
      <c r="F147" s="67"/>
      <c r="G147" s="67"/>
      <c r="H147" s="67"/>
      <c r="I147" s="67"/>
      <c r="J147" s="67"/>
    </row>
    <row r="148" spans="1:10" ht="42" customHeight="1" x14ac:dyDescent="0.25">
      <c r="A148" s="8"/>
      <c r="B148" s="68" t="s">
        <v>247</v>
      </c>
      <c r="C148" s="68"/>
      <c r="D148" s="68"/>
      <c r="E148" s="68"/>
      <c r="F148" s="68"/>
      <c r="G148" s="68"/>
      <c r="H148" s="68"/>
      <c r="I148" s="68"/>
      <c r="J148" s="68"/>
    </row>
    <row r="149" spans="1:10" ht="21" x14ac:dyDescent="0.25">
      <c r="A149" s="8"/>
    </row>
  </sheetData>
  <sheetProtection selectLockedCells="1" selectUnlockedCells="1"/>
  <mergeCells count="27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3"/>
  <sheetViews>
    <sheetView view="pageBreakPreview" topLeftCell="B1" zoomScale="65" zoomScaleNormal="60" zoomScaleSheetLayoutView="65" workbookViewId="0">
      <pane ySplit="4" topLeftCell="A92" activePane="bottomLeft" state="frozen"/>
      <selection activeCell="A198" sqref="A198:XFD198"/>
      <selection pane="bottomLeft" activeCell="F96" sqref="F96:J96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79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5"/>
      <c r="C7" s="76"/>
      <c r="D7" s="76"/>
      <c r="E7" s="77"/>
      <c r="F7" s="78"/>
      <c r="G7" s="79"/>
      <c r="H7" s="79"/>
      <c r="I7" s="79"/>
      <c r="J7" s="80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36547.199999999997</v>
      </c>
      <c r="G8" s="17">
        <f>H8*1.1</f>
        <v>33501.600000000006</v>
      </c>
      <c r="H8" s="17">
        <v>30456</v>
      </c>
      <c r="I8" s="17">
        <f>H8*0.75</f>
        <v>22842</v>
      </c>
      <c r="J8" s="17">
        <f>H8*0.5</f>
        <v>15228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51840</v>
      </c>
      <c r="G9" s="19">
        <f>H9*1.1</f>
        <v>47520.000000000007</v>
      </c>
      <c r="H9" s="19">
        <v>43200</v>
      </c>
      <c r="I9" s="19">
        <f>H9*0.75</f>
        <v>32400</v>
      </c>
      <c r="J9" s="19">
        <f>H9*0.5</f>
        <v>21600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49680</v>
      </c>
      <c r="G10" s="19">
        <f>H10*1.1</f>
        <v>45540.000000000007</v>
      </c>
      <c r="H10" s="19">
        <v>41400</v>
      </c>
      <c r="I10" s="19">
        <f>H10*0.75</f>
        <v>31050</v>
      </c>
      <c r="J10" s="19">
        <f>H10*0.5</f>
        <v>20700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69984</v>
      </c>
      <c r="G11" s="21">
        <f>H11*1.1</f>
        <v>64152.000000000007</v>
      </c>
      <c r="H11" s="21">
        <v>58320</v>
      </c>
      <c r="I11" s="21">
        <f>H11*0.75</f>
        <v>43740</v>
      </c>
      <c r="J11" s="21">
        <f>H11*0.5</f>
        <v>29160</v>
      </c>
    </row>
    <row r="12" spans="1:10" ht="24" customHeight="1" thickBot="1" x14ac:dyDescent="0.3">
      <c r="A12" s="8"/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6732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10080</v>
      </c>
      <c r="G14" s="149"/>
      <c r="H14" s="149"/>
      <c r="I14" s="149"/>
      <c r="J14" s="150"/>
    </row>
    <row r="15" spans="1:10" ht="24" customHeight="1" thickBot="1" x14ac:dyDescent="0.3">
      <c r="A15" s="8"/>
      <c r="B15" s="75"/>
      <c r="C15" s="76"/>
      <c r="D15" s="76"/>
      <c r="E15" s="77"/>
      <c r="F15" s="78"/>
      <c r="G15" s="79"/>
      <c r="H15" s="79"/>
      <c r="I15" s="79"/>
      <c r="J15" s="80"/>
    </row>
    <row r="16" spans="1:10" ht="36" customHeight="1" thickBot="1" x14ac:dyDescent="0.3">
      <c r="A16" s="8"/>
      <c r="B16" s="132" t="s">
        <v>124</v>
      </c>
      <c r="C16" s="133"/>
      <c r="D16" s="133"/>
      <c r="E16" s="134"/>
      <c r="F16" s="135" t="str">
        <f>"Цена от "&amp;MIN(F17:F56)&amp;" до "&amp;MAX(F17:F56)</f>
        <v>Цена от 1350 до 102600</v>
      </c>
      <c r="G16" s="136"/>
      <c r="H16" s="136"/>
      <c r="I16" s="136"/>
      <c r="J16" s="137"/>
    </row>
    <row r="17" spans="1:10" ht="36" customHeight="1" outlineLevel="1" x14ac:dyDescent="0.25">
      <c r="A17" s="8"/>
      <c r="B17" s="107" t="s">
        <v>125</v>
      </c>
      <c r="C17" s="117"/>
      <c r="D17" s="117"/>
      <c r="E17" s="84"/>
      <c r="F17" s="85">
        <v>1350</v>
      </c>
      <c r="G17" s="86"/>
      <c r="H17" s="86"/>
      <c r="I17" s="86"/>
      <c r="J17" s="87"/>
    </row>
    <row r="18" spans="1:10" ht="36" customHeight="1" outlineLevel="1" x14ac:dyDescent="0.25">
      <c r="A18" s="8"/>
      <c r="B18" s="107" t="s">
        <v>126</v>
      </c>
      <c r="C18" s="117"/>
      <c r="D18" s="117"/>
      <c r="E18" s="84"/>
      <c r="F18" s="85">
        <v>2700</v>
      </c>
      <c r="G18" s="86"/>
      <c r="H18" s="86"/>
      <c r="I18" s="86"/>
      <c r="J18" s="87"/>
    </row>
    <row r="19" spans="1:10" ht="36" customHeight="1" outlineLevel="1" x14ac:dyDescent="0.25">
      <c r="A19" s="8"/>
      <c r="B19" s="107" t="s">
        <v>127</v>
      </c>
      <c r="C19" s="117"/>
      <c r="D19" s="117"/>
      <c r="E19" s="84"/>
      <c r="F19" s="85">
        <v>5400</v>
      </c>
      <c r="G19" s="86"/>
      <c r="H19" s="86"/>
      <c r="I19" s="86"/>
      <c r="J19" s="87"/>
    </row>
    <row r="20" spans="1:10" ht="36" customHeight="1" outlineLevel="1" x14ac:dyDescent="0.25">
      <c r="A20" s="8"/>
      <c r="B20" s="107" t="s">
        <v>128</v>
      </c>
      <c r="C20" s="117"/>
      <c r="D20" s="117"/>
      <c r="E20" s="84"/>
      <c r="F20" s="85">
        <v>8100</v>
      </c>
      <c r="G20" s="86"/>
      <c r="H20" s="86"/>
      <c r="I20" s="86"/>
      <c r="J20" s="87"/>
    </row>
    <row r="21" spans="1:10" ht="36" customHeight="1" outlineLevel="1" x14ac:dyDescent="0.25">
      <c r="A21" s="8"/>
      <c r="B21" s="107" t="s">
        <v>129</v>
      </c>
      <c r="C21" s="117"/>
      <c r="D21" s="117"/>
      <c r="E21" s="84"/>
      <c r="F21" s="85">
        <v>10800</v>
      </c>
      <c r="G21" s="86"/>
      <c r="H21" s="86"/>
      <c r="I21" s="86"/>
      <c r="J21" s="87"/>
    </row>
    <row r="22" spans="1:10" ht="36" customHeight="1" outlineLevel="1" x14ac:dyDescent="0.25">
      <c r="A22" s="8"/>
      <c r="B22" s="107" t="s">
        <v>130</v>
      </c>
      <c r="C22" s="117"/>
      <c r="D22" s="117"/>
      <c r="E22" s="84"/>
      <c r="F22" s="85">
        <v>13500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131</v>
      </c>
      <c r="C23" s="117"/>
      <c r="D23" s="117"/>
      <c r="E23" s="84"/>
      <c r="F23" s="85">
        <v>16200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132</v>
      </c>
      <c r="C24" s="117"/>
      <c r="D24" s="117"/>
      <c r="E24" s="84"/>
      <c r="F24" s="85">
        <v>18900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133</v>
      </c>
      <c r="C25" s="117"/>
      <c r="D25" s="117"/>
      <c r="E25" s="84"/>
      <c r="F25" s="85">
        <v>21600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134</v>
      </c>
      <c r="C26" s="117"/>
      <c r="D26" s="117"/>
      <c r="E26" s="84"/>
      <c r="F26" s="85">
        <v>24300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135</v>
      </c>
      <c r="C27" s="117"/>
      <c r="D27" s="117"/>
      <c r="E27" s="84"/>
      <c r="F27" s="85">
        <v>27000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136</v>
      </c>
      <c r="C28" s="117"/>
      <c r="D28" s="117"/>
      <c r="E28" s="84"/>
      <c r="F28" s="85">
        <v>29700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137</v>
      </c>
      <c r="C29" s="117"/>
      <c r="D29" s="117"/>
      <c r="E29" s="84"/>
      <c r="F29" s="85">
        <v>32400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138</v>
      </c>
      <c r="C30" s="117"/>
      <c r="D30" s="117"/>
      <c r="E30" s="84"/>
      <c r="F30" s="85">
        <v>35100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139</v>
      </c>
      <c r="C31" s="117"/>
      <c r="D31" s="117"/>
      <c r="E31" s="84"/>
      <c r="F31" s="85">
        <v>37800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140</v>
      </c>
      <c r="C32" s="117"/>
      <c r="D32" s="117"/>
      <c r="E32" s="84"/>
      <c r="F32" s="85">
        <v>40500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141</v>
      </c>
      <c r="C33" s="117"/>
      <c r="D33" s="117"/>
      <c r="E33" s="84"/>
      <c r="F33" s="85">
        <v>43200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142</v>
      </c>
      <c r="C34" s="117"/>
      <c r="D34" s="117"/>
      <c r="E34" s="84"/>
      <c r="F34" s="85">
        <v>45900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143</v>
      </c>
      <c r="C35" s="117"/>
      <c r="D35" s="117"/>
      <c r="E35" s="84"/>
      <c r="F35" s="85">
        <v>48600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144</v>
      </c>
      <c r="C36" s="117"/>
      <c r="D36" s="117"/>
      <c r="E36" s="84"/>
      <c r="F36" s="85">
        <v>51300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145</v>
      </c>
      <c r="C37" s="117"/>
      <c r="D37" s="117"/>
      <c r="E37" s="84"/>
      <c r="F37" s="85">
        <v>2700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146</v>
      </c>
      <c r="C38" s="117"/>
      <c r="D38" s="117"/>
      <c r="E38" s="84"/>
      <c r="F38" s="85">
        <v>5400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147</v>
      </c>
      <c r="C39" s="117"/>
      <c r="D39" s="117"/>
      <c r="E39" s="84"/>
      <c r="F39" s="85">
        <v>10800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148</v>
      </c>
      <c r="C40" s="117"/>
      <c r="D40" s="117"/>
      <c r="E40" s="84"/>
      <c r="F40" s="85">
        <v>16200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149</v>
      </c>
      <c r="C41" s="117"/>
      <c r="D41" s="117"/>
      <c r="E41" s="84"/>
      <c r="F41" s="85">
        <v>21600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150</v>
      </c>
      <c r="C42" s="117"/>
      <c r="D42" s="117"/>
      <c r="E42" s="84"/>
      <c r="F42" s="85">
        <v>27000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151</v>
      </c>
      <c r="C43" s="117"/>
      <c r="D43" s="117"/>
      <c r="E43" s="84"/>
      <c r="F43" s="85">
        <v>32400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152</v>
      </c>
      <c r="C44" s="117"/>
      <c r="D44" s="117"/>
      <c r="E44" s="84"/>
      <c r="F44" s="85">
        <v>37800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153</v>
      </c>
      <c r="C45" s="117"/>
      <c r="D45" s="117"/>
      <c r="E45" s="84"/>
      <c r="F45" s="85">
        <v>43200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154</v>
      </c>
      <c r="C46" s="117"/>
      <c r="D46" s="117"/>
      <c r="E46" s="84"/>
      <c r="F46" s="85">
        <v>48600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155</v>
      </c>
      <c r="C47" s="117"/>
      <c r="D47" s="117"/>
      <c r="E47" s="84"/>
      <c r="F47" s="85">
        <v>54000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156</v>
      </c>
      <c r="C48" s="117"/>
      <c r="D48" s="117"/>
      <c r="E48" s="84"/>
      <c r="F48" s="85">
        <v>59400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157</v>
      </c>
      <c r="C49" s="117"/>
      <c r="D49" s="117"/>
      <c r="E49" s="84"/>
      <c r="F49" s="85">
        <v>64800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158</v>
      </c>
      <c r="C50" s="117"/>
      <c r="D50" s="117"/>
      <c r="E50" s="84"/>
      <c r="F50" s="85">
        <v>70200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159</v>
      </c>
      <c r="C51" s="117"/>
      <c r="D51" s="117"/>
      <c r="E51" s="84"/>
      <c r="F51" s="85">
        <v>75600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160</v>
      </c>
      <c r="C52" s="117"/>
      <c r="D52" s="117"/>
      <c r="E52" s="84"/>
      <c r="F52" s="85">
        <v>81000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161</v>
      </c>
      <c r="C53" s="117"/>
      <c r="D53" s="117"/>
      <c r="E53" s="84"/>
      <c r="F53" s="85">
        <v>86400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162</v>
      </c>
      <c r="C54" s="117"/>
      <c r="D54" s="117"/>
      <c r="E54" s="84"/>
      <c r="F54" s="85">
        <v>91800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163</v>
      </c>
      <c r="C55" s="117"/>
      <c r="D55" s="117"/>
      <c r="E55" s="84"/>
      <c r="F55" s="85">
        <v>97200</v>
      </c>
      <c r="G55" s="86"/>
      <c r="H55" s="86"/>
      <c r="I55" s="86"/>
      <c r="J55" s="87"/>
    </row>
    <row r="56" spans="1:10" ht="36" customHeight="1" outlineLevel="1" thickBot="1" x14ac:dyDescent="0.3">
      <c r="A56" s="8"/>
      <c r="B56" s="107" t="s">
        <v>164</v>
      </c>
      <c r="C56" s="117"/>
      <c r="D56" s="117"/>
      <c r="E56" s="84"/>
      <c r="F56" s="85">
        <v>102600</v>
      </c>
      <c r="G56" s="86"/>
      <c r="H56" s="86"/>
      <c r="I56" s="86"/>
      <c r="J56" s="87"/>
    </row>
    <row r="57" spans="1:10" ht="36" customHeight="1" thickBot="1" x14ac:dyDescent="0.3">
      <c r="A57" s="8"/>
      <c r="B57" s="118" t="s">
        <v>165</v>
      </c>
      <c r="C57" s="119"/>
      <c r="D57" s="119"/>
      <c r="E57" s="120"/>
      <c r="F57" s="121" t="str">
        <f>"Цена от "&amp;MIN(F58:F79)&amp;" до "&amp;MAX(F58:F79)</f>
        <v>Цена от 4050 до 55350</v>
      </c>
      <c r="G57" s="122"/>
      <c r="H57" s="122"/>
      <c r="I57" s="122"/>
      <c r="J57" s="123"/>
    </row>
    <row r="58" spans="1:10" ht="36" customHeight="1" outlineLevel="1" x14ac:dyDescent="0.25">
      <c r="A58" s="8"/>
      <c r="B58" s="124" t="s">
        <v>166</v>
      </c>
      <c r="C58" s="125"/>
      <c r="D58" s="125"/>
      <c r="E58" s="126"/>
      <c r="F58" s="127">
        <v>8496</v>
      </c>
      <c r="G58" s="128"/>
      <c r="H58" s="128"/>
      <c r="I58" s="128"/>
      <c r="J58" s="129"/>
    </row>
    <row r="59" spans="1:10" ht="36" customHeight="1" outlineLevel="1" x14ac:dyDescent="0.25">
      <c r="A59" s="8"/>
      <c r="B59" s="107" t="s">
        <v>167</v>
      </c>
      <c r="C59" s="117"/>
      <c r="D59" s="117"/>
      <c r="E59" s="84"/>
      <c r="F59" s="85">
        <v>13104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168</v>
      </c>
      <c r="C60" s="117"/>
      <c r="D60" s="117"/>
      <c r="E60" s="84"/>
      <c r="F60" s="85">
        <v>4050</v>
      </c>
      <c r="G60" s="86"/>
      <c r="H60" s="86"/>
      <c r="I60" s="86"/>
      <c r="J60" s="87"/>
    </row>
    <row r="61" spans="1:10" ht="36" customHeight="1" outlineLevel="1" x14ac:dyDescent="0.25">
      <c r="A61" s="8"/>
      <c r="B61" s="107" t="s">
        <v>169</v>
      </c>
      <c r="C61" s="117"/>
      <c r="D61" s="117"/>
      <c r="E61" s="84"/>
      <c r="F61" s="85">
        <v>6750</v>
      </c>
      <c r="G61" s="86"/>
      <c r="H61" s="86"/>
      <c r="I61" s="86"/>
      <c r="J61" s="87"/>
    </row>
    <row r="62" spans="1:10" ht="36" customHeight="1" outlineLevel="1" x14ac:dyDescent="0.25">
      <c r="A62" s="8"/>
      <c r="B62" s="107" t="s">
        <v>170</v>
      </c>
      <c r="C62" s="117"/>
      <c r="D62" s="117"/>
      <c r="E62" s="84"/>
      <c r="F62" s="85">
        <v>9450</v>
      </c>
      <c r="G62" s="86"/>
      <c r="H62" s="86"/>
      <c r="I62" s="86"/>
      <c r="J62" s="87"/>
    </row>
    <row r="63" spans="1:10" ht="36" customHeight="1" outlineLevel="1" x14ac:dyDescent="0.25">
      <c r="A63" s="8"/>
      <c r="B63" s="107" t="s">
        <v>171</v>
      </c>
      <c r="C63" s="117"/>
      <c r="D63" s="117"/>
      <c r="E63" s="84"/>
      <c r="F63" s="85">
        <v>12150</v>
      </c>
      <c r="G63" s="86"/>
      <c r="H63" s="86"/>
      <c r="I63" s="86"/>
      <c r="J63" s="87"/>
    </row>
    <row r="64" spans="1:10" ht="36" customHeight="1" outlineLevel="1" x14ac:dyDescent="0.25">
      <c r="A64" s="8"/>
      <c r="B64" s="107" t="s">
        <v>172</v>
      </c>
      <c r="C64" s="117"/>
      <c r="D64" s="117"/>
      <c r="E64" s="84"/>
      <c r="F64" s="85">
        <v>14850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173</v>
      </c>
      <c r="C65" s="117"/>
      <c r="D65" s="117"/>
      <c r="E65" s="84"/>
      <c r="F65" s="85">
        <v>17550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174</v>
      </c>
      <c r="C66" s="117"/>
      <c r="D66" s="117"/>
      <c r="E66" s="84"/>
      <c r="F66" s="85">
        <v>20250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175</v>
      </c>
      <c r="C67" s="117"/>
      <c r="D67" s="117"/>
      <c r="E67" s="84"/>
      <c r="F67" s="85">
        <v>22950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176</v>
      </c>
      <c r="C68" s="117"/>
      <c r="D68" s="117"/>
      <c r="E68" s="84"/>
      <c r="F68" s="85">
        <v>25650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177</v>
      </c>
      <c r="C69" s="117"/>
      <c r="D69" s="117"/>
      <c r="E69" s="84"/>
      <c r="F69" s="85">
        <v>28350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178</v>
      </c>
      <c r="C70" s="117"/>
      <c r="D70" s="117"/>
      <c r="E70" s="84"/>
      <c r="F70" s="85">
        <v>31050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179</v>
      </c>
      <c r="C71" s="117"/>
      <c r="D71" s="117"/>
      <c r="E71" s="84"/>
      <c r="F71" s="85">
        <v>33750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180</v>
      </c>
      <c r="C72" s="117"/>
      <c r="D72" s="117"/>
      <c r="E72" s="84"/>
      <c r="F72" s="85">
        <v>36450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181</v>
      </c>
      <c r="C73" s="117"/>
      <c r="D73" s="117"/>
      <c r="E73" s="84"/>
      <c r="F73" s="85">
        <v>39150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182</v>
      </c>
      <c r="C74" s="117"/>
      <c r="D74" s="117"/>
      <c r="E74" s="84"/>
      <c r="F74" s="85">
        <v>41850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183</v>
      </c>
      <c r="C75" s="117"/>
      <c r="D75" s="117"/>
      <c r="E75" s="84"/>
      <c r="F75" s="85">
        <v>44550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184</v>
      </c>
      <c r="C76" s="117"/>
      <c r="D76" s="117"/>
      <c r="E76" s="84"/>
      <c r="F76" s="85">
        <v>47250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185</v>
      </c>
      <c r="C77" s="117"/>
      <c r="D77" s="117"/>
      <c r="E77" s="84"/>
      <c r="F77" s="85">
        <v>49950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186</v>
      </c>
      <c r="C78" s="117"/>
      <c r="D78" s="117"/>
      <c r="E78" s="84"/>
      <c r="F78" s="85">
        <v>52650</v>
      </c>
      <c r="G78" s="86"/>
      <c r="H78" s="86"/>
      <c r="I78" s="86"/>
      <c r="J78" s="87"/>
    </row>
    <row r="79" spans="1:10" ht="36" customHeight="1" outlineLevel="1" thickBot="1" x14ac:dyDescent="0.3">
      <c r="A79" s="8"/>
      <c r="B79" s="107" t="s">
        <v>187</v>
      </c>
      <c r="C79" s="117"/>
      <c r="D79" s="117"/>
      <c r="E79" s="84"/>
      <c r="F79" s="85">
        <v>55350</v>
      </c>
      <c r="G79" s="86"/>
      <c r="H79" s="86"/>
      <c r="I79" s="86"/>
      <c r="J79" s="87"/>
    </row>
    <row r="80" spans="1:10" ht="36" customHeight="1" thickBot="1" x14ac:dyDescent="0.3">
      <c r="A80" s="8"/>
      <c r="B80" s="118" t="s">
        <v>188</v>
      </c>
      <c r="C80" s="119"/>
      <c r="D80" s="119"/>
      <c r="E80" s="120"/>
      <c r="F80" s="121" t="str">
        <f>"Цена от "&amp;MIN(F81:F91)&amp;" до "&amp;MAX(F81:F91)</f>
        <v>Цена от 1800 до 26208</v>
      </c>
      <c r="G80" s="122"/>
      <c r="H80" s="122"/>
      <c r="I80" s="122"/>
      <c r="J80" s="123"/>
    </row>
    <row r="81" spans="1:10" ht="36" customHeight="1" x14ac:dyDescent="0.25">
      <c r="A81" s="8"/>
      <c r="B81" s="82" t="s">
        <v>189</v>
      </c>
      <c r="C81" s="83"/>
      <c r="D81" s="83"/>
      <c r="E81" s="84"/>
      <c r="F81" s="85">
        <v>3564</v>
      </c>
      <c r="G81" s="86"/>
      <c r="H81" s="86"/>
      <c r="I81" s="86"/>
      <c r="J81" s="87"/>
    </row>
    <row r="82" spans="1:10" ht="36" customHeight="1" x14ac:dyDescent="0.25">
      <c r="A82" s="8"/>
      <c r="B82" s="82" t="s">
        <v>190</v>
      </c>
      <c r="C82" s="83"/>
      <c r="D82" s="83"/>
      <c r="E82" s="84"/>
      <c r="F82" s="85">
        <v>7092</v>
      </c>
      <c r="G82" s="86"/>
      <c r="H82" s="86"/>
      <c r="I82" s="86"/>
      <c r="J82" s="87"/>
    </row>
    <row r="83" spans="1:10" ht="36" customHeight="1" x14ac:dyDescent="0.25">
      <c r="A83" s="8"/>
      <c r="B83" s="82" t="s">
        <v>253</v>
      </c>
      <c r="C83" s="83"/>
      <c r="D83" s="83"/>
      <c r="E83" s="84"/>
      <c r="F83" s="85">
        <v>2484</v>
      </c>
      <c r="G83" s="86"/>
      <c r="H83" s="86"/>
      <c r="I83" s="86"/>
      <c r="J83" s="87"/>
    </row>
    <row r="84" spans="1:10" ht="36" customHeight="1" x14ac:dyDescent="0.25">
      <c r="A84" s="8"/>
      <c r="B84" s="94" t="s">
        <v>192</v>
      </c>
      <c r="C84" s="95"/>
      <c r="D84" s="95"/>
      <c r="E84" s="96"/>
      <c r="F84" s="97">
        <v>13104</v>
      </c>
      <c r="G84" s="98"/>
      <c r="H84" s="98"/>
      <c r="I84" s="98"/>
      <c r="J84" s="99"/>
    </row>
    <row r="85" spans="1:10" ht="36" customHeight="1" x14ac:dyDescent="0.25">
      <c r="A85" s="8"/>
      <c r="B85" s="82" t="s">
        <v>193</v>
      </c>
      <c r="C85" s="83"/>
      <c r="D85" s="83"/>
      <c r="E85" s="84"/>
      <c r="F85" s="85">
        <v>7452</v>
      </c>
      <c r="G85" s="86"/>
      <c r="H85" s="86"/>
      <c r="I85" s="86"/>
      <c r="J85" s="87"/>
    </row>
    <row r="86" spans="1:10" ht="36" customHeight="1" x14ac:dyDescent="0.25">
      <c r="A86" s="8"/>
      <c r="B86" s="82" t="s">
        <v>194</v>
      </c>
      <c r="C86" s="83"/>
      <c r="D86" s="83"/>
      <c r="E86" s="84"/>
      <c r="F86" s="85">
        <v>10296</v>
      </c>
      <c r="G86" s="86"/>
      <c r="H86" s="86"/>
      <c r="I86" s="86"/>
      <c r="J86" s="87"/>
    </row>
    <row r="87" spans="1:10" ht="36" customHeight="1" x14ac:dyDescent="0.25">
      <c r="A87" s="8"/>
      <c r="B87" s="82" t="s">
        <v>195</v>
      </c>
      <c r="C87" s="83"/>
      <c r="D87" s="83"/>
      <c r="E87" s="84"/>
      <c r="F87" s="85">
        <v>1800</v>
      </c>
      <c r="G87" s="86"/>
      <c r="H87" s="86"/>
      <c r="I87" s="86"/>
      <c r="J87" s="87"/>
    </row>
    <row r="88" spans="1:10" ht="36" customHeight="1" x14ac:dyDescent="0.25">
      <c r="A88" s="8"/>
      <c r="B88" s="82" t="s">
        <v>196</v>
      </c>
      <c r="C88" s="83"/>
      <c r="D88" s="83"/>
      <c r="E88" s="84"/>
      <c r="F88" s="85">
        <v>1800</v>
      </c>
      <c r="G88" s="86"/>
      <c r="H88" s="86"/>
      <c r="I88" s="86"/>
      <c r="J88" s="87"/>
    </row>
    <row r="89" spans="1:10" ht="36" customHeight="1" x14ac:dyDescent="0.25">
      <c r="A89" s="8"/>
      <c r="B89" s="82" t="s">
        <v>197</v>
      </c>
      <c r="C89" s="83"/>
      <c r="D89" s="83"/>
      <c r="E89" s="84"/>
      <c r="F89" s="85">
        <v>3600</v>
      </c>
      <c r="G89" s="86"/>
      <c r="H89" s="86"/>
      <c r="I89" s="86"/>
      <c r="J89" s="87"/>
    </row>
    <row r="90" spans="1:10" ht="36" customHeight="1" x14ac:dyDescent="0.25">
      <c r="A90" s="8"/>
      <c r="B90" s="82" t="s">
        <v>198</v>
      </c>
      <c r="C90" s="83"/>
      <c r="D90" s="83"/>
      <c r="E90" s="84"/>
      <c r="F90" s="85">
        <v>5400</v>
      </c>
      <c r="G90" s="86"/>
      <c r="H90" s="86"/>
      <c r="I90" s="86"/>
      <c r="J90" s="87"/>
    </row>
    <row r="91" spans="1:10" ht="36" customHeight="1" thickBot="1" x14ac:dyDescent="0.3">
      <c r="A91" s="8"/>
      <c r="B91" s="82" t="s">
        <v>199</v>
      </c>
      <c r="C91" s="83"/>
      <c r="D91" s="83"/>
      <c r="E91" s="84"/>
      <c r="F91" s="85">
        <v>26208</v>
      </c>
      <c r="G91" s="86"/>
      <c r="H91" s="86"/>
      <c r="I91" s="86"/>
      <c r="J91" s="87"/>
    </row>
    <row r="92" spans="1:10" ht="54" customHeight="1" thickBot="1" x14ac:dyDescent="0.3">
      <c r="A92" s="8"/>
      <c r="B92" s="207" t="s">
        <v>254</v>
      </c>
      <c r="C92" s="208"/>
      <c r="D92" s="208"/>
      <c r="E92" s="209"/>
      <c r="F92" s="232" t="str">
        <f>"Цена от "&amp;MIN(F94,F98:J99,H100,F101:J114)&amp;" до "&amp;MAX(F94,F98:J99,H100,F101:J114)</f>
        <v>Цена от 3204 до 39916,8</v>
      </c>
      <c r="G92" s="233"/>
      <c r="H92" s="233"/>
      <c r="I92" s="233"/>
      <c r="J92" s="234"/>
    </row>
    <row r="93" spans="1:10" ht="24" customHeight="1" thickBot="1" x14ac:dyDescent="0.3">
      <c r="A93" s="8"/>
      <c r="B93" s="75"/>
      <c r="C93" s="76"/>
      <c r="D93" s="76"/>
      <c r="E93" s="77"/>
      <c r="F93" s="78"/>
      <c r="G93" s="79"/>
      <c r="H93" s="79"/>
      <c r="I93" s="79"/>
      <c r="J93" s="80"/>
    </row>
    <row r="94" spans="1:10" ht="36" customHeight="1" x14ac:dyDescent="0.25">
      <c r="A94" s="8"/>
      <c r="B94" s="82" t="s">
        <v>201</v>
      </c>
      <c r="C94" s="83"/>
      <c r="D94" s="83"/>
      <c r="E94" s="84"/>
      <c r="F94" s="85">
        <v>6300</v>
      </c>
      <c r="G94" s="86"/>
      <c r="H94" s="86"/>
      <c r="I94" s="86"/>
      <c r="J94" s="87"/>
    </row>
    <row r="95" spans="1:10" ht="36" customHeight="1" x14ac:dyDescent="0.25">
      <c r="A95" s="8"/>
      <c r="B95" s="100" t="s">
        <v>202</v>
      </c>
      <c r="C95" s="101"/>
      <c r="D95" s="101"/>
      <c r="E95" s="102"/>
      <c r="F95" s="103">
        <v>630</v>
      </c>
      <c r="G95" s="104"/>
      <c r="H95" s="104"/>
      <c r="I95" s="104"/>
      <c r="J95" s="105"/>
    </row>
    <row r="96" spans="1:10" ht="36" customHeight="1" thickBot="1" x14ac:dyDescent="0.3">
      <c r="A96" s="8"/>
      <c r="B96" s="100" t="s">
        <v>203</v>
      </c>
      <c r="C96" s="101"/>
      <c r="D96" s="101"/>
      <c r="E96" s="102"/>
      <c r="F96" s="103">
        <v>1584</v>
      </c>
      <c r="G96" s="104"/>
      <c r="H96" s="104"/>
      <c r="I96" s="104"/>
      <c r="J96" s="105"/>
    </row>
    <row r="97" spans="1:10" ht="24" customHeight="1" thickBot="1" x14ac:dyDescent="0.3">
      <c r="A97" s="8"/>
      <c r="B97" s="75"/>
      <c r="C97" s="76"/>
      <c r="D97" s="76"/>
      <c r="E97" s="77"/>
      <c r="F97" s="78"/>
      <c r="G97" s="79"/>
      <c r="H97" s="79"/>
      <c r="I97" s="79"/>
      <c r="J97" s="80"/>
    </row>
    <row r="98" spans="1:10" ht="36" customHeight="1" x14ac:dyDescent="0.25">
      <c r="A98" s="8" t="s">
        <v>112</v>
      </c>
      <c r="B98" s="94" t="s">
        <v>204</v>
      </c>
      <c r="C98" s="95"/>
      <c r="D98" s="95"/>
      <c r="E98" s="96"/>
      <c r="F98" s="97">
        <v>19836</v>
      </c>
      <c r="G98" s="98"/>
      <c r="H98" s="98"/>
      <c r="I98" s="98"/>
      <c r="J98" s="99"/>
    </row>
    <row r="99" spans="1:10" ht="36" customHeight="1" x14ac:dyDescent="0.25">
      <c r="A99" s="8" t="s">
        <v>112</v>
      </c>
      <c r="B99" s="107" t="s">
        <v>205</v>
      </c>
      <c r="C99" s="108"/>
      <c r="D99" s="108"/>
      <c r="E99" s="109"/>
      <c r="F99" s="197">
        <v>16380</v>
      </c>
      <c r="G99" s="252"/>
      <c r="H99" s="252"/>
      <c r="I99" s="252"/>
      <c r="J99" s="253"/>
    </row>
    <row r="100" spans="1:10" ht="36" customHeight="1" x14ac:dyDescent="0.25">
      <c r="A100" s="8" t="s">
        <v>112</v>
      </c>
      <c r="B100" s="82" t="s">
        <v>206</v>
      </c>
      <c r="C100" s="83"/>
      <c r="D100" s="83"/>
      <c r="E100" s="84"/>
      <c r="F100" s="37">
        <f>H100*1.2</f>
        <v>11059.199999999999</v>
      </c>
      <c r="G100" s="38">
        <f>H100*1.1</f>
        <v>10137.6</v>
      </c>
      <c r="H100" s="38">
        <v>9216</v>
      </c>
      <c r="I100" s="38">
        <f>H100*0.75</f>
        <v>6912</v>
      </c>
      <c r="J100" s="39">
        <f>H100*0.5</f>
        <v>4608</v>
      </c>
    </row>
    <row r="101" spans="1:10" ht="36" customHeight="1" x14ac:dyDescent="0.25">
      <c r="A101" s="8" t="s">
        <v>112</v>
      </c>
      <c r="B101" s="82" t="s">
        <v>207</v>
      </c>
      <c r="C101" s="83"/>
      <c r="D101" s="83"/>
      <c r="E101" s="84"/>
      <c r="F101" s="85">
        <v>9216</v>
      </c>
      <c r="G101" s="86"/>
      <c r="H101" s="86"/>
      <c r="I101" s="86"/>
      <c r="J101" s="87"/>
    </row>
    <row r="102" spans="1:10" ht="36" customHeight="1" x14ac:dyDescent="0.25">
      <c r="A102" s="8" t="s">
        <v>112</v>
      </c>
      <c r="B102" s="82" t="s">
        <v>208</v>
      </c>
      <c r="C102" s="83"/>
      <c r="D102" s="83"/>
      <c r="E102" s="84"/>
      <c r="F102" s="85">
        <v>3204</v>
      </c>
      <c r="G102" s="86"/>
      <c r="H102" s="86"/>
      <c r="I102" s="86"/>
      <c r="J102" s="87"/>
    </row>
    <row r="103" spans="1:10" ht="36" customHeight="1" x14ac:dyDescent="0.25">
      <c r="A103" s="8" t="s">
        <v>112</v>
      </c>
      <c r="B103" s="82" t="s">
        <v>209</v>
      </c>
      <c r="C103" s="83"/>
      <c r="D103" s="83"/>
      <c r="E103" s="84"/>
      <c r="F103" s="197">
        <v>33264</v>
      </c>
      <c r="G103" s="252"/>
      <c r="H103" s="252"/>
      <c r="I103" s="252"/>
      <c r="J103" s="253"/>
    </row>
    <row r="104" spans="1:10" ht="36" customHeight="1" x14ac:dyDescent="0.25">
      <c r="A104" s="8" t="s">
        <v>112</v>
      </c>
      <c r="B104" s="82" t="s">
        <v>210</v>
      </c>
      <c r="C104" s="83"/>
      <c r="D104" s="83"/>
      <c r="E104" s="84"/>
      <c r="F104" s="197">
        <v>33264</v>
      </c>
      <c r="G104" s="252"/>
      <c r="H104" s="252"/>
      <c r="I104" s="252"/>
      <c r="J104" s="253"/>
    </row>
    <row r="105" spans="1:10" ht="36" customHeight="1" x14ac:dyDescent="0.25">
      <c r="A105" s="8" t="s">
        <v>112</v>
      </c>
      <c r="B105" s="82" t="s">
        <v>211</v>
      </c>
      <c r="C105" s="83"/>
      <c r="D105" s="83"/>
      <c r="E105" s="84"/>
      <c r="F105" s="197">
        <v>39916.800000000003</v>
      </c>
      <c r="G105" s="252"/>
      <c r="H105" s="252"/>
      <c r="I105" s="252"/>
      <c r="J105" s="253"/>
    </row>
    <row r="106" spans="1:10" ht="36" customHeight="1" x14ac:dyDescent="0.25">
      <c r="A106" s="8" t="s">
        <v>112</v>
      </c>
      <c r="B106" s="82" t="s">
        <v>212</v>
      </c>
      <c r="C106" s="83"/>
      <c r="D106" s="83"/>
      <c r="E106" s="84"/>
      <c r="F106" s="197">
        <v>16380</v>
      </c>
      <c r="G106" s="252"/>
      <c r="H106" s="252"/>
      <c r="I106" s="252"/>
      <c r="J106" s="253"/>
    </row>
    <row r="107" spans="1:10" ht="36" customHeight="1" x14ac:dyDescent="0.25">
      <c r="A107" s="8" t="s">
        <v>112</v>
      </c>
      <c r="B107" s="82" t="s">
        <v>213</v>
      </c>
      <c r="C107" s="83"/>
      <c r="D107" s="83"/>
      <c r="E107" s="84"/>
      <c r="F107" s="197">
        <v>16380</v>
      </c>
      <c r="G107" s="252"/>
      <c r="H107" s="252"/>
      <c r="I107" s="252"/>
      <c r="J107" s="253"/>
    </row>
    <row r="108" spans="1:10" ht="36" customHeight="1" x14ac:dyDescent="0.25">
      <c r="A108" s="8" t="s">
        <v>112</v>
      </c>
      <c r="B108" s="107" t="s">
        <v>214</v>
      </c>
      <c r="C108" s="108"/>
      <c r="D108" s="108"/>
      <c r="E108" s="109"/>
      <c r="F108" s="197">
        <v>39672</v>
      </c>
      <c r="G108" s="252"/>
      <c r="H108" s="252"/>
      <c r="I108" s="252"/>
      <c r="J108" s="253"/>
    </row>
    <row r="109" spans="1:10" ht="36" customHeight="1" x14ac:dyDescent="0.25">
      <c r="A109" s="8"/>
      <c r="B109" s="94" t="s">
        <v>215</v>
      </c>
      <c r="C109" s="95"/>
      <c r="D109" s="95"/>
      <c r="E109" s="96"/>
      <c r="F109" s="197">
        <v>36000</v>
      </c>
      <c r="G109" s="252"/>
      <c r="H109" s="252"/>
      <c r="I109" s="252"/>
      <c r="J109" s="253"/>
    </row>
    <row r="110" spans="1:10" ht="36" customHeight="1" x14ac:dyDescent="0.25">
      <c r="A110" s="8" t="s">
        <v>112</v>
      </c>
      <c r="B110" s="94" t="s">
        <v>216</v>
      </c>
      <c r="C110" s="95"/>
      <c r="D110" s="95"/>
      <c r="E110" s="96"/>
      <c r="F110" s="197">
        <v>3564</v>
      </c>
      <c r="G110" s="252"/>
      <c r="H110" s="252"/>
      <c r="I110" s="252"/>
      <c r="J110" s="253"/>
    </row>
    <row r="111" spans="1:10" ht="36" customHeight="1" x14ac:dyDescent="0.25">
      <c r="A111" s="8"/>
      <c r="B111" s="107" t="s">
        <v>217</v>
      </c>
      <c r="C111" s="108"/>
      <c r="D111" s="108"/>
      <c r="E111" s="109"/>
      <c r="F111" s="197">
        <v>11700</v>
      </c>
      <c r="G111" s="252"/>
      <c r="H111" s="252"/>
      <c r="I111" s="252"/>
      <c r="J111" s="253"/>
    </row>
    <row r="112" spans="1:10" ht="36" customHeight="1" x14ac:dyDescent="0.25">
      <c r="B112" s="107" t="s">
        <v>218</v>
      </c>
      <c r="C112" s="108"/>
      <c r="D112" s="108"/>
      <c r="E112" s="109"/>
      <c r="F112" s="197">
        <v>7812</v>
      </c>
      <c r="G112" s="252"/>
      <c r="H112" s="252"/>
      <c r="I112" s="252"/>
      <c r="J112" s="253"/>
    </row>
    <row r="113" spans="1:10" ht="36" customHeight="1" x14ac:dyDescent="0.25">
      <c r="A113" s="8" t="s">
        <v>112</v>
      </c>
      <c r="B113" s="107" t="s">
        <v>219</v>
      </c>
      <c r="C113" s="108"/>
      <c r="D113" s="108"/>
      <c r="E113" s="109"/>
      <c r="F113" s="197">
        <v>32580</v>
      </c>
      <c r="G113" s="252"/>
      <c r="H113" s="252"/>
      <c r="I113" s="252"/>
      <c r="J113" s="253"/>
    </row>
    <row r="114" spans="1:10" ht="36" customHeight="1" x14ac:dyDescent="0.25">
      <c r="A114" s="8" t="s">
        <v>112</v>
      </c>
      <c r="B114" s="107" t="s">
        <v>220</v>
      </c>
      <c r="C114" s="108"/>
      <c r="D114" s="108"/>
      <c r="E114" s="109"/>
      <c r="F114" s="197">
        <v>9936</v>
      </c>
      <c r="G114" s="252"/>
      <c r="H114" s="252"/>
      <c r="I114" s="252"/>
      <c r="J114" s="253"/>
    </row>
    <row r="115" spans="1:10" ht="36" customHeight="1" x14ac:dyDescent="0.25">
      <c r="A115" s="8" t="s">
        <v>114</v>
      </c>
      <c r="B115" s="82" t="s">
        <v>221</v>
      </c>
      <c r="C115" s="83"/>
      <c r="D115" s="83"/>
      <c r="E115" s="84"/>
      <c r="F115" s="197">
        <v>28080</v>
      </c>
      <c r="G115" s="252"/>
      <c r="H115" s="252"/>
      <c r="I115" s="252"/>
      <c r="J115" s="253"/>
    </row>
    <row r="116" spans="1:10" ht="36" customHeight="1" x14ac:dyDescent="0.25">
      <c r="A116" s="8" t="s">
        <v>114</v>
      </c>
      <c r="B116" s="82" t="s">
        <v>222</v>
      </c>
      <c r="C116" s="83"/>
      <c r="D116" s="83"/>
      <c r="E116" s="84"/>
      <c r="F116" s="197">
        <v>23040</v>
      </c>
      <c r="G116" s="252"/>
      <c r="H116" s="252"/>
      <c r="I116" s="252"/>
      <c r="J116" s="253"/>
    </row>
    <row r="117" spans="1:10" ht="36" customHeight="1" x14ac:dyDescent="0.25">
      <c r="A117" s="8" t="s">
        <v>114</v>
      </c>
      <c r="B117" s="82" t="s">
        <v>223</v>
      </c>
      <c r="C117" s="83"/>
      <c r="D117" s="83"/>
      <c r="E117" s="84"/>
      <c r="F117" s="37">
        <f>H117*1.2</f>
        <v>15552</v>
      </c>
      <c r="G117" s="38">
        <f>H117*1.1</f>
        <v>14256.000000000002</v>
      </c>
      <c r="H117" s="38">
        <v>12960</v>
      </c>
      <c r="I117" s="38">
        <f>H117*0.75</f>
        <v>9720</v>
      </c>
      <c r="J117" s="39">
        <f>H117*0.5</f>
        <v>6480</v>
      </c>
    </row>
    <row r="118" spans="1:10" ht="36" customHeight="1" x14ac:dyDescent="0.25">
      <c r="A118" s="8" t="s">
        <v>114</v>
      </c>
      <c r="B118" s="82" t="s">
        <v>224</v>
      </c>
      <c r="C118" s="83"/>
      <c r="D118" s="83"/>
      <c r="E118" s="84"/>
      <c r="F118" s="85">
        <v>12960</v>
      </c>
      <c r="G118" s="86"/>
      <c r="H118" s="86"/>
      <c r="I118" s="86"/>
      <c r="J118" s="87"/>
    </row>
    <row r="119" spans="1:10" ht="36" customHeight="1" x14ac:dyDescent="0.25">
      <c r="A119" s="8" t="s">
        <v>114</v>
      </c>
      <c r="B119" s="82" t="s">
        <v>225</v>
      </c>
      <c r="C119" s="83"/>
      <c r="D119" s="83"/>
      <c r="E119" s="84"/>
      <c r="F119" s="85">
        <v>5040</v>
      </c>
      <c r="G119" s="86"/>
      <c r="H119" s="86"/>
      <c r="I119" s="86"/>
      <c r="J119" s="87"/>
    </row>
    <row r="120" spans="1:10" ht="36" customHeight="1" x14ac:dyDescent="0.25">
      <c r="A120" s="8" t="s">
        <v>114</v>
      </c>
      <c r="B120" s="82" t="s">
        <v>226</v>
      </c>
      <c r="C120" s="83"/>
      <c r="D120" s="83"/>
      <c r="E120" s="84"/>
      <c r="F120" s="197">
        <v>46800</v>
      </c>
      <c r="G120" s="252"/>
      <c r="H120" s="252"/>
      <c r="I120" s="252"/>
      <c r="J120" s="253"/>
    </row>
    <row r="121" spans="1:10" ht="36" customHeight="1" x14ac:dyDescent="0.25">
      <c r="A121" s="8" t="s">
        <v>114</v>
      </c>
      <c r="B121" s="82" t="s">
        <v>227</v>
      </c>
      <c r="C121" s="83"/>
      <c r="D121" s="83"/>
      <c r="E121" s="84"/>
      <c r="F121" s="197">
        <v>46800</v>
      </c>
      <c r="G121" s="252"/>
      <c r="H121" s="252"/>
      <c r="I121" s="252"/>
      <c r="J121" s="253"/>
    </row>
    <row r="122" spans="1:10" ht="36" customHeight="1" x14ac:dyDescent="0.25">
      <c r="A122" s="8" t="s">
        <v>114</v>
      </c>
      <c r="B122" s="100" t="s">
        <v>228</v>
      </c>
      <c r="C122" s="101"/>
      <c r="D122" s="101"/>
      <c r="E122" s="102"/>
      <c r="F122" s="197">
        <v>56160</v>
      </c>
      <c r="G122" s="252"/>
      <c r="H122" s="252"/>
      <c r="I122" s="252"/>
      <c r="J122" s="253"/>
    </row>
    <row r="123" spans="1:10" ht="36" customHeight="1" x14ac:dyDescent="0.25">
      <c r="A123" s="8" t="s">
        <v>114</v>
      </c>
      <c r="B123" s="82" t="s">
        <v>229</v>
      </c>
      <c r="C123" s="83"/>
      <c r="D123" s="83"/>
      <c r="E123" s="84"/>
      <c r="F123" s="197">
        <v>23040</v>
      </c>
      <c r="G123" s="252"/>
      <c r="H123" s="252"/>
      <c r="I123" s="252"/>
      <c r="J123" s="253"/>
    </row>
    <row r="124" spans="1:10" ht="36" customHeight="1" x14ac:dyDescent="0.25">
      <c r="A124" s="8" t="s">
        <v>114</v>
      </c>
      <c r="B124" s="82" t="s">
        <v>230</v>
      </c>
      <c r="C124" s="83"/>
      <c r="D124" s="83"/>
      <c r="E124" s="84"/>
      <c r="F124" s="197">
        <v>23040</v>
      </c>
      <c r="G124" s="252"/>
      <c r="H124" s="252"/>
      <c r="I124" s="252"/>
      <c r="J124" s="253"/>
    </row>
    <row r="125" spans="1:10" ht="36" customHeight="1" x14ac:dyDescent="0.25">
      <c r="A125" s="8" t="s">
        <v>114</v>
      </c>
      <c r="B125" s="82" t="s">
        <v>231</v>
      </c>
      <c r="C125" s="83"/>
      <c r="D125" s="83"/>
      <c r="E125" s="84"/>
      <c r="F125" s="197">
        <v>56160</v>
      </c>
      <c r="G125" s="252"/>
      <c r="H125" s="252"/>
      <c r="I125" s="252"/>
      <c r="J125" s="253"/>
    </row>
    <row r="126" spans="1:10" ht="36" customHeight="1" x14ac:dyDescent="0.25">
      <c r="A126" s="8" t="s">
        <v>114</v>
      </c>
      <c r="B126" s="82" t="s">
        <v>232</v>
      </c>
      <c r="C126" s="83"/>
      <c r="D126" s="83"/>
      <c r="E126" s="84"/>
      <c r="F126" s="197">
        <v>5040</v>
      </c>
      <c r="G126" s="252"/>
      <c r="H126" s="252"/>
      <c r="I126" s="252"/>
      <c r="J126" s="253"/>
    </row>
    <row r="127" spans="1:10" ht="36" customHeight="1" x14ac:dyDescent="0.25">
      <c r="A127" s="8" t="s">
        <v>114</v>
      </c>
      <c r="B127" s="82" t="s">
        <v>233</v>
      </c>
      <c r="C127" s="83"/>
      <c r="D127" s="83"/>
      <c r="E127" s="84"/>
      <c r="F127" s="197">
        <v>46080</v>
      </c>
      <c r="G127" s="252"/>
      <c r="H127" s="252"/>
      <c r="I127" s="252"/>
      <c r="J127" s="253"/>
    </row>
    <row r="128" spans="1:10" ht="36" customHeight="1" thickBot="1" x14ac:dyDescent="0.3">
      <c r="A128" s="8" t="s">
        <v>114</v>
      </c>
      <c r="B128" s="82" t="s">
        <v>234</v>
      </c>
      <c r="C128" s="83"/>
      <c r="D128" s="83"/>
      <c r="E128" s="84"/>
      <c r="F128" s="197">
        <v>14400</v>
      </c>
      <c r="G128" s="252"/>
      <c r="H128" s="252"/>
      <c r="I128" s="252"/>
      <c r="J128" s="253"/>
    </row>
    <row r="129" spans="1:10" ht="54" customHeight="1" thickBot="1" x14ac:dyDescent="0.3">
      <c r="A129" s="8"/>
      <c r="B129" s="88" t="s">
        <v>235</v>
      </c>
      <c r="C129" s="89"/>
      <c r="D129" s="89"/>
      <c r="E129" s="90"/>
      <c r="F129" s="91"/>
      <c r="G129" s="92"/>
      <c r="H129" s="92"/>
      <c r="I129" s="92"/>
      <c r="J129" s="93"/>
    </row>
    <row r="130" spans="1:10" ht="36" customHeight="1" x14ac:dyDescent="0.25">
      <c r="A130" s="8"/>
      <c r="B130" s="94" t="s">
        <v>236</v>
      </c>
      <c r="C130" s="95"/>
      <c r="D130" s="95"/>
      <c r="E130" s="96"/>
      <c r="F130" s="97">
        <v>18792</v>
      </c>
      <c r="G130" s="98"/>
      <c r="H130" s="98"/>
      <c r="I130" s="98"/>
      <c r="J130" s="99"/>
    </row>
    <row r="131" spans="1:10" ht="36" customHeight="1" x14ac:dyDescent="0.25">
      <c r="A131" s="8"/>
      <c r="B131" s="82" t="s">
        <v>237</v>
      </c>
      <c r="C131" s="83"/>
      <c r="D131" s="83"/>
      <c r="E131" s="84"/>
      <c r="F131" s="85">
        <v>37512</v>
      </c>
      <c r="G131" s="86"/>
      <c r="H131" s="86"/>
      <c r="I131" s="86"/>
      <c r="J131" s="87"/>
    </row>
    <row r="132" spans="1:10" ht="36" customHeight="1" x14ac:dyDescent="0.25">
      <c r="A132" s="8"/>
      <c r="B132" s="82" t="s">
        <v>238</v>
      </c>
      <c r="C132" s="83"/>
      <c r="D132" s="83"/>
      <c r="E132" s="84"/>
      <c r="F132" s="85">
        <v>46728</v>
      </c>
      <c r="G132" s="86"/>
      <c r="H132" s="86"/>
      <c r="I132" s="86"/>
      <c r="J132" s="87"/>
    </row>
    <row r="133" spans="1:10" ht="36" customHeight="1" x14ac:dyDescent="0.25">
      <c r="A133" s="8"/>
      <c r="B133" s="82" t="s">
        <v>239</v>
      </c>
      <c r="C133" s="83"/>
      <c r="D133" s="83"/>
      <c r="E133" s="84"/>
      <c r="F133" s="85">
        <v>900</v>
      </c>
      <c r="G133" s="86"/>
      <c r="H133" s="86"/>
      <c r="I133" s="86"/>
      <c r="J133" s="87"/>
    </row>
    <row r="134" spans="1:10" ht="36" customHeight="1" x14ac:dyDescent="0.25">
      <c r="A134" s="8"/>
      <c r="B134" s="82" t="s">
        <v>240</v>
      </c>
      <c r="C134" s="83"/>
      <c r="D134" s="83"/>
      <c r="E134" s="84"/>
      <c r="F134" s="85">
        <v>27972</v>
      </c>
      <c r="G134" s="86"/>
      <c r="H134" s="86"/>
      <c r="I134" s="86"/>
      <c r="J134" s="87"/>
    </row>
    <row r="135" spans="1:10" ht="36" customHeight="1" x14ac:dyDescent="0.25">
      <c r="A135" s="8"/>
      <c r="B135" s="82" t="s">
        <v>241</v>
      </c>
      <c r="C135" s="83"/>
      <c r="D135" s="83"/>
      <c r="E135" s="84"/>
      <c r="F135" s="85">
        <v>55944</v>
      </c>
      <c r="G135" s="86"/>
      <c r="H135" s="86"/>
      <c r="I135" s="86"/>
      <c r="J135" s="87"/>
    </row>
    <row r="136" spans="1:10" ht="36" customHeight="1" x14ac:dyDescent="0.25">
      <c r="A136" s="8"/>
      <c r="B136" s="82" t="s">
        <v>242</v>
      </c>
      <c r="C136" s="83"/>
      <c r="D136" s="83"/>
      <c r="E136" s="84"/>
      <c r="F136" s="85">
        <v>70092</v>
      </c>
      <c r="G136" s="86"/>
      <c r="H136" s="86"/>
      <c r="I136" s="86"/>
      <c r="J136" s="87"/>
    </row>
    <row r="137" spans="1:10" ht="36" customHeight="1" thickBot="1" x14ac:dyDescent="0.3">
      <c r="A137" s="8"/>
      <c r="B137" s="69" t="s">
        <v>243</v>
      </c>
      <c r="C137" s="70"/>
      <c r="D137" s="70"/>
      <c r="E137" s="71"/>
      <c r="F137" s="72">
        <v>1080</v>
      </c>
      <c r="G137" s="73"/>
      <c r="H137" s="73"/>
      <c r="I137" s="73"/>
      <c r="J137" s="74"/>
    </row>
    <row r="138" spans="1:10" ht="24" thickBot="1" x14ac:dyDescent="0.3">
      <c r="A138" s="8"/>
      <c r="B138" s="75"/>
      <c r="C138" s="130"/>
      <c r="D138" s="130"/>
      <c r="E138" s="131"/>
      <c r="F138" s="200"/>
      <c r="G138" s="250"/>
      <c r="H138" s="250"/>
      <c r="I138" s="250"/>
      <c r="J138" s="251"/>
    </row>
    <row r="139" spans="1:10" ht="21" customHeight="1" x14ac:dyDescent="0.25">
      <c r="A139" s="8"/>
      <c r="B139" s="26"/>
      <c r="C139" s="27"/>
      <c r="D139" s="27"/>
      <c r="E139" s="27"/>
      <c r="F139" s="28"/>
      <c r="G139" s="28"/>
      <c r="H139" s="28"/>
      <c r="I139" s="28"/>
      <c r="J139" s="28"/>
    </row>
    <row r="140" spans="1:10" ht="56.25" customHeight="1" x14ac:dyDescent="0.25">
      <c r="A140" s="8"/>
      <c r="B140" s="81" t="s">
        <v>293</v>
      </c>
      <c r="C140" s="81"/>
      <c r="D140" s="81"/>
      <c r="E140" s="81"/>
      <c r="F140" s="81"/>
      <c r="G140" s="81"/>
      <c r="H140" s="81"/>
      <c r="I140" s="81"/>
      <c r="J140" s="81"/>
    </row>
    <row r="141" spans="1:10" ht="41.25" customHeight="1" x14ac:dyDescent="0.25">
      <c r="A141" s="8"/>
      <c r="B141" s="81" t="s">
        <v>245</v>
      </c>
      <c r="C141" s="81"/>
      <c r="D141" s="81"/>
      <c r="E141" s="81"/>
      <c r="F141" s="81"/>
      <c r="G141" s="81"/>
      <c r="H141" s="81"/>
      <c r="I141" s="81"/>
      <c r="J141" s="81"/>
    </row>
    <row r="142" spans="1:10" ht="42" customHeight="1" x14ac:dyDescent="0.25">
      <c r="A142" s="8"/>
      <c r="B142" s="68" t="s">
        <v>247</v>
      </c>
      <c r="C142" s="68"/>
      <c r="D142" s="68"/>
      <c r="E142" s="68"/>
      <c r="F142" s="68"/>
      <c r="G142" s="68"/>
      <c r="H142" s="68"/>
      <c r="I142" s="68"/>
      <c r="J142" s="68"/>
    </row>
    <row r="143" spans="1:10" ht="21" x14ac:dyDescent="0.25">
      <c r="A143" s="8"/>
    </row>
  </sheetData>
  <sheetProtection selectLockedCells="1" selectUnlockedCells="1"/>
  <mergeCells count="268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F116:J116"/>
    <mergeCell ref="B117:E117"/>
    <mergeCell ref="B118:E118"/>
    <mergeCell ref="F118:J118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42:J142"/>
    <mergeCell ref="B137:E137"/>
    <mergeCell ref="F137:J137"/>
    <mergeCell ref="B138:E138"/>
    <mergeCell ref="F138:J138"/>
    <mergeCell ref="B140:J140"/>
    <mergeCell ref="B141:J141"/>
    <mergeCell ref="B134:E134"/>
    <mergeCell ref="F134:J134"/>
    <mergeCell ref="B135:E135"/>
    <mergeCell ref="F135:J135"/>
    <mergeCell ref="B136:E136"/>
    <mergeCell ref="F136:J13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7"/>
  <sheetViews>
    <sheetView view="pageBreakPreview" topLeftCell="B1" zoomScale="65" zoomScaleNormal="60" zoomScaleSheetLayoutView="65" workbookViewId="0">
      <pane ySplit="4" topLeftCell="A97" activePane="bottomLeft" state="frozen"/>
      <selection activeCell="A198" sqref="A198:XFD198"/>
      <selection pane="bottomLeft" activeCell="F101" sqref="F101:I101"/>
    </sheetView>
  </sheetViews>
  <sheetFormatPr defaultColWidth="9.140625" defaultRowHeight="21" outlineLevelRow="1" x14ac:dyDescent="0.25"/>
  <cols>
    <col min="1" max="1" width="23.42578125" style="34" hidden="1" customWidth="1"/>
    <col min="2" max="2" width="30.7109375" style="32" customWidth="1"/>
    <col min="3" max="5" width="30.7109375" style="9" customWidth="1"/>
    <col min="6" max="9" width="24.7109375" style="33" customWidth="1"/>
    <col min="10" max="10" width="24.7109375" style="9" customWidth="1"/>
    <col min="11" max="16384" width="9.140625" style="9"/>
  </cols>
  <sheetData>
    <row r="1" spans="1:9" ht="36" customHeight="1" x14ac:dyDescent="0.25">
      <c r="B1" s="143" t="s">
        <v>102</v>
      </c>
      <c r="C1" s="143"/>
      <c r="D1" s="143"/>
      <c r="E1" s="143"/>
      <c r="F1" s="143"/>
      <c r="G1" s="143"/>
      <c r="H1" s="143"/>
      <c r="I1" s="143"/>
    </row>
    <row r="2" spans="1:9" s="12" customFormat="1" ht="54" customHeight="1" x14ac:dyDescent="0.25">
      <c r="A2" s="35"/>
      <c r="B2" s="11"/>
      <c r="C2" s="11"/>
      <c r="D2" s="11"/>
      <c r="E2" s="11"/>
      <c r="F2" s="144" t="s">
        <v>80</v>
      </c>
      <c r="G2" s="144"/>
      <c r="H2" s="144"/>
      <c r="I2" s="144"/>
    </row>
    <row r="3" spans="1:9" s="15" customFormat="1" ht="36" customHeight="1" x14ac:dyDescent="0.25">
      <c r="A3" s="34"/>
      <c r="B3" s="145" t="s">
        <v>103</v>
      </c>
      <c r="C3" s="145"/>
      <c r="D3" s="145"/>
      <c r="E3" s="145"/>
      <c r="F3" s="13">
        <v>6</v>
      </c>
      <c r="G3" s="14"/>
      <c r="H3" s="14"/>
      <c r="I3" s="14"/>
    </row>
    <row r="4" spans="1:9" s="15" customFormat="1" ht="36" customHeight="1" thickBot="1" x14ac:dyDescent="0.3">
      <c r="A4" s="34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</row>
    <row r="5" spans="1:9" ht="54" customHeight="1" thickBot="1" x14ac:dyDescent="0.3">
      <c r="B5" s="88" t="s">
        <v>105</v>
      </c>
      <c r="C5" s="89"/>
      <c r="D5" s="89"/>
      <c r="E5" s="90"/>
      <c r="F5" s="146"/>
      <c r="G5" s="146"/>
      <c r="H5" s="146"/>
      <c r="I5" s="147"/>
    </row>
    <row r="6" spans="1:9" ht="54" customHeight="1" thickBot="1" x14ac:dyDescent="0.3">
      <c r="B6" s="138" t="s">
        <v>106</v>
      </c>
      <c r="C6" s="139"/>
      <c r="D6" s="139"/>
      <c r="E6" s="140"/>
      <c r="F6" s="187"/>
      <c r="G6" s="188"/>
      <c r="H6" s="188"/>
      <c r="I6" s="189"/>
    </row>
    <row r="7" spans="1:9" ht="24" thickBot="1" x14ac:dyDescent="0.3">
      <c r="B7" s="75"/>
      <c r="C7" s="76"/>
      <c r="D7" s="76"/>
      <c r="E7" s="77"/>
      <c r="F7" s="78"/>
      <c r="G7" s="79"/>
      <c r="H7" s="79"/>
      <c r="I7" s="80"/>
    </row>
    <row r="8" spans="1:9" ht="36" customHeight="1" x14ac:dyDescent="0.25">
      <c r="A8" s="34" t="s">
        <v>112</v>
      </c>
      <c r="B8" s="216" t="s">
        <v>113</v>
      </c>
      <c r="C8" s="217"/>
      <c r="D8" s="217"/>
      <c r="E8" s="218"/>
      <c r="F8" s="236">
        <v>15120</v>
      </c>
      <c r="G8" s="237"/>
      <c r="H8" s="237"/>
      <c r="I8" s="238"/>
    </row>
    <row r="9" spans="1:9" ht="36" customHeight="1" x14ac:dyDescent="0.25">
      <c r="A9" s="34" t="s">
        <v>114</v>
      </c>
      <c r="B9" s="141" t="s">
        <v>248</v>
      </c>
      <c r="C9" s="142"/>
      <c r="D9" s="142"/>
      <c r="E9" s="96"/>
      <c r="F9" s="106">
        <v>21600</v>
      </c>
      <c r="G9" s="86"/>
      <c r="H9" s="86"/>
      <c r="I9" s="87"/>
    </row>
    <row r="10" spans="1:9" ht="36" customHeight="1" x14ac:dyDescent="0.25">
      <c r="A10" s="34" t="s">
        <v>112</v>
      </c>
      <c r="B10" s="141" t="s">
        <v>116</v>
      </c>
      <c r="C10" s="142"/>
      <c r="D10" s="142"/>
      <c r="E10" s="96"/>
      <c r="F10" s="106">
        <v>7452</v>
      </c>
      <c r="G10" s="86"/>
      <c r="H10" s="86"/>
      <c r="I10" s="87"/>
    </row>
    <row r="11" spans="1:9" ht="36" customHeight="1" thickBot="1" x14ac:dyDescent="0.3">
      <c r="A11" s="34" t="s">
        <v>114</v>
      </c>
      <c r="B11" s="219" t="s">
        <v>249</v>
      </c>
      <c r="C11" s="220"/>
      <c r="D11" s="220"/>
      <c r="E11" s="221"/>
      <c r="F11" s="235">
        <v>10800</v>
      </c>
      <c r="G11" s="149"/>
      <c r="H11" s="149"/>
      <c r="I11" s="150"/>
    </row>
    <row r="12" spans="1:9" ht="24" thickBot="1" x14ac:dyDescent="0.3">
      <c r="B12" s="75"/>
      <c r="C12" s="76"/>
      <c r="D12" s="76"/>
      <c r="E12" s="77"/>
      <c r="F12" s="78"/>
      <c r="G12" s="79"/>
      <c r="H12" s="79"/>
      <c r="I12" s="80"/>
    </row>
    <row r="13" spans="1:9" ht="36" customHeight="1" x14ac:dyDescent="0.25">
      <c r="A13" s="34" t="s">
        <v>112</v>
      </c>
      <c r="B13" s="216" t="s">
        <v>118</v>
      </c>
      <c r="C13" s="217"/>
      <c r="D13" s="217"/>
      <c r="E13" s="218"/>
      <c r="F13" s="236">
        <v>1080</v>
      </c>
      <c r="G13" s="237"/>
      <c r="H13" s="237"/>
      <c r="I13" s="238"/>
    </row>
    <row r="14" spans="1:9" ht="36" customHeight="1" thickBot="1" x14ac:dyDescent="0.3">
      <c r="A14" s="34" t="s">
        <v>114</v>
      </c>
      <c r="B14" s="219" t="s">
        <v>250</v>
      </c>
      <c r="C14" s="220"/>
      <c r="D14" s="220"/>
      <c r="E14" s="221"/>
      <c r="F14" s="235">
        <v>2160</v>
      </c>
      <c r="G14" s="149"/>
      <c r="H14" s="149"/>
      <c r="I14" s="150"/>
    </row>
    <row r="15" spans="1:9" ht="24" thickBot="1" x14ac:dyDescent="0.3">
      <c r="B15" s="75"/>
      <c r="C15" s="76"/>
      <c r="D15" s="76"/>
      <c r="E15" s="77"/>
      <c r="F15" s="78"/>
      <c r="G15" s="79"/>
      <c r="H15" s="79"/>
      <c r="I15" s="80"/>
    </row>
    <row r="16" spans="1:9" ht="36" customHeight="1" x14ac:dyDescent="0.25">
      <c r="A16" s="34" t="s">
        <v>112</v>
      </c>
      <c r="B16" s="107" t="s">
        <v>120</v>
      </c>
      <c r="C16" s="117"/>
      <c r="D16" s="117"/>
      <c r="E16" s="84"/>
      <c r="F16" s="202">
        <v>360</v>
      </c>
      <c r="G16" s="237"/>
      <c r="H16" s="237"/>
      <c r="I16" s="238"/>
    </row>
    <row r="17" spans="1:9" ht="36" customHeight="1" x14ac:dyDescent="0.25">
      <c r="A17" s="34" t="s">
        <v>114</v>
      </c>
      <c r="B17" s="107" t="s">
        <v>251</v>
      </c>
      <c r="C17" s="117"/>
      <c r="D17" s="117"/>
      <c r="E17" s="84"/>
      <c r="F17" s="85">
        <v>504</v>
      </c>
      <c r="G17" s="86"/>
      <c r="H17" s="86"/>
      <c r="I17" s="87"/>
    </row>
    <row r="18" spans="1:9" ht="36" customHeight="1" x14ac:dyDescent="0.25">
      <c r="A18" s="34" t="s">
        <v>112</v>
      </c>
      <c r="B18" s="107" t="s">
        <v>122</v>
      </c>
      <c r="C18" s="117"/>
      <c r="D18" s="117"/>
      <c r="E18" s="84"/>
      <c r="F18" s="85">
        <v>1080</v>
      </c>
      <c r="G18" s="86"/>
      <c r="H18" s="86"/>
      <c r="I18" s="87"/>
    </row>
    <row r="19" spans="1:9" ht="36" customHeight="1" thickBot="1" x14ac:dyDescent="0.3">
      <c r="A19" s="34" t="s">
        <v>114</v>
      </c>
      <c r="B19" s="107" t="s">
        <v>252</v>
      </c>
      <c r="C19" s="117"/>
      <c r="D19" s="117"/>
      <c r="E19" s="84"/>
      <c r="F19" s="148">
        <v>1512</v>
      </c>
      <c r="G19" s="149"/>
      <c r="H19" s="149"/>
      <c r="I19" s="150"/>
    </row>
    <row r="20" spans="1:9" ht="24" thickBot="1" x14ac:dyDescent="0.3">
      <c r="B20" s="75"/>
      <c r="C20" s="76"/>
      <c r="D20" s="76"/>
      <c r="E20" s="77"/>
      <c r="F20" s="78"/>
      <c r="G20" s="79"/>
      <c r="H20" s="79"/>
      <c r="I20" s="80"/>
    </row>
    <row r="21" spans="1:9" ht="36" customHeight="1" thickBot="1" x14ac:dyDescent="0.3">
      <c r="B21" s="132" t="s">
        <v>124</v>
      </c>
      <c r="C21" s="133"/>
      <c r="D21" s="133"/>
      <c r="E21" s="134"/>
      <c r="F21" s="135" t="str">
        <f>"Цена от "&amp;MIN(F22:F61)&amp;" до "&amp;MAX(F22:F61)</f>
        <v>Цена от 720 до 28800</v>
      </c>
      <c r="G21" s="136"/>
      <c r="H21" s="136"/>
      <c r="I21" s="137"/>
    </row>
    <row r="22" spans="1:9" ht="36" customHeight="1" outlineLevel="1" x14ac:dyDescent="0.25">
      <c r="B22" s="107" t="s">
        <v>125</v>
      </c>
      <c r="C22" s="117"/>
      <c r="D22" s="117"/>
      <c r="E22" s="84"/>
      <c r="F22" s="85">
        <v>720</v>
      </c>
      <c r="G22" s="86"/>
      <c r="H22" s="86"/>
      <c r="I22" s="87"/>
    </row>
    <row r="23" spans="1:9" ht="36" customHeight="1" outlineLevel="1" x14ac:dyDescent="0.25">
      <c r="B23" s="107" t="s">
        <v>126</v>
      </c>
      <c r="C23" s="117"/>
      <c r="D23" s="117"/>
      <c r="E23" s="84"/>
      <c r="F23" s="85">
        <v>1440</v>
      </c>
      <c r="G23" s="86"/>
      <c r="H23" s="86"/>
      <c r="I23" s="87"/>
    </row>
    <row r="24" spans="1:9" ht="36" customHeight="1" outlineLevel="1" x14ac:dyDescent="0.25">
      <c r="B24" s="107" t="s">
        <v>127</v>
      </c>
      <c r="C24" s="117"/>
      <c r="D24" s="117"/>
      <c r="E24" s="84"/>
      <c r="F24" s="85">
        <v>2160</v>
      </c>
      <c r="G24" s="86"/>
      <c r="H24" s="86"/>
      <c r="I24" s="87"/>
    </row>
    <row r="25" spans="1:9" ht="36" customHeight="1" outlineLevel="1" x14ac:dyDescent="0.25">
      <c r="B25" s="107" t="s">
        <v>128</v>
      </c>
      <c r="C25" s="117"/>
      <c r="D25" s="117"/>
      <c r="E25" s="84"/>
      <c r="F25" s="85">
        <v>2880</v>
      </c>
      <c r="G25" s="86"/>
      <c r="H25" s="86"/>
      <c r="I25" s="87"/>
    </row>
    <row r="26" spans="1:9" ht="36" customHeight="1" outlineLevel="1" x14ac:dyDescent="0.25">
      <c r="B26" s="107" t="s">
        <v>129</v>
      </c>
      <c r="C26" s="117"/>
      <c r="D26" s="117"/>
      <c r="E26" s="84"/>
      <c r="F26" s="85">
        <v>3600</v>
      </c>
      <c r="G26" s="86"/>
      <c r="H26" s="86"/>
      <c r="I26" s="87"/>
    </row>
    <row r="27" spans="1:9" ht="36" customHeight="1" outlineLevel="1" x14ac:dyDescent="0.25">
      <c r="B27" s="107" t="s">
        <v>130</v>
      </c>
      <c r="C27" s="117"/>
      <c r="D27" s="117"/>
      <c r="E27" s="84"/>
      <c r="F27" s="85">
        <v>4320</v>
      </c>
      <c r="G27" s="86"/>
      <c r="H27" s="86"/>
      <c r="I27" s="87"/>
    </row>
    <row r="28" spans="1:9" ht="36" customHeight="1" outlineLevel="1" x14ac:dyDescent="0.25">
      <c r="B28" s="107" t="s">
        <v>131</v>
      </c>
      <c r="C28" s="117"/>
      <c r="D28" s="117"/>
      <c r="E28" s="84"/>
      <c r="F28" s="85">
        <v>5040</v>
      </c>
      <c r="G28" s="86"/>
      <c r="H28" s="86"/>
      <c r="I28" s="87"/>
    </row>
    <row r="29" spans="1:9" ht="36" customHeight="1" outlineLevel="1" x14ac:dyDescent="0.25">
      <c r="B29" s="107" t="s">
        <v>132</v>
      </c>
      <c r="C29" s="117"/>
      <c r="D29" s="117"/>
      <c r="E29" s="84"/>
      <c r="F29" s="85">
        <v>5760</v>
      </c>
      <c r="G29" s="86"/>
      <c r="H29" s="86"/>
      <c r="I29" s="87"/>
    </row>
    <row r="30" spans="1:9" ht="36" customHeight="1" outlineLevel="1" x14ac:dyDescent="0.25">
      <c r="B30" s="107" t="s">
        <v>133</v>
      </c>
      <c r="C30" s="117"/>
      <c r="D30" s="117"/>
      <c r="E30" s="84"/>
      <c r="F30" s="85">
        <v>6480</v>
      </c>
      <c r="G30" s="86"/>
      <c r="H30" s="86"/>
      <c r="I30" s="87"/>
    </row>
    <row r="31" spans="1:9" ht="36" customHeight="1" outlineLevel="1" x14ac:dyDescent="0.25">
      <c r="B31" s="107" t="s">
        <v>134</v>
      </c>
      <c r="C31" s="117"/>
      <c r="D31" s="117"/>
      <c r="E31" s="84"/>
      <c r="F31" s="85">
        <v>7200</v>
      </c>
      <c r="G31" s="86"/>
      <c r="H31" s="86"/>
      <c r="I31" s="87"/>
    </row>
    <row r="32" spans="1:9" ht="36" customHeight="1" outlineLevel="1" x14ac:dyDescent="0.25">
      <c r="B32" s="107" t="s">
        <v>135</v>
      </c>
      <c r="C32" s="117"/>
      <c r="D32" s="117"/>
      <c r="E32" s="84"/>
      <c r="F32" s="85">
        <v>7920</v>
      </c>
      <c r="G32" s="86"/>
      <c r="H32" s="86"/>
      <c r="I32" s="87"/>
    </row>
    <row r="33" spans="2:9" ht="36" customHeight="1" outlineLevel="1" x14ac:dyDescent="0.25">
      <c r="B33" s="107" t="s">
        <v>136</v>
      </c>
      <c r="C33" s="117"/>
      <c r="D33" s="117"/>
      <c r="E33" s="84"/>
      <c r="F33" s="85">
        <v>8640</v>
      </c>
      <c r="G33" s="86"/>
      <c r="H33" s="86"/>
      <c r="I33" s="87"/>
    </row>
    <row r="34" spans="2:9" ht="36" customHeight="1" outlineLevel="1" x14ac:dyDescent="0.25">
      <c r="B34" s="107" t="s">
        <v>137</v>
      </c>
      <c r="C34" s="117"/>
      <c r="D34" s="117"/>
      <c r="E34" s="84"/>
      <c r="F34" s="85">
        <v>9360</v>
      </c>
      <c r="G34" s="86"/>
      <c r="H34" s="86"/>
      <c r="I34" s="87"/>
    </row>
    <row r="35" spans="2:9" ht="36" customHeight="1" outlineLevel="1" x14ac:dyDescent="0.25">
      <c r="B35" s="107" t="s">
        <v>138</v>
      </c>
      <c r="C35" s="117"/>
      <c r="D35" s="117"/>
      <c r="E35" s="84"/>
      <c r="F35" s="85">
        <v>10080</v>
      </c>
      <c r="G35" s="86"/>
      <c r="H35" s="86"/>
      <c r="I35" s="87"/>
    </row>
    <row r="36" spans="2:9" ht="36" customHeight="1" outlineLevel="1" x14ac:dyDescent="0.25">
      <c r="B36" s="107" t="s">
        <v>139</v>
      </c>
      <c r="C36" s="117"/>
      <c r="D36" s="117"/>
      <c r="E36" s="84"/>
      <c r="F36" s="85">
        <v>10800</v>
      </c>
      <c r="G36" s="86"/>
      <c r="H36" s="86"/>
      <c r="I36" s="87"/>
    </row>
    <row r="37" spans="2:9" ht="36" customHeight="1" outlineLevel="1" x14ac:dyDescent="0.25">
      <c r="B37" s="107" t="s">
        <v>140</v>
      </c>
      <c r="C37" s="117"/>
      <c r="D37" s="117"/>
      <c r="E37" s="84"/>
      <c r="F37" s="85">
        <v>11520</v>
      </c>
      <c r="G37" s="86"/>
      <c r="H37" s="86"/>
      <c r="I37" s="87"/>
    </row>
    <row r="38" spans="2:9" ht="36" customHeight="1" outlineLevel="1" x14ac:dyDescent="0.25">
      <c r="B38" s="107" t="s">
        <v>141</v>
      </c>
      <c r="C38" s="117"/>
      <c r="D38" s="117"/>
      <c r="E38" s="84"/>
      <c r="F38" s="85">
        <v>12240</v>
      </c>
      <c r="G38" s="86"/>
      <c r="H38" s="86"/>
      <c r="I38" s="87"/>
    </row>
    <row r="39" spans="2:9" ht="36" customHeight="1" outlineLevel="1" x14ac:dyDescent="0.25">
      <c r="B39" s="107" t="s">
        <v>142</v>
      </c>
      <c r="C39" s="117"/>
      <c r="D39" s="117"/>
      <c r="E39" s="84"/>
      <c r="F39" s="85">
        <v>12960</v>
      </c>
      <c r="G39" s="86"/>
      <c r="H39" s="86"/>
      <c r="I39" s="87"/>
    </row>
    <row r="40" spans="2:9" ht="36" customHeight="1" outlineLevel="1" x14ac:dyDescent="0.25">
      <c r="B40" s="107" t="s">
        <v>143</v>
      </c>
      <c r="C40" s="117"/>
      <c r="D40" s="117"/>
      <c r="E40" s="84"/>
      <c r="F40" s="85">
        <v>13680</v>
      </c>
      <c r="G40" s="86"/>
      <c r="H40" s="86"/>
      <c r="I40" s="87"/>
    </row>
    <row r="41" spans="2:9" ht="36" customHeight="1" outlineLevel="1" x14ac:dyDescent="0.25">
      <c r="B41" s="107" t="s">
        <v>144</v>
      </c>
      <c r="C41" s="117"/>
      <c r="D41" s="117"/>
      <c r="E41" s="84"/>
      <c r="F41" s="85">
        <v>14400</v>
      </c>
      <c r="G41" s="86"/>
      <c r="H41" s="86"/>
      <c r="I41" s="87"/>
    </row>
    <row r="42" spans="2:9" ht="36" customHeight="1" outlineLevel="1" x14ac:dyDescent="0.25">
      <c r="B42" s="107" t="s">
        <v>145</v>
      </c>
      <c r="C42" s="117"/>
      <c r="D42" s="117"/>
      <c r="E42" s="84"/>
      <c r="F42" s="85">
        <v>1440</v>
      </c>
      <c r="G42" s="86"/>
      <c r="H42" s="86"/>
      <c r="I42" s="87"/>
    </row>
    <row r="43" spans="2:9" ht="36" customHeight="1" outlineLevel="1" x14ac:dyDescent="0.25">
      <c r="B43" s="107" t="s">
        <v>146</v>
      </c>
      <c r="C43" s="117"/>
      <c r="D43" s="117"/>
      <c r="E43" s="84"/>
      <c r="F43" s="85">
        <v>2880</v>
      </c>
      <c r="G43" s="86"/>
      <c r="H43" s="86"/>
      <c r="I43" s="87"/>
    </row>
    <row r="44" spans="2:9" ht="36" customHeight="1" outlineLevel="1" x14ac:dyDescent="0.25">
      <c r="B44" s="107" t="s">
        <v>147</v>
      </c>
      <c r="C44" s="117"/>
      <c r="D44" s="117"/>
      <c r="E44" s="84"/>
      <c r="F44" s="85">
        <v>4320</v>
      </c>
      <c r="G44" s="86"/>
      <c r="H44" s="86"/>
      <c r="I44" s="87"/>
    </row>
    <row r="45" spans="2:9" ht="36" customHeight="1" outlineLevel="1" x14ac:dyDescent="0.25">
      <c r="B45" s="107" t="s">
        <v>148</v>
      </c>
      <c r="C45" s="117"/>
      <c r="D45" s="117"/>
      <c r="E45" s="84"/>
      <c r="F45" s="85">
        <v>5760</v>
      </c>
      <c r="G45" s="86"/>
      <c r="H45" s="86"/>
      <c r="I45" s="87"/>
    </row>
    <row r="46" spans="2:9" ht="36" customHeight="1" outlineLevel="1" x14ac:dyDescent="0.25">
      <c r="B46" s="107" t="s">
        <v>149</v>
      </c>
      <c r="C46" s="117"/>
      <c r="D46" s="117"/>
      <c r="E46" s="84"/>
      <c r="F46" s="85">
        <v>7200</v>
      </c>
      <c r="G46" s="86"/>
      <c r="H46" s="86"/>
      <c r="I46" s="87"/>
    </row>
    <row r="47" spans="2:9" ht="36" customHeight="1" outlineLevel="1" x14ac:dyDescent="0.25">
      <c r="B47" s="107" t="s">
        <v>150</v>
      </c>
      <c r="C47" s="117"/>
      <c r="D47" s="117"/>
      <c r="E47" s="84"/>
      <c r="F47" s="85">
        <v>8640</v>
      </c>
      <c r="G47" s="86"/>
      <c r="H47" s="86"/>
      <c r="I47" s="87"/>
    </row>
    <row r="48" spans="2:9" ht="36" customHeight="1" outlineLevel="1" x14ac:dyDescent="0.25">
      <c r="B48" s="107" t="s">
        <v>151</v>
      </c>
      <c r="C48" s="117"/>
      <c r="D48" s="117"/>
      <c r="E48" s="84"/>
      <c r="F48" s="85">
        <v>10080</v>
      </c>
      <c r="G48" s="86"/>
      <c r="H48" s="86"/>
      <c r="I48" s="87"/>
    </row>
    <row r="49" spans="2:9" ht="36" customHeight="1" outlineLevel="1" x14ac:dyDescent="0.25">
      <c r="B49" s="107" t="s">
        <v>152</v>
      </c>
      <c r="C49" s="117"/>
      <c r="D49" s="117"/>
      <c r="E49" s="84"/>
      <c r="F49" s="85">
        <v>11520</v>
      </c>
      <c r="G49" s="86"/>
      <c r="H49" s="86"/>
      <c r="I49" s="87"/>
    </row>
    <row r="50" spans="2:9" ht="36" customHeight="1" outlineLevel="1" x14ac:dyDescent="0.25">
      <c r="B50" s="107" t="s">
        <v>153</v>
      </c>
      <c r="C50" s="117"/>
      <c r="D50" s="117"/>
      <c r="E50" s="84"/>
      <c r="F50" s="85">
        <v>12960</v>
      </c>
      <c r="G50" s="86"/>
      <c r="H50" s="86"/>
      <c r="I50" s="87"/>
    </row>
    <row r="51" spans="2:9" ht="36" customHeight="1" outlineLevel="1" x14ac:dyDescent="0.25">
      <c r="B51" s="107" t="s">
        <v>154</v>
      </c>
      <c r="C51" s="117"/>
      <c r="D51" s="117"/>
      <c r="E51" s="84"/>
      <c r="F51" s="85">
        <v>14400</v>
      </c>
      <c r="G51" s="86"/>
      <c r="H51" s="86"/>
      <c r="I51" s="87"/>
    </row>
    <row r="52" spans="2:9" ht="36" customHeight="1" outlineLevel="1" x14ac:dyDescent="0.25">
      <c r="B52" s="107" t="s">
        <v>155</v>
      </c>
      <c r="C52" s="117"/>
      <c r="D52" s="117"/>
      <c r="E52" s="84"/>
      <c r="F52" s="85">
        <v>15840</v>
      </c>
      <c r="G52" s="86"/>
      <c r="H52" s="86"/>
      <c r="I52" s="87"/>
    </row>
    <row r="53" spans="2:9" ht="36" customHeight="1" outlineLevel="1" x14ac:dyDescent="0.25">
      <c r="B53" s="107" t="s">
        <v>156</v>
      </c>
      <c r="C53" s="117"/>
      <c r="D53" s="117"/>
      <c r="E53" s="84"/>
      <c r="F53" s="85">
        <v>17280</v>
      </c>
      <c r="G53" s="86"/>
      <c r="H53" s="86"/>
      <c r="I53" s="87"/>
    </row>
    <row r="54" spans="2:9" ht="36" customHeight="1" outlineLevel="1" x14ac:dyDescent="0.25">
      <c r="B54" s="107" t="s">
        <v>157</v>
      </c>
      <c r="C54" s="117"/>
      <c r="D54" s="117"/>
      <c r="E54" s="84"/>
      <c r="F54" s="85">
        <v>18720</v>
      </c>
      <c r="G54" s="86"/>
      <c r="H54" s="86"/>
      <c r="I54" s="87"/>
    </row>
    <row r="55" spans="2:9" ht="36" customHeight="1" outlineLevel="1" x14ac:dyDescent="0.25">
      <c r="B55" s="107" t="s">
        <v>158</v>
      </c>
      <c r="C55" s="117"/>
      <c r="D55" s="117"/>
      <c r="E55" s="84"/>
      <c r="F55" s="85">
        <v>20160</v>
      </c>
      <c r="G55" s="86"/>
      <c r="H55" s="86"/>
      <c r="I55" s="87"/>
    </row>
    <row r="56" spans="2:9" ht="36" customHeight="1" outlineLevel="1" x14ac:dyDescent="0.25">
      <c r="B56" s="107" t="s">
        <v>159</v>
      </c>
      <c r="C56" s="117"/>
      <c r="D56" s="117"/>
      <c r="E56" s="84"/>
      <c r="F56" s="85">
        <v>21600</v>
      </c>
      <c r="G56" s="86"/>
      <c r="H56" s="86"/>
      <c r="I56" s="87"/>
    </row>
    <row r="57" spans="2:9" ht="36" customHeight="1" outlineLevel="1" x14ac:dyDescent="0.25">
      <c r="B57" s="107" t="s">
        <v>160</v>
      </c>
      <c r="C57" s="117"/>
      <c r="D57" s="117"/>
      <c r="E57" s="84"/>
      <c r="F57" s="85">
        <v>23040</v>
      </c>
      <c r="G57" s="86"/>
      <c r="H57" s="86"/>
      <c r="I57" s="87"/>
    </row>
    <row r="58" spans="2:9" ht="36" customHeight="1" outlineLevel="1" x14ac:dyDescent="0.25">
      <c r="B58" s="107" t="s">
        <v>161</v>
      </c>
      <c r="C58" s="117"/>
      <c r="D58" s="117"/>
      <c r="E58" s="84"/>
      <c r="F58" s="85">
        <v>24480</v>
      </c>
      <c r="G58" s="86"/>
      <c r="H58" s="86"/>
      <c r="I58" s="87"/>
    </row>
    <row r="59" spans="2:9" ht="36" customHeight="1" outlineLevel="1" x14ac:dyDescent="0.25">
      <c r="B59" s="107" t="s">
        <v>162</v>
      </c>
      <c r="C59" s="117"/>
      <c r="D59" s="117"/>
      <c r="E59" s="84"/>
      <c r="F59" s="85">
        <v>25920</v>
      </c>
      <c r="G59" s="86"/>
      <c r="H59" s="86"/>
      <c r="I59" s="87"/>
    </row>
    <row r="60" spans="2:9" ht="36" customHeight="1" outlineLevel="1" x14ac:dyDescent="0.25">
      <c r="B60" s="107" t="s">
        <v>163</v>
      </c>
      <c r="C60" s="117"/>
      <c r="D60" s="117"/>
      <c r="E60" s="84"/>
      <c r="F60" s="85">
        <v>27360</v>
      </c>
      <c r="G60" s="86"/>
      <c r="H60" s="86"/>
      <c r="I60" s="87"/>
    </row>
    <row r="61" spans="2:9" ht="36" customHeight="1" outlineLevel="1" thickBot="1" x14ac:dyDescent="0.3">
      <c r="B61" s="107" t="s">
        <v>164</v>
      </c>
      <c r="C61" s="117"/>
      <c r="D61" s="117"/>
      <c r="E61" s="84"/>
      <c r="F61" s="85">
        <v>28800</v>
      </c>
      <c r="G61" s="86"/>
      <c r="H61" s="86"/>
      <c r="I61" s="87"/>
    </row>
    <row r="62" spans="2:9" ht="36" customHeight="1" thickBot="1" x14ac:dyDescent="0.3"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720 до 15480</v>
      </c>
      <c r="G62" s="122"/>
      <c r="H62" s="122"/>
      <c r="I62" s="123"/>
    </row>
    <row r="63" spans="2:9" ht="36" customHeight="1" outlineLevel="1" x14ac:dyDescent="0.25">
      <c r="B63" s="124" t="s">
        <v>166</v>
      </c>
      <c r="C63" s="125"/>
      <c r="D63" s="125"/>
      <c r="E63" s="126"/>
      <c r="F63" s="127">
        <v>720</v>
      </c>
      <c r="G63" s="128"/>
      <c r="H63" s="128"/>
      <c r="I63" s="129"/>
    </row>
    <row r="64" spans="2:9" ht="36" customHeight="1" outlineLevel="1" x14ac:dyDescent="0.25">
      <c r="B64" s="107" t="s">
        <v>167</v>
      </c>
      <c r="C64" s="117"/>
      <c r="D64" s="117"/>
      <c r="E64" s="84"/>
      <c r="F64" s="85">
        <v>1440</v>
      </c>
      <c r="G64" s="86"/>
      <c r="H64" s="86"/>
      <c r="I64" s="87"/>
    </row>
    <row r="65" spans="2:9" ht="36" customHeight="1" outlineLevel="1" x14ac:dyDescent="0.25">
      <c r="B65" s="107" t="s">
        <v>168</v>
      </c>
      <c r="C65" s="117"/>
      <c r="D65" s="117"/>
      <c r="E65" s="84"/>
      <c r="F65" s="85">
        <v>1800</v>
      </c>
      <c r="G65" s="86"/>
      <c r="H65" s="86"/>
      <c r="I65" s="87"/>
    </row>
    <row r="66" spans="2:9" ht="36" customHeight="1" outlineLevel="1" x14ac:dyDescent="0.25">
      <c r="B66" s="107" t="s">
        <v>169</v>
      </c>
      <c r="C66" s="117"/>
      <c r="D66" s="117"/>
      <c r="E66" s="84"/>
      <c r="F66" s="85">
        <v>2520</v>
      </c>
      <c r="G66" s="86"/>
      <c r="H66" s="86"/>
      <c r="I66" s="87"/>
    </row>
    <row r="67" spans="2:9" ht="36" customHeight="1" outlineLevel="1" x14ac:dyDescent="0.25">
      <c r="B67" s="107" t="s">
        <v>170</v>
      </c>
      <c r="C67" s="117"/>
      <c r="D67" s="117"/>
      <c r="E67" s="84"/>
      <c r="F67" s="85">
        <v>3240</v>
      </c>
      <c r="G67" s="86"/>
      <c r="H67" s="86"/>
      <c r="I67" s="87"/>
    </row>
    <row r="68" spans="2:9" ht="36" customHeight="1" outlineLevel="1" x14ac:dyDescent="0.25">
      <c r="B68" s="107" t="s">
        <v>171</v>
      </c>
      <c r="C68" s="117"/>
      <c r="D68" s="117"/>
      <c r="E68" s="84"/>
      <c r="F68" s="85">
        <v>3960</v>
      </c>
      <c r="G68" s="86"/>
      <c r="H68" s="86"/>
      <c r="I68" s="87"/>
    </row>
    <row r="69" spans="2:9" ht="36" customHeight="1" outlineLevel="1" x14ac:dyDescent="0.25">
      <c r="B69" s="107" t="s">
        <v>172</v>
      </c>
      <c r="C69" s="117"/>
      <c r="D69" s="117"/>
      <c r="E69" s="84"/>
      <c r="F69" s="85">
        <v>4680</v>
      </c>
      <c r="G69" s="86"/>
      <c r="H69" s="86"/>
      <c r="I69" s="87"/>
    </row>
    <row r="70" spans="2:9" ht="36" customHeight="1" outlineLevel="1" x14ac:dyDescent="0.25">
      <c r="B70" s="107" t="s">
        <v>173</v>
      </c>
      <c r="C70" s="117"/>
      <c r="D70" s="117"/>
      <c r="E70" s="84"/>
      <c r="F70" s="85">
        <v>5400</v>
      </c>
      <c r="G70" s="86"/>
      <c r="H70" s="86"/>
      <c r="I70" s="87"/>
    </row>
    <row r="71" spans="2:9" ht="36" customHeight="1" outlineLevel="1" x14ac:dyDescent="0.25">
      <c r="B71" s="107" t="s">
        <v>174</v>
      </c>
      <c r="C71" s="117"/>
      <c r="D71" s="117"/>
      <c r="E71" s="84"/>
      <c r="F71" s="85">
        <v>6120</v>
      </c>
      <c r="G71" s="86"/>
      <c r="H71" s="86"/>
      <c r="I71" s="87"/>
    </row>
    <row r="72" spans="2:9" ht="36" customHeight="1" outlineLevel="1" x14ac:dyDescent="0.25">
      <c r="B72" s="107" t="s">
        <v>175</v>
      </c>
      <c r="C72" s="117"/>
      <c r="D72" s="117"/>
      <c r="E72" s="84"/>
      <c r="F72" s="85">
        <v>6840</v>
      </c>
      <c r="G72" s="86"/>
      <c r="H72" s="86"/>
      <c r="I72" s="87"/>
    </row>
    <row r="73" spans="2:9" ht="36" customHeight="1" outlineLevel="1" x14ac:dyDescent="0.25">
      <c r="B73" s="107" t="s">
        <v>176</v>
      </c>
      <c r="C73" s="117"/>
      <c r="D73" s="117"/>
      <c r="E73" s="84"/>
      <c r="F73" s="85">
        <v>7560</v>
      </c>
      <c r="G73" s="86"/>
      <c r="H73" s="86"/>
      <c r="I73" s="87"/>
    </row>
    <row r="74" spans="2:9" ht="36" customHeight="1" outlineLevel="1" x14ac:dyDescent="0.25">
      <c r="B74" s="107" t="s">
        <v>177</v>
      </c>
      <c r="C74" s="117"/>
      <c r="D74" s="117"/>
      <c r="E74" s="84"/>
      <c r="F74" s="85">
        <v>8280</v>
      </c>
      <c r="G74" s="86"/>
      <c r="H74" s="86"/>
      <c r="I74" s="87"/>
    </row>
    <row r="75" spans="2:9" ht="36" customHeight="1" outlineLevel="1" x14ac:dyDescent="0.25">
      <c r="B75" s="107" t="s">
        <v>178</v>
      </c>
      <c r="C75" s="117"/>
      <c r="D75" s="117"/>
      <c r="E75" s="84"/>
      <c r="F75" s="85">
        <v>9000</v>
      </c>
      <c r="G75" s="86"/>
      <c r="H75" s="86"/>
      <c r="I75" s="87"/>
    </row>
    <row r="76" spans="2:9" ht="36" customHeight="1" outlineLevel="1" x14ac:dyDescent="0.25">
      <c r="B76" s="107" t="s">
        <v>179</v>
      </c>
      <c r="C76" s="117"/>
      <c r="D76" s="117"/>
      <c r="E76" s="84"/>
      <c r="F76" s="85">
        <v>9720</v>
      </c>
      <c r="G76" s="86"/>
      <c r="H76" s="86"/>
      <c r="I76" s="87"/>
    </row>
    <row r="77" spans="2:9" ht="36" customHeight="1" outlineLevel="1" x14ac:dyDescent="0.25">
      <c r="B77" s="107" t="s">
        <v>180</v>
      </c>
      <c r="C77" s="117"/>
      <c r="D77" s="117"/>
      <c r="E77" s="84"/>
      <c r="F77" s="85">
        <v>10440</v>
      </c>
      <c r="G77" s="86"/>
      <c r="H77" s="86"/>
      <c r="I77" s="87"/>
    </row>
    <row r="78" spans="2:9" ht="36" customHeight="1" outlineLevel="1" x14ac:dyDescent="0.25">
      <c r="B78" s="107" t="s">
        <v>181</v>
      </c>
      <c r="C78" s="117"/>
      <c r="D78" s="117"/>
      <c r="E78" s="84"/>
      <c r="F78" s="85">
        <v>11160</v>
      </c>
      <c r="G78" s="86"/>
      <c r="H78" s="86"/>
      <c r="I78" s="87"/>
    </row>
    <row r="79" spans="2:9" ht="36" customHeight="1" outlineLevel="1" x14ac:dyDescent="0.25">
      <c r="B79" s="107" t="s">
        <v>182</v>
      </c>
      <c r="C79" s="117"/>
      <c r="D79" s="117"/>
      <c r="E79" s="84"/>
      <c r="F79" s="85">
        <v>11880</v>
      </c>
      <c r="G79" s="86"/>
      <c r="H79" s="86"/>
      <c r="I79" s="87"/>
    </row>
    <row r="80" spans="2:9" ht="36" customHeight="1" outlineLevel="1" x14ac:dyDescent="0.25">
      <c r="B80" s="107" t="s">
        <v>183</v>
      </c>
      <c r="C80" s="117"/>
      <c r="D80" s="117"/>
      <c r="E80" s="84"/>
      <c r="F80" s="85">
        <v>12600</v>
      </c>
      <c r="G80" s="86"/>
      <c r="H80" s="86"/>
      <c r="I80" s="87"/>
    </row>
    <row r="81" spans="2:9" ht="36" customHeight="1" outlineLevel="1" x14ac:dyDescent="0.25">
      <c r="B81" s="107" t="s">
        <v>184</v>
      </c>
      <c r="C81" s="117"/>
      <c r="D81" s="117"/>
      <c r="E81" s="84"/>
      <c r="F81" s="85">
        <v>13320</v>
      </c>
      <c r="G81" s="86"/>
      <c r="H81" s="86"/>
      <c r="I81" s="87"/>
    </row>
    <row r="82" spans="2:9" ht="36" customHeight="1" outlineLevel="1" x14ac:dyDescent="0.25">
      <c r="B82" s="107" t="s">
        <v>185</v>
      </c>
      <c r="C82" s="117"/>
      <c r="D82" s="117"/>
      <c r="E82" s="84"/>
      <c r="F82" s="85">
        <v>14040</v>
      </c>
      <c r="G82" s="86"/>
      <c r="H82" s="86"/>
      <c r="I82" s="87"/>
    </row>
    <row r="83" spans="2:9" ht="36" customHeight="1" outlineLevel="1" x14ac:dyDescent="0.25">
      <c r="B83" s="107" t="s">
        <v>186</v>
      </c>
      <c r="C83" s="117"/>
      <c r="D83" s="117"/>
      <c r="E83" s="84"/>
      <c r="F83" s="85">
        <v>14760</v>
      </c>
      <c r="G83" s="86"/>
      <c r="H83" s="86"/>
      <c r="I83" s="87"/>
    </row>
    <row r="84" spans="2:9" ht="36" customHeight="1" outlineLevel="1" thickBot="1" x14ac:dyDescent="0.3">
      <c r="B84" s="107" t="s">
        <v>187</v>
      </c>
      <c r="C84" s="117"/>
      <c r="D84" s="117"/>
      <c r="E84" s="84"/>
      <c r="F84" s="85">
        <v>15480</v>
      </c>
      <c r="G84" s="86"/>
      <c r="H84" s="86"/>
      <c r="I84" s="87"/>
    </row>
    <row r="85" spans="2:9" ht="36" customHeight="1" thickBot="1" x14ac:dyDescent="0.3"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360 до 3888</v>
      </c>
      <c r="G85" s="122"/>
      <c r="H85" s="122"/>
      <c r="I85" s="123"/>
    </row>
    <row r="86" spans="2:9" ht="36" customHeight="1" x14ac:dyDescent="0.25">
      <c r="B86" s="82" t="s">
        <v>189</v>
      </c>
      <c r="C86" s="83"/>
      <c r="D86" s="83"/>
      <c r="E86" s="84"/>
      <c r="F86" s="85">
        <v>1080</v>
      </c>
      <c r="G86" s="86"/>
      <c r="H86" s="86"/>
      <c r="I86" s="87"/>
    </row>
    <row r="87" spans="2:9" ht="36" customHeight="1" x14ac:dyDescent="0.25">
      <c r="B87" s="82" t="s">
        <v>190</v>
      </c>
      <c r="C87" s="83"/>
      <c r="D87" s="83"/>
      <c r="E87" s="84"/>
      <c r="F87" s="85">
        <v>1800</v>
      </c>
      <c r="G87" s="86"/>
      <c r="H87" s="86"/>
      <c r="I87" s="87"/>
    </row>
    <row r="88" spans="2:9" ht="36" customHeight="1" x14ac:dyDescent="0.25">
      <c r="B88" s="82" t="s">
        <v>253</v>
      </c>
      <c r="C88" s="83"/>
      <c r="D88" s="83"/>
      <c r="E88" s="84"/>
      <c r="F88" s="85">
        <v>360</v>
      </c>
      <c r="G88" s="86"/>
      <c r="H88" s="86"/>
      <c r="I88" s="87"/>
    </row>
    <row r="89" spans="2:9" ht="36" customHeight="1" x14ac:dyDescent="0.25">
      <c r="B89" s="82" t="s">
        <v>192</v>
      </c>
      <c r="C89" s="83"/>
      <c r="D89" s="83"/>
      <c r="E89" s="84"/>
      <c r="F89" s="85">
        <v>3888</v>
      </c>
      <c r="G89" s="86"/>
      <c r="H89" s="86"/>
      <c r="I89" s="87"/>
    </row>
    <row r="90" spans="2:9" ht="36" customHeight="1" x14ac:dyDescent="0.25">
      <c r="B90" s="82" t="s">
        <v>193</v>
      </c>
      <c r="C90" s="83"/>
      <c r="D90" s="83"/>
      <c r="E90" s="84"/>
      <c r="F90" s="85">
        <v>1080</v>
      </c>
      <c r="G90" s="86"/>
      <c r="H90" s="86"/>
      <c r="I90" s="87"/>
    </row>
    <row r="91" spans="2:9" ht="36" customHeight="1" x14ac:dyDescent="0.25">
      <c r="B91" s="82" t="s">
        <v>194</v>
      </c>
      <c r="C91" s="83"/>
      <c r="D91" s="83"/>
      <c r="E91" s="84"/>
      <c r="F91" s="85">
        <v>3564</v>
      </c>
      <c r="G91" s="86"/>
      <c r="H91" s="86"/>
      <c r="I91" s="87"/>
    </row>
    <row r="92" spans="2:9" ht="36" customHeight="1" x14ac:dyDescent="0.25">
      <c r="B92" s="82" t="s">
        <v>195</v>
      </c>
      <c r="C92" s="83"/>
      <c r="D92" s="83"/>
      <c r="E92" s="84"/>
      <c r="F92" s="85">
        <v>360</v>
      </c>
      <c r="G92" s="86"/>
      <c r="H92" s="86"/>
      <c r="I92" s="87"/>
    </row>
    <row r="93" spans="2:9" ht="36" customHeight="1" x14ac:dyDescent="0.25">
      <c r="B93" s="82" t="s">
        <v>196</v>
      </c>
      <c r="C93" s="83"/>
      <c r="D93" s="83"/>
      <c r="E93" s="84"/>
      <c r="F93" s="85">
        <v>360</v>
      </c>
      <c r="G93" s="86"/>
      <c r="H93" s="86"/>
      <c r="I93" s="87"/>
    </row>
    <row r="94" spans="2:9" ht="36" customHeight="1" x14ac:dyDescent="0.25">
      <c r="B94" s="82" t="s">
        <v>197</v>
      </c>
      <c r="C94" s="83"/>
      <c r="D94" s="83"/>
      <c r="E94" s="84"/>
      <c r="F94" s="85">
        <v>720</v>
      </c>
      <c r="G94" s="86"/>
      <c r="H94" s="86"/>
      <c r="I94" s="87"/>
    </row>
    <row r="95" spans="2:9" ht="36" customHeight="1" x14ac:dyDescent="0.25">
      <c r="B95" s="82" t="s">
        <v>198</v>
      </c>
      <c r="C95" s="83"/>
      <c r="D95" s="83"/>
      <c r="E95" s="84"/>
      <c r="F95" s="85">
        <v>1080</v>
      </c>
      <c r="G95" s="86"/>
      <c r="H95" s="86"/>
      <c r="I95" s="87"/>
    </row>
    <row r="96" spans="2:9" ht="36" customHeight="1" thickBot="1" x14ac:dyDescent="0.3">
      <c r="B96" s="82" t="s">
        <v>199</v>
      </c>
      <c r="C96" s="83"/>
      <c r="D96" s="83"/>
      <c r="E96" s="84"/>
      <c r="F96" s="85">
        <v>1440</v>
      </c>
      <c r="G96" s="86"/>
      <c r="H96" s="86"/>
      <c r="I96" s="87"/>
    </row>
    <row r="97" spans="1:9" ht="54" customHeight="1" thickBot="1" x14ac:dyDescent="0.3">
      <c r="B97" s="151" t="s">
        <v>254</v>
      </c>
      <c r="C97" s="152"/>
      <c r="D97" s="152"/>
      <c r="E97" s="153"/>
      <c r="F97" s="154" t="str">
        <f>"Цена от "&amp;MIN(F99,F103:F119)&amp;" до "&amp;MAX(F99,F103:F119)</f>
        <v>Цена от 1080 до 14472</v>
      </c>
      <c r="G97" s="155"/>
      <c r="H97" s="155"/>
      <c r="I97" s="156"/>
    </row>
    <row r="98" spans="1:9" ht="24" thickBot="1" x14ac:dyDescent="0.3">
      <c r="B98" s="75"/>
      <c r="C98" s="76"/>
      <c r="D98" s="76"/>
      <c r="E98" s="77"/>
      <c r="F98" s="78"/>
      <c r="G98" s="79"/>
      <c r="H98" s="79"/>
      <c r="I98" s="80"/>
    </row>
    <row r="99" spans="1:9" ht="36" customHeight="1" x14ac:dyDescent="0.25">
      <c r="B99" s="82" t="s">
        <v>201</v>
      </c>
      <c r="C99" s="83"/>
      <c r="D99" s="83"/>
      <c r="E99" s="84"/>
      <c r="F99" s="85">
        <v>2160</v>
      </c>
      <c r="G99" s="86"/>
      <c r="H99" s="86"/>
      <c r="I99" s="87"/>
    </row>
    <row r="100" spans="1:9" ht="36" customHeight="1" x14ac:dyDescent="0.25">
      <c r="B100" s="82" t="s">
        <v>202</v>
      </c>
      <c r="C100" s="83"/>
      <c r="D100" s="83"/>
      <c r="E100" s="84"/>
      <c r="F100" s="85">
        <v>216</v>
      </c>
      <c r="G100" s="86"/>
      <c r="H100" s="86"/>
      <c r="I100" s="87"/>
    </row>
    <row r="101" spans="1:9" ht="36" customHeight="1" thickBot="1" x14ac:dyDescent="0.3">
      <c r="B101" s="82" t="s">
        <v>203</v>
      </c>
      <c r="C101" s="83"/>
      <c r="D101" s="83"/>
      <c r="E101" s="84"/>
      <c r="F101" s="85">
        <v>540</v>
      </c>
      <c r="G101" s="86"/>
      <c r="H101" s="86"/>
      <c r="I101" s="87"/>
    </row>
    <row r="102" spans="1:9" ht="24" thickBot="1" x14ac:dyDescent="0.3">
      <c r="B102" s="75"/>
      <c r="C102" s="76"/>
      <c r="D102" s="76"/>
      <c r="E102" s="77"/>
      <c r="F102" s="78"/>
      <c r="G102" s="79"/>
      <c r="H102" s="79"/>
      <c r="I102" s="80"/>
    </row>
    <row r="103" spans="1:9" ht="36" customHeight="1" x14ac:dyDescent="0.25">
      <c r="A103" s="34" t="s">
        <v>112</v>
      </c>
      <c r="B103" s="82" t="s">
        <v>204</v>
      </c>
      <c r="C103" s="83"/>
      <c r="D103" s="83"/>
      <c r="E103" s="84"/>
      <c r="F103" s="85">
        <v>10440</v>
      </c>
      <c r="G103" s="86"/>
      <c r="H103" s="86"/>
      <c r="I103" s="87"/>
    </row>
    <row r="104" spans="1:9" ht="36" customHeight="1" x14ac:dyDescent="0.25">
      <c r="A104" s="34" t="s">
        <v>112</v>
      </c>
      <c r="B104" s="107" t="s">
        <v>205</v>
      </c>
      <c r="C104" s="108"/>
      <c r="D104" s="108"/>
      <c r="E104" s="109"/>
      <c r="F104" s="85">
        <v>3888</v>
      </c>
      <c r="G104" s="86"/>
      <c r="H104" s="86"/>
      <c r="I104" s="87"/>
    </row>
    <row r="105" spans="1:9" ht="36" customHeight="1" x14ac:dyDescent="0.25">
      <c r="A105" s="34" t="s">
        <v>112</v>
      </c>
      <c r="B105" s="82" t="s">
        <v>294</v>
      </c>
      <c r="C105" s="83"/>
      <c r="D105" s="83"/>
      <c r="E105" s="84"/>
      <c r="F105" s="85">
        <v>1080</v>
      </c>
      <c r="G105" s="86"/>
      <c r="H105" s="86"/>
      <c r="I105" s="87"/>
    </row>
    <row r="106" spans="1:9" ht="36" customHeight="1" x14ac:dyDescent="0.25">
      <c r="A106" s="34" t="s">
        <v>112</v>
      </c>
      <c r="B106" s="82" t="s">
        <v>207</v>
      </c>
      <c r="C106" s="83"/>
      <c r="D106" s="83"/>
      <c r="E106" s="84"/>
      <c r="F106" s="85">
        <v>1080</v>
      </c>
      <c r="G106" s="86"/>
      <c r="H106" s="86"/>
      <c r="I106" s="87"/>
    </row>
    <row r="107" spans="1:9" ht="36" customHeight="1" x14ac:dyDescent="0.25">
      <c r="A107" s="34" t="s">
        <v>112</v>
      </c>
      <c r="B107" s="82" t="s">
        <v>208</v>
      </c>
      <c r="C107" s="83"/>
      <c r="D107" s="83"/>
      <c r="E107" s="84"/>
      <c r="F107" s="85">
        <v>1080</v>
      </c>
      <c r="G107" s="86"/>
      <c r="H107" s="86"/>
      <c r="I107" s="87"/>
    </row>
    <row r="108" spans="1:9" ht="36" customHeight="1" x14ac:dyDescent="0.25">
      <c r="A108" s="34" t="s">
        <v>112</v>
      </c>
      <c r="B108" s="82" t="s">
        <v>209</v>
      </c>
      <c r="C108" s="83"/>
      <c r="D108" s="83"/>
      <c r="E108" s="84"/>
      <c r="F108" s="85">
        <v>6048</v>
      </c>
      <c r="G108" s="86"/>
      <c r="H108" s="86"/>
      <c r="I108" s="87"/>
    </row>
    <row r="109" spans="1:9" ht="36" customHeight="1" x14ac:dyDescent="0.25">
      <c r="A109" s="34" t="s">
        <v>112</v>
      </c>
      <c r="B109" s="82" t="s">
        <v>210</v>
      </c>
      <c r="C109" s="83"/>
      <c r="D109" s="83"/>
      <c r="E109" s="84"/>
      <c r="F109" s="85">
        <v>12060</v>
      </c>
      <c r="G109" s="86"/>
      <c r="H109" s="86"/>
      <c r="I109" s="87"/>
    </row>
    <row r="110" spans="1:9" ht="36" customHeight="1" x14ac:dyDescent="0.25">
      <c r="A110" s="34" t="s">
        <v>112</v>
      </c>
      <c r="B110" s="82" t="s">
        <v>211</v>
      </c>
      <c r="C110" s="83"/>
      <c r="D110" s="83"/>
      <c r="E110" s="84"/>
      <c r="F110" s="85">
        <v>14472</v>
      </c>
      <c r="G110" s="86"/>
      <c r="H110" s="86"/>
      <c r="I110" s="87"/>
    </row>
    <row r="111" spans="1:9" ht="36" customHeight="1" x14ac:dyDescent="0.25">
      <c r="A111" s="34" t="s">
        <v>112</v>
      </c>
      <c r="B111" s="82" t="s">
        <v>212</v>
      </c>
      <c r="C111" s="83"/>
      <c r="D111" s="83"/>
      <c r="E111" s="84"/>
      <c r="F111" s="85">
        <v>3888</v>
      </c>
      <c r="G111" s="86"/>
      <c r="H111" s="86"/>
      <c r="I111" s="87"/>
    </row>
    <row r="112" spans="1:9" ht="36" customHeight="1" x14ac:dyDescent="0.25">
      <c r="A112" s="34" t="s">
        <v>112</v>
      </c>
      <c r="B112" s="82" t="s">
        <v>213</v>
      </c>
      <c r="C112" s="83"/>
      <c r="D112" s="83"/>
      <c r="E112" s="84"/>
      <c r="F112" s="85">
        <v>2484</v>
      </c>
      <c r="G112" s="86"/>
      <c r="H112" s="86"/>
      <c r="I112" s="87"/>
    </row>
    <row r="113" spans="1:9" ht="36" customHeight="1" x14ac:dyDescent="0.25">
      <c r="A113" s="34" t="s">
        <v>112</v>
      </c>
      <c r="B113" s="82" t="s">
        <v>214</v>
      </c>
      <c r="C113" s="83"/>
      <c r="D113" s="83"/>
      <c r="E113" s="84"/>
      <c r="F113" s="85">
        <v>5328</v>
      </c>
      <c r="G113" s="86"/>
      <c r="H113" s="86"/>
      <c r="I113" s="87"/>
    </row>
    <row r="114" spans="1:9" ht="36" customHeight="1" x14ac:dyDescent="0.25">
      <c r="B114" s="94" t="s">
        <v>215</v>
      </c>
      <c r="C114" s="95"/>
      <c r="D114" s="95"/>
      <c r="E114" s="96"/>
      <c r="F114" s="85">
        <v>7200</v>
      </c>
      <c r="G114" s="86"/>
      <c r="H114" s="86"/>
      <c r="I114" s="87"/>
    </row>
    <row r="115" spans="1:9" ht="36" customHeight="1" x14ac:dyDescent="0.25">
      <c r="A115" s="34" t="s">
        <v>112</v>
      </c>
      <c r="B115" s="94" t="s">
        <v>216</v>
      </c>
      <c r="C115" s="95"/>
      <c r="D115" s="95"/>
      <c r="E115" s="96"/>
      <c r="F115" s="85">
        <v>1800</v>
      </c>
      <c r="G115" s="86"/>
      <c r="H115" s="86"/>
      <c r="I115" s="87"/>
    </row>
    <row r="116" spans="1:9" ht="36" customHeight="1" x14ac:dyDescent="0.25">
      <c r="B116" s="107" t="s">
        <v>217</v>
      </c>
      <c r="C116" s="108"/>
      <c r="D116" s="108"/>
      <c r="E116" s="109"/>
      <c r="F116" s="85">
        <v>6048</v>
      </c>
      <c r="G116" s="86"/>
      <c r="H116" s="86"/>
      <c r="I116" s="87"/>
    </row>
    <row r="117" spans="1:9" ht="36" customHeight="1" x14ac:dyDescent="0.25">
      <c r="A117" s="9"/>
      <c r="B117" s="107" t="s">
        <v>218</v>
      </c>
      <c r="C117" s="108"/>
      <c r="D117" s="108"/>
      <c r="E117" s="109"/>
      <c r="F117" s="85">
        <v>2844</v>
      </c>
      <c r="G117" s="86"/>
      <c r="H117" s="86"/>
      <c r="I117" s="87"/>
    </row>
    <row r="118" spans="1:9" ht="36" customHeight="1" x14ac:dyDescent="0.25">
      <c r="A118" s="34" t="s">
        <v>112</v>
      </c>
      <c r="B118" s="107" t="s">
        <v>219</v>
      </c>
      <c r="C118" s="108"/>
      <c r="D118" s="108"/>
      <c r="E118" s="109"/>
      <c r="F118" s="85">
        <v>12060</v>
      </c>
      <c r="G118" s="86"/>
      <c r="H118" s="86"/>
      <c r="I118" s="87"/>
    </row>
    <row r="119" spans="1:9" ht="36" customHeight="1" x14ac:dyDescent="0.25">
      <c r="A119" s="34" t="s">
        <v>112</v>
      </c>
      <c r="B119" s="82" t="s">
        <v>220</v>
      </c>
      <c r="C119" s="83"/>
      <c r="D119" s="83"/>
      <c r="E119" s="84"/>
      <c r="F119" s="85">
        <v>2844</v>
      </c>
      <c r="G119" s="86"/>
      <c r="H119" s="86"/>
      <c r="I119" s="87"/>
    </row>
    <row r="120" spans="1:9" ht="36" customHeight="1" x14ac:dyDescent="0.25">
      <c r="A120" s="34" t="s">
        <v>114</v>
      </c>
      <c r="B120" s="82" t="s">
        <v>256</v>
      </c>
      <c r="C120" s="83"/>
      <c r="D120" s="83"/>
      <c r="E120" s="84"/>
      <c r="F120" s="85">
        <v>15120</v>
      </c>
      <c r="G120" s="86"/>
      <c r="H120" s="86"/>
      <c r="I120" s="87"/>
    </row>
    <row r="121" spans="1:9" ht="36" customHeight="1" x14ac:dyDescent="0.25">
      <c r="A121" s="34" t="s">
        <v>114</v>
      </c>
      <c r="B121" s="82" t="s">
        <v>222</v>
      </c>
      <c r="C121" s="83"/>
      <c r="D121" s="83"/>
      <c r="E121" s="84"/>
      <c r="F121" s="85">
        <v>5760</v>
      </c>
      <c r="G121" s="86"/>
      <c r="H121" s="86"/>
      <c r="I121" s="87"/>
    </row>
    <row r="122" spans="1:9" ht="36" customHeight="1" x14ac:dyDescent="0.25">
      <c r="A122" s="34" t="s">
        <v>114</v>
      </c>
      <c r="B122" s="82" t="s">
        <v>258</v>
      </c>
      <c r="C122" s="83"/>
      <c r="D122" s="83"/>
      <c r="E122" s="84"/>
      <c r="F122" s="85">
        <v>2160</v>
      </c>
      <c r="G122" s="86"/>
      <c r="H122" s="86"/>
      <c r="I122" s="87"/>
    </row>
    <row r="123" spans="1:9" ht="36" customHeight="1" x14ac:dyDescent="0.25">
      <c r="A123" s="34" t="s">
        <v>114</v>
      </c>
      <c r="B123" s="82" t="s">
        <v>259</v>
      </c>
      <c r="C123" s="83"/>
      <c r="D123" s="83"/>
      <c r="E123" s="84"/>
      <c r="F123" s="85">
        <v>2160</v>
      </c>
      <c r="G123" s="86"/>
      <c r="H123" s="86"/>
      <c r="I123" s="87"/>
    </row>
    <row r="124" spans="1:9" ht="36" customHeight="1" x14ac:dyDescent="0.25">
      <c r="A124" s="34" t="s">
        <v>114</v>
      </c>
      <c r="B124" s="82" t="s">
        <v>260</v>
      </c>
      <c r="C124" s="83"/>
      <c r="D124" s="83"/>
      <c r="E124" s="84"/>
      <c r="F124" s="85">
        <v>2160</v>
      </c>
      <c r="G124" s="86"/>
      <c r="H124" s="86"/>
      <c r="I124" s="87"/>
    </row>
    <row r="125" spans="1:9" ht="36" customHeight="1" x14ac:dyDescent="0.25">
      <c r="A125" s="34" t="s">
        <v>114</v>
      </c>
      <c r="B125" s="82" t="s">
        <v>261</v>
      </c>
      <c r="C125" s="83"/>
      <c r="D125" s="83"/>
      <c r="E125" s="84"/>
      <c r="F125" s="85">
        <v>8640</v>
      </c>
      <c r="G125" s="86"/>
      <c r="H125" s="86"/>
      <c r="I125" s="87"/>
    </row>
    <row r="126" spans="1:9" ht="36" customHeight="1" x14ac:dyDescent="0.25">
      <c r="A126" s="34" t="s">
        <v>114</v>
      </c>
      <c r="B126" s="82" t="s">
        <v>262</v>
      </c>
      <c r="C126" s="83"/>
      <c r="D126" s="83"/>
      <c r="E126" s="84"/>
      <c r="F126" s="85">
        <v>17280</v>
      </c>
      <c r="G126" s="86"/>
      <c r="H126" s="86"/>
      <c r="I126" s="87"/>
    </row>
    <row r="127" spans="1:9" ht="36" customHeight="1" x14ac:dyDescent="0.25">
      <c r="A127" s="34" t="s">
        <v>114</v>
      </c>
      <c r="B127" s="82" t="s">
        <v>263</v>
      </c>
      <c r="C127" s="83"/>
      <c r="D127" s="83"/>
      <c r="E127" s="84"/>
      <c r="F127" s="103">
        <v>20736</v>
      </c>
      <c r="G127" s="104"/>
      <c r="H127" s="104"/>
      <c r="I127" s="105"/>
    </row>
    <row r="128" spans="1:9" ht="36" customHeight="1" x14ac:dyDescent="0.25">
      <c r="A128" s="34" t="s">
        <v>114</v>
      </c>
      <c r="B128" s="82" t="s">
        <v>264</v>
      </c>
      <c r="C128" s="83"/>
      <c r="D128" s="83"/>
      <c r="E128" s="84"/>
      <c r="F128" s="85">
        <v>5760</v>
      </c>
      <c r="G128" s="86"/>
      <c r="H128" s="86"/>
      <c r="I128" s="87"/>
    </row>
    <row r="129" spans="1:9" ht="36" customHeight="1" x14ac:dyDescent="0.25">
      <c r="A129" s="34" t="s">
        <v>114</v>
      </c>
      <c r="B129" s="82" t="s">
        <v>265</v>
      </c>
      <c r="C129" s="83"/>
      <c r="D129" s="83"/>
      <c r="E129" s="84"/>
      <c r="F129" s="85">
        <v>3600</v>
      </c>
      <c r="G129" s="86"/>
      <c r="H129" s="86"/>
      <c r="I129" s="87"/>
    </row>
    <row r="130" spans="1:9" ht="36" customHeight="1" x14ac:dyDescent="0.25">
      <c r="A130" s="34" t="s">
        <v>114</v>
      </c>
      <c r="B130" s="82" t="s">
        <v>266</v>
      </c>
      <c r="C130" s="83"/>
      <c r="D130" s="83"/>
      <c r="E130" s="84"/>
      <c r="F130" s="85">
        <v>7920</v>
      </c>
      <c r="G130" s="86"/>
      <c r="H130" s="86"/>
      <c r="I130" s="87"/>
    </row>
    <row r="131" spans="1:9" ht="36" customHeight="1" x14ac:dyDescent="0.25">
      <c r="A131" s="34" t="s">
        <v>114</v>
      </c>
      <c r="B131" s="82" t="s">
        <v>267</v>
      </c>
      <c r="C131" s="83"/>
      <c r="D131" s="83"/>
      <c r="E131" s="84"/>
      <c r="F131" s="85">
        <v>2880</v>
      </c>
      <c r="G131" s="86"/>
      <c r="H131" s="86"/>
      <c r="I131" s="87"/>
    </row>
    <row r="132" spans="1:9" ht="36" customHeight="1" x14ac:dyDescent="0.25">
      <c r="A132" s="34" t="s">
        <v>114</v>
      </c>
      <c r="B132" s="82" t="s">
        <v>268</v>
      </c>
      <c r="C132" s="83"/>
      <c r="D132" s="83"/>
      <c r="E132" s="84"/>
      <c r="F132" s="85">
        <v>17280</v>
      </c>
      <c r="G132" s="86"/>
      <c r="H132" s="86"/>
      <c r="I132" s="87"/>
    </row>
    <row r="133" spans="1:9" ht="36" customHeight="1" thickBot="1" x14ac:dyDescent="0.3">
      <c r="A133" s="34" t="s">
        <v>114</v>
      </c>
      <c r="B133" s="82" t="s">
        <v>269</v>
      </c>
      <c r="C133" s="83"/>
      <c r="D133" s="83"/>
      <c r="E133" s="84"/>
      <c r="F133" s="85">
        <v>4320</v>
      </c>
      <c r="G133" s="86"/>
      <c r="H133" s="86"/>
      <c r="I133" s="87"/>
    </row>
    <row r="134" spans="1:9" ht="54" customHeight="1" thickBot="1" x14ac:dyDescent="0.3">
      <c r="B134" s="88" t="s">
        <v>235</v>
      </c>
      <c r="C134" s="89"/>
      <c r="D134" s="89"/>
      <c r="E134" s="90"/>
      <c r="F134" s="91"/>
      <c r="G134" s="92"/>
      <c r="H134" s="92"/>
      <c r="I134" s="93"/>
    </row>
    <row r="135" spans="1:9" ht="36" customHeight="1" x14ac:dyDescent="0.25">
      <c r="B135" s="94" t="s">
        <v>236</v>
      </c>
      <c r="C135" s="95"/>
      <c r="D135" s="95"/>
      <c r="E135" s="96"/>
      <c r="F135" s="97">
        <v>14184</v>
      </c>
      <c r="G135" s="98"/>
      <c r="H135" s="98"/>
      <c r="I135" s="99"/>
    </row>
    <row r="136" spans="1:9" ht="36" customHeight="1" x14ac:dyDescent="0.25">
      <c r="B136" s="82" t="s">
        <v>237</v>
      </c>
      <c r="C136" s="83"/>
      <c r="D136" s="83"/>
      <c r="E136" s="84"/>
      <c r="F136" s="85">
        <v>28332</v>
      </c>
      <c r="G136" s="86"/>
      <c r="H136" s="86"/>
      <c r="I136" s="87"/>
    </row>
    <row r="137" spans="1:9" ht="36" customHeight="1" x14ac:dyDescent="0.25">
      <c r="B137" s="82" t="s">
        <v>238</v>
      </c>
      <c r="C137" s="83"/>
      <c r="D137" s="83"/>
      <c r="E137" s="84"/>
      <c r="F137" s="85">
        <v>35424</v>
      </c>
      <c r="G137" s="86"/>
      <c r="H137" s="86"/>
      <c r="I137" s="87"/>
    </row>
    <row r="138" spans="1:9" ht="36" customHeight="1" x14ac:dyDescent="0.25">
      <c r="B138" s="82" t="s">
        <v>239</v>
      </c>
      <c r="C138" s="83"/>
      <c r="D138" s="83"/>
      <c r="E138" s="84"/>
      <c r="F138" s="85">
        <v>360</v>
      </c>
      <c r="G138" s="86"/>
      <c r="H138" s="86"/>
      <c r="I138" s="87"/>
    </row>
    <row r="139" spans="1:9" ht="36" customHeight="1" x14ac:dyDescent="0.25">
      <c r="B139" s="82" t="s">
        <v>240</v>
      </c>
      <c r="C139" s="83"/>
      <c r="D139" s="83"/>
      <c r="E139" s="84"/>
      <c r="F139" s="85">
        <v>21240</v>
      </c>
      <c r="G139" s="86"/>
      <c r="H139" s="86"/>
      <c r="I139" s="87"/>
    </row>
    <row r="140" spans="1:9" ht="36" customHeight="1" x14ac:dyDescent="0.25">
      <c r="B140" s="82" t="s">
        <v>241</v>
      </c>
      <c r="C140" s="83"/>
      <c r="D140" s="83"/>
      <c r="E140" s="84"/>
      <c r="F140" s="85">
        <v>42480</v>
      </c>
      <c r="G140" s="86"/>
      <c r="H140" s="86"/>
      <c r="I140" s="87"/>
    </row>
    <row r="141" spans="1:9" ht="36" customHeight="1" x14ac:dyDescent="0.25">
      <c r="B141" s="82" t="s">
        <v>242</v>
      </c>
      <c r="C141" s="83"/>
      <c r="D141" s="83"/>
      <c r="E141" s="84"/>
      <c r="F141" s="85">
        <v>53100</v>
      </c>
      <c r="G141" s="86"/>
      <c r="H141" s="86"/>
      <c r="I141" s="87"/>
    </row>
    <row r="142" spans="1:9" ht="36" customHeight="1" thickBot="1" x14ac:dyDescent="0.3">
      <c r="B142" s="69" t="s">
        <v>243</v>
      </c>
      <c r="C142" s="70"/>
      <c r="D142" s="70"/>
      <c r="E142" s="71"/>
      <c r="F142" s="148">
        <v>720</v>
      </c>
      <c r="G142" s="149"/>
      <c r="H142" s="149"/>
      <c r="I142" s="150"/>
    </row>
    <row r="143" spans="1:9" ht="24" thickBot="1" x14ac:dyDescent="0.3">
      <c r="B143" s="75"/>
      <c r="C143" s="76"/>
      <c r="D143" s="76"/>
      <c r="E143" s="77"/>
      <c r="F143" s="78"/>
      <c r="G143" s="79"/>
      <c r="H143" s="79"/>
      <c r="I143" s="80"/>
    </row>
    <row r="144" spans="1:9" ht="21" customHeight="1" x14ac:dyDescent="0.25">
      <c r="B144" s="81"/>
      <c r="C144" s="81"/>
      <c r="D144" s="81"/>
      <c r="E144" s="81"/>
      <c r="F144" s="81"/>
      <c r="G144" s="81"/>
      <c r="H144" s="81"/>
      <c r="I144" s="81"/>
    </row>
    <row r="145" spans="1:9" s="30" customFormat="1" ht="27" customHeight="1" x14ac:dyDescent="0.25">
      <c r="A145" s="8" t="s">
        <v>114</v>
      </c>
      <c r="B145" s="67" t="s">
        <v>350</v>
      </c>
      <c r="C145" s="67"/>
      <c r="D145" s="67"/>
      <c r="E145" s="67"/>
      <c r="F145" s="67"/>
      <c r="G145" s="67"/>
      <c r="H145" s="67"/>
      <c r="I145" s="67"/>
    </row>
    <row r="146" spans="1:9" s="31" customFormat="1" ht="45" customHeight="1" x14ac:dyDescent="0.25">
      <c r="A146" s="8"/>
      <c r="B146" s="68" t="s">
        <v>247</v>
      </c>
      <c r="C146" s="68"/>
      <c r="D146" s="68"/>
      <c r="E146" s="68"/>
      <c r="F146" s="68"/>
      <c r="G146" s="68"/>
      <c r="H146" s="68"/>
      <c r="I146" s="68"/>
    </row>
    <row r="147" spans="1:9" ht="21" customHeight="1" x14ac:dyDescent="0.25"/>
  </sheetData>
  <sheetProtection selectLockedCells="1" selectUnlockedCells="1"/>
  <mergeCells count="285"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44:I144"/>
    <mergeCell ref="B145:I145"/>
    <mergeCell ref="B146:I146"/>
    <mergeCell ref="B141:E141"/>
    <mergeCell ref="F141:I141"/>
    <mergeCell ref="B142:E142"/>
    <mergeCell ref="F142:I142"/>
    <mergeCell ref="B143:E143"/>
    <mergeCell ref="F143:I143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97" activePane="bottomLeft" state="frozen"/>
      <selection activeCell="A198" sqref="A198:XFD198"/>
      <selection pane="bottomLeft" activeCell="F101" sqref="F101:J101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81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5"/>
      <c r="C7" s="76"/>
      <c r="D7" s="76"/>
      <c r="E7" s="77"/>
      <c r="F7" s="78"/>
      <c r="G7" s="79"/>
      <c r="H7" s="79"/>
      <c r="I7" s="79"/>
      <c r="J7" s="80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21600</v>
      </c>
      <c r="G8" s="17">
        <f>H8*1.1</f>
        <v>19800</v>
      </c>
      <c r="H8" s="17">
        <v>18000</v>
      </c>
      <c r="I8" s="17">
        <f>H8*0.75</f>
        <v>13500</v>
      </c>
      <c r="J8" s="17">
        <f>H8*0.5</f>
        <v>9000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30240</v>
      </c>
      <c r="G9" s="19">
        <f>H9*1.1</f>
        <v>27720.000000000004</v>
      </c>
      <c r="H9" s="19">
        <v>25200</v>
      </c>
      <c r="I9" s="19">
        <f>H9*0.75</f>
        <v>18900</v>
      </c>
      <c r="J9" s="19">
        <f>H9*0.5</f>
        <v>12600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25920</v>
      </c>
      <c r="G10" s="19">
        <f>H10*1.1</f>
        <v>23760.000000000004</v>
      </c>
      <c r="H10" s="19">
        <v>21600</v>
      </c>
      <c r="I10" s="19">
        <f>H10*0.75</f>
        <v>16200</v>
      </c>
      <c r="J10" s="19">
        <f>H10*0.5</f>
        <v>10800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36288</v>
      </c>
      <c r="G11" s="21">
        <f>H11*1.1</f>
        <v>33264</v>
      </c>
      <c r="H11" s="21">
        <v>30240</v>
      </c>
      <c r="I11" s="21">
        <f>H11*0.75</f>
        <v>22680</v>
      </c>
      <c r="J11" s="21">
        <f>H11*0.5</f>
        <v>15120</v>
      </c>
    </row>
    <row r="12" spans="1:10" ht="24" customHeight="1" thickBot="1" x14ac:dyDescent="0.3">
      <c r="A12" s="8"/>
      <c r="B12" s="75"/>
      <c r="C12" s="76"/>
      <c r="D12" s="76"/>
      <c r="E12" s="77"/>
      <c r="F12" s="193"/>
      <c r="G12" s="194"/>
      <c r="H12" s="194"/>
      <c r="I12" s="194"/>
      <c r="J12" s="19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7"/>
      <c r="F13" s="172">
        <v>4320</v>
      </c>
      <c r="G13" s="173"/>
      <c r="H13" s="173"/>
      <c r="I13" s="173"/>
      <c r="J13" s="174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0"/>
      <c r="F14" s="72">
        <v>6480</v>
      </c>
      <c r="G14" s="73"/>
      <c r="H14" s="73"/>
      <c r="I14" s="73"/>
      <c r="J14" s="74"/>
    </row>
    <row r="15" spans="1:10" ht="24" customHeight="1" thickBot="1" x14ac:dyDescent="0.3">
      <c r="A15" s="8"/>
      <c r="B15" s="75"/>
      <c r="C15" s="76"/>
      <c r="D15" s="76"/>
      <c r="E15" s="77"/>
      <c r="F15" s="163"/>
      <c r="G15" s="164"/>
      <c r="H15" s="164"/>
      <c r="I15" s="164"/>
      <c r="J15" s="165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1080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1512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2160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3024</v>
      </c>
      <c r="G19" s="149"/>
      <c r="H19" s="149"/>
      <c r="I19" s="149"/>
      <c r="J19" s="150"/>
    </row>
    <row r="20" spans="1:10" ht="24" customHeight="1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"&amp;MIN(F22:F61)&amp;" до "&amp;MAX(F22:F61)</f>
        <v>Цена от 2664 до 106560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2664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5328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7992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10656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13320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15984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18648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21312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23976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26640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29304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31968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34632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37296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39960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42624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45288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47952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50616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53280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145</v>
      </c>
      <c r="C42" s="117"/>
      <c r="D42" s="117"/>
      <c r="E42" s="84"/>
      <c r="F42" s="85">
        <v>5328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146</v>
      </c>
      <c r="C43" s="117"/>
      <c r="D43" s="117"/>
      <c r="E43" s="84"/>
      <c r="F43" s="85">
        <v>10656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147</v>
      </c>
      <c r="C44" s="117"/>
      <c r="D44" s="117"/>
      <c r="E44" s="84"/>
      <c r="F44" s="85">
        <v>15984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148</v>
      </c>
      <c r="C45" s="117"/>
      <c r="D45" s="117"/>
      <c r="E45" s="84"/>
      <c r="F45" s="85">
        <v>21312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149</v>
      </c>
      <c r="C46" s="117"/>
      <c r="D46" s="117"/>
      <c r="E46" s="84"/>
      <c r="F46" s="85">
        <v>26640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150</v>
      </c>
      <c r="C47" s="117"/>
      <c r="D47" s="117"/>
      <c r="E47" s="84"/>
      <c r="F47" s="85">
        <v>31968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151</v>
      </c>
      <c r="C48" s="117"/>
      <c r="D48" s="117"/>
      <c r="E48" s="84"/>
      <c r="F48" s="85">
        <v>37296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152</v>
      </c>
      <c r="C49" s="117"/>
      <c r="D49" s="117"/>
      <c r="E49" s="84"/>
      <c r="F49" s="85">
        <v>42624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153</v>
      </c>
      <c r="C50" s="117"/>
      <c r="D50" s="117"/>
      <c r="E50" s="84"/>
      <c r="F50" s="85">
        <v>47952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154</v>
      </c>
      <c r="C51" s="117"/>
      <c r="D51" s="117"/>
      <c r="E51" s="84"/>
      <c r="F51" s="85">
        <v>53280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155</v>
      </c>
      <c r="C52" s="117"/>
      <c r="D52" s="117"/>
      <c r="E52" s="84"/>
      <c r="F52" s="85">
        <v>58608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156</v>
      </c>
      <c r="C53" s="117"/>
      <c r="D53" s="117"/>
      <c r="E53" s="84"/>
      <c r="F53" s="85">
        <v>63936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157</v>
      </c>
      <c r="C54" s="117"/>
      <c r="D54" s="117"/>
      <c r="E54" s="84"/>
      <c r="F54" s="85">
        <v>69264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158</v>
      </c>
      <c r="C55" s="117"/>
      <c r="D55" s="117"/>
      <c r="E55" s="84"/>
      <c r="F55" s="85">
        <v>74592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159</v>
      </c>
      <c r="C56" s="117"/>
      <c r="D56" s="117"/>
      <c r="E56" s="84"/>
      <c r="F56" s="85">
        <v>79920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160</v>
      </c>
      <c r="C57" s="117"/>
      <c r="D57" s="117"/>
      <c r="E57" s="84"/>
      <c r="F57" s="85">
        <v>85248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161</v>
      </c>
      <c r="C58" s="117"/>
      <c r="D58" s="117"/>
      <c r="E58" s="84"/>
      <c r="F58" s="85">
        <v>90576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162</v>
      </c>
      <c r="C59" s="117"/>
      <c r="D59" s="117"/>
      <c r="E59" s="84"/>
      <c r="F59" s="85">
        <v>95904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163</v>
      </c>
      <c r="C60" s="117"/>
      <c r="D60" s="117"/>
      <c r="E60" s="84"/>
      <c r="F60" s="85">
        <v>101232</v>
      </c>
      <c r="G60" s="86"/>
      <c r="H60" s="86"/>
      <c r="I60" s="86"/>
      <c r="J60" s="87"/>
    </row>
    <row r="61" spans="1:10" ht="36" customHeight="1" outlineLevel="1" thickBot="1" x14ac:dyDescent="0.3">
      <c r="A61" s="8"/>
      <c r="B61" s="107" t="s">
        <v>164</v>
      </c>
      <c r="C61" s="117"/>
      <c r="D61" s="117"/>
      <c r="E61" s="84"/>
      <c r="F61" s="85">
        <v>106560</v>
      </c>
      <c r="G61" s="86"/>
      <c r="H61" s="86"/>
      <c r="I61" s="86"/>
      <c r="J61" s="87"/>
    </row>
    <row r="62" spans="1:10" ht="36" customHeight="1" thickBot="1" x14ac:dyDescent="0.3">
      <c r="A62" s="8"/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1800 до 57276</v>
      </c>
      <c r="G62" s="122"/>
      <c r="H62" s="122"/>
      <c r="I62" s="122"/>
      <c r="J62" s="123"/>
    </row>
    <row r="63" spans="1:10" ht="36" customHeight="1" outlineLevel="1" x14ac:dyDescent="0.25">
      <c r="A63" s="8"/>
      <c r="B63" s="124" t="s">
        <v>166</v>
      </c>
      <c r="C63" s="125"/>
      <c r="D63" s="125"/>
      <c r="E63" s="126"/>
      <c r="F63" s="127">
        <v>1800</v>
      </c>
      <c r="G63" s="128"/>
      <c r="H63" s="128"/>
      <c r="I63" s="128"/>
      <c r="J63" s="129"/>
    </row>
    <row r="64" spans="1:10" ht="36" customHeight="1" outlineLevel="1" x14ac:dyDescent="0.25">
      <c r="A64" s="8"/>
      <c r="B64" s="107" t="s">
        <v>167</v>
      </c>
      <c r="C64" s="117"/>
      <c r="D64" s="117"/>
      <c r="E64" s="84"/>
      <c r="F64" s="85">
        <v>2520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168</v>
      </c>
      <c r="C65" s="117"/>
      <c r="D65" s="117"/>
      <c r="E65" s="84"/>
      <c r="F65" s="85">
        <v>6660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169</v>
      </c>
      <c r="C66" s="117"/>
      <c r="D66" s="117"/>
      <c r="E66" s="84"/>
      <c r="F66" s="85">
        <v>9324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170</v>
      </c>
      <c r="C67" s="117"/>
      <c r="D67" s="117"/>
      <c r="E67" s="84"/>
      <c r="F67" s="85">
        <v>11988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171</v>
      </c>
      <c r="C68" s="117"/>
      <c r="D68" s="117"/>
      <c r="E68" s="84"/>
      <c r="F68" s="85">
        <v>14652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172</v>
      </c>
      <c r="C69" s="117"/>
      <c r="D69" s="117"/>
      <c r="E69" s="84"/>
      <c r="F69" s="85">
        <v>17316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173</v>
      </c>
      <c r="C70" s="117"/>
      <c r="D70" s="117"/>
      <c r="E70" s="84"/>
      <c r="F70" s="85">
        <v>19980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174</v>
      </c>
      <c r="C71" s="117"/>
      <c r="D71" s="117"/>
      <c r="E71" s="84"/>
      <c r="F71" s="85">
        <v>22644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175</v>
      </c>
      <c r="C72" s="117"/>
      <c r="D72" s="117"/>
      <c r="E72" s="84"/>
      <c r="F72" s="85">
        <v>25308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176</v>
      </c>
      <c r="C73" s="117"/>
      <c r="D73" s="117"/>
      <c r="E73" s="84"/>
      <c r="F73" s="85">
        <v>27972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177</v>
      </c>
      <c r="C74" s="117"/>
      <c r="D74" s="117"/>
      <c r="E74" s="84"/>
      <c r="F74" s="85">
        <v>30636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178</v>
      </c>
      <c r="C75" s="117"/>
      <c r="D75" s="117"/>
      <c r="E75" s="84"/>
      <c r="F75" s="85">
        <v>33300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179</v>
      </c>
      <c r="C76" s="117"/>
      <c r="D76" s="117"/>
      <c r="E76" s="84"/>
      <c r="F76" s="85">
        <v>35964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180</v>
      </c>
      <c r="C77" s="117"/>
      <c r="D77" s="117"/>
      <c r="E77" s="84"/>
      <c r="F77" s="85">
        <v>38628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181</v>
      </c>
      <c r="C78" s="117"/>
      <c r="D78" s="117"/>
      <c r="E78" s="84"/>
      <c r="F78" s="85">
        <v>41292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182</v>
      </c>
      <c r="C79" s="117"/>
      <c r="D79" s="117"/>
      <c r="E79" s="84"/>
      <c r="F79" s="85">
        <v>43956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183</v>
      </c>
      <c r="C80" s="117"/>
      <c r="D80" s="117"/>
      <c r="E80" s="84"/>
      <c r="F80" s="85">
        <v>46620</v>
      </c>
      <c r="G80" s="86"/>
      <c r="H80" s="86"/>
      <c r="I80" s="86"/>
      <c r="J80" s="87"/>
    </row>
    <row r="81" spans="1:10" ht="36" customHeight="1" outlineLevel="1" x14ac:dyDescent="0.25">
      <c r="A81" s="8"/>
      <c r="B81" s="107" t="s">
        <v>184</v>
      </c>
      <c r="C81" s="117"/>
      <c r="D81" s="117"/>
      <c r="E81" s="84"/>
      <c r="F81" s="85">
        <v>49284</v>
      </c>
      <c r="G81" s="86"/>
      <c r="H81" s="86"/>
      <c r="I81" s="86"/>
      <c r="J81" s="87"/>
    </row>
    <row r="82" spans="1:10" ht="36" customHeight="1" outlineLevel="1" x14ac:dyDescent="0.25">
      <c r="A82" s="8"/>
      <c r="B82" s="107" t="s">
        <v>185</v>
      </c>
      <c r="C82" s="117"/>
      <c r="D82" s="117"/>
      <c r="E82" s="84"/>
      <c r="F82" s="85">
        <v>51948</v>
      </c>
      <c r="G82" s="86"/>
      <c r="H82" s="86"/>
      <c r="I82" s="86"/>
      <c r="J82" s="87"/>
    </row>
    <row r="83" spans="1:10" ht="36" customHeight="1" outlineLevel="1" x14ac:dyDescent="0.25">
      <c r="A83" s="8"/>
      <c r="B83" s="107" t="s">
        <v>186</v>
      </c>
      <c r="C83" s="117"/>
      <c r="D83" s="117"/>
      <c r="E83" s="84"/>
      <c r="F83" s="85">
        <v>54612</v>
      </c>
      <c r="G83" s="86"/>
      <c r="H83" s="86"/>
      <c r="I83" s="86"/>
      <c r="J83" s="87"/>
    </row>
    <row r="84" spans="1:10" ht="36" customHeight="1" outlineLevel="1" thickBot="1" x14ac:dyDescent="0.3">
      <c r="A84" s="8"/>
      <c r="B84" s="107" t="s">
        <v>187</v>
      </c>
      <c r="C84" s="117"/>
      <c r="D84" s="117"/>
      <c r="E84" s="84"/>
      <c r="F84" s="85">
        <v>57276</v>
      </c>
      <c r="G84" s="86"/>
      <c r="H84" s="86"/>
      <c r="I84" s="86"/>
      <c r="J84" s="87"/>
    </row>
    <row r="85" spans="1:10" ht="36" customHeight="1" thickBot="1" x14ac:dyDescent="0.3">
      <c r="A85" s="8"/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360 до 9360</v>
      </c>
      <c r="G85" s="122"/>
      <c r="H85" s="122"/>
      <c r="I85" s="122"/>
      <c r="J85" s="123"/>
    </row>
    <row r="86" spans="1:10" ht="36" customHeight="1" x14ac:dyDescent="0.25">
      <c r="A86" s="8"/>
      <c r="B86" s="82" t="s">
        <v>189</v>
      </c>
      <c r="C86" s="83"/>
      <c r="D86" s="83"/>
      <c r="E86" s="84"/>
      <c r="F86" s="85">
        <v>5040</v>
      </c>
      <c r="G86" s="86"/>
      <c r="H86" s="86"/>
      <c r="I86" s="86"/>
      <c r="J86" s="87"/>
    </row>
    <row r="87" spans="1:10" ht="36" customHeight="1" x14ac:dyDescent="0.25">
      <c r="A87" s="8"/>
      <c r="B87" s="94" t="s">
        <v>190</v>
      </c>
      <c r="C87" s="95"/>
      <c r="D87" s="95"/>
      <c r="E87" s="96"/>
      <c r="F87" s="85">
        <v>6480</v>
      </c>
      <c r="G87" s="86"/>
      <c r="H87" s="86"/>
      <c r="I87" s="86"/>
      <c r="J87" s="87"/>
    </row>
    <row r="88" spans="1:10" ht="36" customHeight="1" x14ac:dyDescent="0.25">
      <c r="A88" s="8"/>
      <c r="B88" s="82" t="s">
        <v>253</v>
      </c>
      <c r="C88" s="83"/>
      <c r="D88" s="83"/>
      <c r="E88" s="84"/>
      <c r="F88" s="85">
        <v>360</v>
      </c>
      <c r="G88" s="86"/>
      <c r="H88" s="86"/>
      <c r="I88" s="86"/>
      <c r="J88" s="87"/>
    </row>
    <row r="89" spans="1:10" ht="36" customHeight="1" x14ac:dyDescent="0.25">
      <c r="A89" s="8"/>
      <c r="B89" s="94" t="s">
        <v>192</v>
      </c>
      <c r="C89" s="95"/>
      <c r="D89" s="95"/>
      <c r="E89" s="96"/>
      <c r="F89" s="97">
        <v>9000</v>
      </c>
      <c r="G89" s="98"/>
      <c r="H89" s="98"/>
      <c r="I89" s="98"/>
      <c r="J89" s="99"/>
    </row>
    <row r="90" spans="1:10" ht="36" customHeight="1" x14ac:dyDescent="0.25">
      <c r="A90" s="8"/>
      <c r="B90" s="82" t="s">
        <v>193</v>
      </c>
      <c r="C90" s="83"/>
      <c r="D90" s="83"/>
      <c r="E90" s="84"/>
      <c r="F90" s="85">
        <v>3600</v>
      </c>
      <c r="G90" s="86"/>
      <c r="H90" s="86"/>
      <c r="I90" s="86"/>
      <c r="J90" s="87"/>
    </row>
    <row r="91" spans="1:10" ht="36" customHeight="1" x14ac:dyDescent="0.25">
      <c r="A91" s="8"/>
      <c r="B91" s="82" t="s">
        <v>194</v>
      </c>
      <c r="C91" s="83"/>
      <c r="D91" s="83"/>
      <c r="E91" s="84"/>
      <c r="F91" s="85">
        <v>8640</v>
      </c>
      <c r="G91" s="86"/>
      <c r="H91" s="86"/>
      <c r="I91" s="86"/>
      <c r="J91" s="87"/>
    </row>
    <row r="92" spans="1:10" ht="36" customHeight="1" x14ac:dyDescent="0.25">
      <c r="A92" s="8"/>
      <c r="B92" s="82" t="s">
        <v>195</v>
      </c>
      <c r="C92" s="83"/>
      <c r="D92" s="83"/>
      <c r="E92" s="84"/>
      <c r="F92" s="85">
        <v>1440</v>
      </c>
      <c r="G92" s="86"/>
      <c r="H92" s="86"/>
      <c r="I92" s="86"/>
      <c r="J92" s="87"/>
    </row>
    <row r="93" spans="1:10" ht="36" customHeight="1" x14ac:dyDescent="0.25">
      <c r="A93" s="8"/>
      <c r="B93" s="82" t="s">
        <v>196</v>
      </c>
      <c r="C93" s="83"/>
      <c r="D93" s="83"/>
      <c r="E93" s="84"/>
      <c r="F93" s="85">
        <v>1440</v>
      </c>
      <c r="G93" s="86"/>
      <c r="H93" s="86"/>
      <c r="I93" s="86"/>
      <c r="J93" s="87"/>
    </row>
    <row r="94" spans="1:10" ht="36" customHeight="1" x14ac:dyDescent="0.25">
      <c r="A94" s="8"/>
      <c r="B94" s="82" t="s">
        <v>197</v>
      </c>
      <c r="C94" s="83"/>
      <c r="D94" s="83"/>
      <c r="E94" s="84"/>
      <c r="F94" s="85">
        <v>2880</v>
      </c>
      <c r="G94" s="86"/>
      <c r="H94" s="86"/>
      <c r="I94" s="86"/>
      <c r="J94" s="87"/>
    </row>
    <row r="95" spans="1:10" ht="36" customHeight="1" x14ac:dyDescent="0.25">
      <c r="A95" s="8"/>
      <c r="B95" s="82" t="s">
        <v>198</v>
      </c>
      <c r="C95" s="83"/>
      <c r="D95" s="83"/>
      <c r="E95" s="84"/>
      <c r="F95" s="85">
        <v>4320</v>
      </c>
      <c r="G95" s="86"/>
      <c r="H95" s="86"/>
      <c r="I95" s="86"/>
      <c r="J95" s="87"/>
    </row>
    <row r="96" spans="1:10" ht="36" customHeight="1" thickBot="1" x14ac:dyDescent="0.3">
      <c r="A96" s="8"/>
      <c r="B96" s="82" t="s">
        <v>199</v>
      </c>
      <c r="C96" s="83"/>
      <c r="D96" s="83"/>
      <c r="E96" s="84"/>
      <c r="F96" s="85">
        <v>9360</v>
      </c>
      <c r="G96" s="86"/>
      <c r="H96" s="86"/>
      <c r="I96" s="86"/>
      <c r="J96" s="87"/>
    </row>
    <row r="97" spans="1:10" ht="54" customHeight="1" thickBot="1" x14ac:dyDescent="0.3">
      <c r="A97" s="8"/>
      <c r="B97" s="207" t="s">
        <v>254</v>
      </c>
      <c r="C97" s="208"/>
      <c r="D97" s="208"/>
      <c r="E97" s="209"/>
      <c r="F97" s="232" t="str">
        <f>"Цена от "&amp;MIN(F99,F103:J104,H105,F106:J119)&amp;" до "&amp;MAX(F99,F103:J104,H105,F106:J119)</f>
        <v>Цена от 1800 до 36720</v>
      </c>
      <c r="G97" s="233"/>
      <c r="H97" s="233"/>
      <c r="I97" s="233"/>
      <c r="J97" s="234"/>
    </row>
    <row r="98" spans="1:10" ht="24" customHeight="1" thickBot="1" x14ac:dyDescent="0.3">
      <c r="A98" s="8"/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A99" s="8"/>
      <c r="B99" s="82" t="s">
        <v>201</v>
      </c>
      <c r="C99" s="83"/>
      <c r="D99" s="83"/>
      <c r="E99" s="84"/>
      <c r="F99" s="85">
        <v>7200</v>
      </c>
      <c r="G99" s="86"/>
      <c r="H99" s="86"/>
      <c r="I99" s="86"/>
      <c r="J99" s="87"/>
    </row>
    <row r="100" spans="1:10" ht="36" customHeight="1" x14ac:dyDescent="0.25">
      <c r="A100" s="8"/>
      <c r="B100" s="100" t="s">
        <v>202</v>
      </c>
      <c r="C100" s="101"/>
      <c r="D100" s="101"/>
      <c r="E100" s="102"/>
      <c r="F100" s="103">
        <v>720</v>
      </c>
      <c r="G100" s="104"/>
      <c r="H100" s="104"/>
      <c r="I100" s="104"/>
      <c r="J100" s="105"/>
    </row>
    <row r="101" spans="1:10" ht="36" customHeight="1" thickBot="1" x14ac:dyDescent="0.3">
      <c r="A101" s="8"/>
      <c r="B101" s="100" t="s">
        <v>203</v>
      </c>
      <c r="C101" s="101"/>
      <c r="D101" s="101"/>
      <c r="E101" s="102"/>
      <c r="F101" s="103">
        <v>1800</v>
      </c>
      <c r="G101" s="104"/>
      <c r="H101" s="104"/>
      <c r="I101" s="104"/>
      <c r="J101" s="105"/>
    </row>
    <row r="102" spans="1:10" ht="24" customHeight="1" thickBot="1" x14ac:dyDescent="0.3">
      <c r="A102" s="8"/>
      <c r="B102" s="190"/>
      <c r="C102" s="191"/>
      <c r="D102" s="191"/>
      <c r="E102" s="192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418" t="s">
        <v>204</v>
      </c>
      <c r="C103" s="419"/>
      <c r="D103" s="419"/>
      <c r="E103" s="420"/>
      <c r="F103" s="202">
        <v>15840</v>
      </c>
      <c r="G103" s="237"/>
      <c r="H103" s="237"/>
      <c r="I103" s="237"/>
      <c r="J103" s="238"/>
    </row>
    <row r="104" spans="1:10" ht="36" customHeight="1" x14ac:dyDescent="0.25">
      <c r="A104" s="8" t="s">
        <v>112</v>
      </c>
      <c r="B104" s="239" t="s">
        <v>205</v>
      </c>
      <c r="C104" s="240"/>
      <c r="D104" s="240"/>
      <c r="E104" s="241"/>
      <c r="F104" s="252">
        <v>9720</v>
      </c>
      <c r="G104" s="252"/>
      <c r="H104" s="252"/>
      <c r="I104" s="252"/>
      <c r="J104" s="253"/>
    </row>
    <row r="105" spans="1:10" ht="36" customHeight="1" x14ac:dyDescent="0.25">
      <c r="A105" s="8" t="s">
        <v>112</v>
      </c>
      <c r="B105" s="239" t="s">
        <v>206</v>
      </c>
      <c r="C105" s="240"/>
      <c r="D105" s="240"/>
      <c r="E105" s="241"/>
      <c r="F105" s="37">
        <f>H105*1.2</f>
        <v>18144</v>
      </c>
      <c r="G105" s="38">
        <f>H105*1.1</f>
        <v>16632</v>
      </c>
      <c r="H105" s="38">
        <v>15120</v>
      </c>
      <c r="I105" s="38">
        <f>H105*0.75</f>
        <v>11340</v>
      </c>
      <c r="J105" s="39">
        <f>H105*0.5</f>
        <v>7560</v>
      </c>
    </row>
    <row r="106" spans="1:10" ht="36" customHeight="1" x14ac:dyDescent="0.25">
      <c r="A106" s="8" t="s">
        <v>112</v>
      </c>
      <c r="B106" s="239" t="s">
        <v>207</v>
      </c>
      <c r="C106" s="240"/>
      <c r="D106" s="240"/>
      <c r="E106" s="241"/>
      <c r="F106" s="85">
        <v>15120</v>
      </c>
      <c r="G106" s="86"/>
      <c r="H106" s="86"/>
      <c r="I106" s="86"/>
      <c r="J106" s="87"/>
    </row>
    <row r="107" spans="1:10" ht="36" customHeight="1" x14ac:dyDescent="0.25">
      <c r="A107" s="8" t="s">
        <v>112</v>
      </c>
      <c r="B107" s="239" t="s">
        <v>208</v>
      </c>
      <c r="C107" s="240"/>
      <c r="D107" s="240"/>
      <c r="E107" s="241"/>
      <c r="F107" s="85">
        <v>1800</v>
      </c>
      <c r="G107" s="86"/>
      <c r="H107" s="86"/>
      <c r="I107" s="86"/>
      <c r="J107" s="87"/>
    </row>
    <row r="108" spans="1:10" ht="36" customHeight="1" x14ac:dyDescent="0.25">
      <c r="A108" s="8" t="s">
        <v>112</v>
      </c>
      <c r="B108" s="239" t="s">
        <v>209</v>
      </c>
      <c r="C108" s="240"/>
      <c r="D108" s="240"/>
      <c r="E108" s="241"/>
      <c r="F108" s="252">
        <v>12240</v>
      </c>
      <c r="G108" s="252"/>
      <c r="H108" s="252"/>
      <c r="I108" s="252"/>
      <c r="J108" s="253"/>
    </row>
    <row r="109" spans="1:10" ht="36" customHeight="1" x14ac:dyDescent="0.25">
      <c r="A109" s="8" t="s">
        <v>112</v>
      </c>
      <c r="B109" s="239" t="s">
        <v>210</v>
      </c>
      <c r="C109" s="240"/>
      <c r="D109" s="240"/>
      <c r="E109" s="241"/>
      <c r="F109" s="252">
        <v>30600</v>
      </c>
      <c r="G109" s="252"/>
      <c r="H109" s="252"/>
      <c r="I109" s="252"/>
      <c r="J109" s="253"/>
    </row>
    <row r="110" spans="1:10" ht="36" customHeight="1" x14ac:dyDescent="0.25">
      <c r="A110" s="8" t="s">
        <v>112</v>
      </c>
      <c r="B110" s="239" t="s">
        <v>211</v>
      </c>
      <c r="C110" s="240"/>
      <c r="D110" s="240"/>
      <c r="E110" s="241"/>
      <c r="F110" s="252">
        <v>36720</v>
      </c>
      <c r="G110" s="252"/>
      <c r="H110" s="252"/>
      <c r="I110" s="252"/>
      <c r="J110" s="253"/>
    </row>
    <row r="111" spans="1:10" ht="36" customHeight="1" x14ac:dyDescent="0.25">
      <c r="A111" s="8" t="s">
        <v>112</v>
      </c>
      <c r="B111" s="239" t="s">
        <v>212</v>
      </c>
      <c r="C111" s="240"/>
      <c r="D111" s="240"/>
      <c r="E111" s="241"/>
      <c r="F111" s="252">
        <v>10800</v>
      </c>
      <c r="G111" s="252"/>
      <c r="H111" s="252"/>
      <c r="I111" s="252"/>
      <c r="J111" s="253"/>
    </row>
    <row r="112" spans="1:10" ht="36" customHeight="1" x14ac:dyDescent="0.25">
      <c r="A112" s="8" t="s">
        <v>112</v>
      </c>
      <c r="B112" s="239" t="s">
        <v>213</v>
      </c>
      <c r="C112" s="240"/>
      <c r="D112" s="240"/>
      <c r="E112" s="241"/>
      <c r="F112" s="252">
        <v>24480</v>
      </c>
      <c r="G112" s="252"/>
      <c r="H112" s="252"/>
      <c r="I112" s="252"/>
      <c r="J112" s="253"/>
    </row>
    <row r="113" spans="1:10" ht="36" customHeight="1" x14ac:dyDescent="0.25">
      <c r="A113" s="8" t="s">
        <v>112</v>
      </c>
      <c r="B113" s="239" t="s">
        <v>214</v>
      </c>
      <c r="C113" s="240"/>
      <c r="D113" s="240"/>
      <c r="E113" s="241"/>
      <c r="F113" s="252">
        <v>13680</v>
      </c>
      <c r="G113" s="252"/>
      <c r="H113" s="252"/>
      <c r="I113" s="252"/>
      <c r="J113" s="253"/>
    </row>
    <row r="114" spans="1:10" ht="36" customHeight="1" x14ac:dyDescent="0.25">
      <c r="A114" s="8"/>
      <c r="B114" s="94" t="s">
        <v>215</v>
      </c>
      <c r="C114" s="95"/>
      <c r="D114" s="95"/>
      <c r="E114" s="96"/>
      <c r="F114" s="252">
        <v>32760</v>
      </c>
      <c r="G114" s="252"/>
      <c r="H114" s="252"/>
      <c r="I114" s="252"/>
      <c r="J114" s="253"/>
    </row>
    <row r="115" spans="1:10" ht="36" customHeight="1" x14ac:dyDescent="0.25">
      <c r="A115" s="8" t="s">
        <v>112</v>
      </c>
      <c r="B115" s="239" t="s">
        <v>216</v>
      </c>
      <c r="C115" s="240"/>
      <c r="D115" s="240"/>
      <c r="E115" s="241"/>
      <c r="F115" s="252">
        <v>3060</v>
      </c>
      <c r="G115" s="252"/>
      <c r="H115" s="252"/>
      <c r="I115" s="252"/>
      <c r="J115" s="253"/>
    </row>
    <row r="116" spans="1:10" ht="36" customHeight="1" x14ac:dyDescent="0.25">
      <c r="A116" s="8"/>
      <c r="B116" s="239" t="s">
        <v>217</v>
      </c>
      <c r="C116" s="240"/>
      <c r="D116" s="240"/>
      <c r="E116" s="241"/>
      <c r="F116" s="252">
        <v>10800</v>
      </c>
      <c r="G116" s="252"/>
      <c r="H116" s="252"/>
      <c r="I116" s="252"/>
      <c r="J116" s="253"/>
    </row>
    <row r="117" spans="1:10" ht="36" customHeight="1" x14ac:dyDescent="0.25">
      <c r="B117" s="239" t="s">
        <v>218</v>
      </c>
      <c r="C117" s="240"/>
      <c r="D117" s="240"/>
      <c r="E117" s="241"/>
      <c r="F117" s="252">
        <v>7200</v>
      </c>
      <c r="G117" s="252"/>
      <c r="H117" s="252"/>
      <c r="I117" s="252"/>
      <c r="J117" s="253"/>
    </row>
    <row r="118" spans="1:10" ht="36" customHeight="1" x14ac:dyDescent="0.25">
      <c r="A118" s="8" t="s">
        <v>112</v>
      </c>
      <c r="B118" s="239" t="s">
        <v>219</v>
      </c>
      <c r="C118" s="240"/>
      <c r="D118" s="240"/>
      <c r="E118" s="241"/>
      <c r="F118" s="252">
        <v>32760</v>
      </c>
      <c r="G118" s="252"/>
      <c r="H118" s="252"/>
      <c r="I118" s="252"/>
      <c r="J118" s="253"/>
    </row>
    <row r="119" spans="1:10" ht="36" customHeight="1" x14ac:dyDescent="0.25">
      <c r="A119" s="8" t="s">
        <v>112</v>
      </c>
      <c r="B119" s="239" t="s">
        <v>220</v>
      </c>
      <c r="C119" s="240"/>
      <c r="D119" s="240"/>
      <c r="E119" s="241"/>
      <c r="F119" s="252">
        <v>9000</v>
      </c>
      <c r="G119" s="252"/>
      <c r="H119" s="252"/>
      <c r="I119" s="252"/>
      <c r="J119" s="253"/>
    </row>
    <row r="120" spans="1:10" ht="36" customHeight="1" x14ac:dyDescent="0.25">
      <c r="A120" s="8" t="s">
        <v>114</v>
      </c>
      <c r="B120" s="239" t="s">
        <v>221</v>
      </c>
      <c r="C120" s="240"/>
      <c r="D120" s="240"/>
      <c r="E120" s="241"/>
      <c r="F120" s="252">
        <v>22320</v>
      </c>
      <c r="G120" s="252"/>
      <c r="H120" s="252"/>
      <c r="I120" s="252"/>
      <c r="J120" s="253"/>
    </row>
    <row r="121" spans="1:10" ht="36" customHeight="1" x14ac:dyDescent="0.25">
      <c r="A121" s="8" t="s">
        <v>114</v>
      </c>
      <c r="B121" s="239" t="s">
        <v>222</v>
      </c>
      <c r="C121" s="240"/>
      <c r="D121" s="240"/>
      <c r="E121" s="241"/>
      <c r="F121" s="252">
        <v>13680</v>
      </c>
      <c r="G121" s="252"/>
      <c r="H121" s="252"/>
      <c r="I121" s="252"/>
      <c r="J121" s="253"/>
    </row>
    <row r="122" spans="1:10" ht="36" customHeight="1" x14ac:dyDescent="0.25">
      <c r="A122" s="8" t="s">
        <v>114</v>
      </c>
      <c r="B122" s="239" t="s">
        <v>223</v>
      </c>
      <c r="C122" s="240"/>
      <c r="D122" s="240"/>
      <c r="E122" s="241"/>
      <c r="F122" s="37">
        <f>H122*1.2</f>
        <v>25920</v>
      </c>
      <c r="G122" s="38">
        <f>H122*1.1</f>
        <v>23760.000000000004</v>
      </c>
      <c r="H122" s="38">
        <v>21600</v>
      </c>
      <c r="I122" s="38">
        <f>H122*0.75</f>
        <v>16200</v>
      </c>
      <c r="J122" s="39">
        <f>H122*0.5</f>
        <v>10800</v>
      </c>
    </row>
    <row r="123" spans="1:10" ht="36" customHeight="1" x14ac:dyDescent="0.25">
      <c r="A123" s="8" t="s">
        <v>114</v>
      </c>
      <c r="B123" s="239" t="s">
        <v>224</v>
      </c>
      <c r="C123" s="240"/>
      <c r="D123" s="240"/>
      <c r="E123" s="241"/>
      <c r="F123" s="417">
        <v>21600</v>
      </c>
      <c r="G123" s="158"/>
      <c r="H123" s="158"/>
      <c r="I123" s="158"/>
      <c r="J123" s="159"/>
    </row>
    <row r="124" spans="1:10" ht="36" customHeight="1" x14ac:dyDescent="0.25">
      <c r="A124" s="8" t="s">
        <v>114</v>
      </c>
      <c r="B124" s="239" t="s">
        <v>225</v>
      </c>
      <c r="C124" s="240"/>
      <c r="D124" s="240"/>
      <c r="E124" s="241"/>
      <c r="F124" s="417">
        <v>2880</v>
      </c>
      <c r="G124" s="158"/>
      <c r="H124" s="158"/>
      <c r="I124" s="158"/>
      <c r="J124" s="159"/>
    </row>
    <row r="125" spans="1:10" ht="36" customHeight="1" x14ac:dyDescent="0.25">
      <c r="A125" s="8" t="s">
        <v>114</v>
      </c>
      <c r="B125" s="239" t="s">
        <v>226</v>
      </c>
      <c r="C125" s="240"/>
      <c r="D125" s="240"/>
      <c r="E125" s="241"/>
      <c r="F125" s="417">
        <v>17280</v>
      </c>
      <c r="G125" s="158"/>
      <c r="H125" s="158"/>
      <c r="I125" s="158"/>
      <c r="J125" s="159"/>
    </row>
    <row r="126" spans="1:10" ht="36" customHeight="1" x14ac:dyDescent="0.25">
      <c r="A126" s="8" t="s">
        <v>114</v>
      </c>
      <c r="B126" s="239" t="s">
        <v>227</v>
      </c>
      <c r="C126" s="240"/>
      <c r="D126" s="240"/>
      <c r="E126" s="241"/>
      <c r="F126" s="417">
        <v>43200</v>
      </c>
      <c r="G126" s="158"/>
      <c r="H126" s="158"/>
      <c r="I126" s="158"/>
      <c r="J126" s="159"/>
    </row>
    <row r="127" spans="1:10" ht="36" customHeight="1" x14ac:dyDescent="0.25">
      <c r="A127" s="8" t="s">
        <v>114</v>
      </c>
      <c r="B127" s="239" t="s">
        <v>228</v>
      </c>
      <c r="C127" s="240"/>
      <c r="D127" s="240"/>
      <c r="E127" s="241"/>
      <c r="F127" s="417">
        <v>51840</v>
      </c>
      <c r="G127" s="158"/>
      <c r="H127" s="158"/>
      <c r="I127" s="158"/>
      <c r="J127" s="159"/>
    </row>
    <row r="128" spans="1:10" ht="36" customHeight="1" x14ac:dyDescent="0.25">
      <c r="A128" s="8" t="s">
        <v>114</v>
      </c>
      <c r="B128" s="239" t="s">
        <v>229</v>
      </c>
      <c r="C128" s="240"/>
      <c r="D128" s="240"/>
      <c r="E128" s="241"/>
      <c r="F128" s="417">
        <v>15120</v>
      </c>
      <c r="G128" s="158"/>
      <c r="H128" s="158"/>
      <c r="I128" s="158"/>
      <c r="J128" s="159"/>
    </row>
    <row r="129" spans="1:10" ht="36" customHeight="1" x14ac:dyDescent="0.25">
      <c r="A129" s="8" t="s">
        <v>114</v>
      </c>
      <c r="B129" s="239" t="s">
        <v>230</v>
      </c>
      <c r="C129" s="240"/>
      <c r="D129" s="240"/>
      <c r="E129" s="241"/>
      <c r="F129" s="417">
        <v>34560</v>
      </c>
      <c r="G129" s="158"/>
      <c r="H129" s="158"/>
      <c r="I129" s="158"/>
      <c r="J129" s="159"/>
    </row>
    <row r="130" spans="1:10" ht="36" customHeight="1" x14ac:dyDescent="0.25">
      <c r="A130" s="8" t="s">
        <v>114</v>
      </c>
      <c r="B130" s="239" t="s">
        <v>231</v>
      </c>
      <c r="C130" s="240"/>
      <c r="D130" s="240"/>
      <c r="E130" s="241"/>
      <c r="F130" s="417">
        <v>19440</v>
      </c>
      <c r="G130" s="158"/>
      <c r="H130" s="158"/>
      <c r="I130" s="158"/>
      <c r="J130" s="159"/>
    </row>
    <row r="131" spans="1:10" ht="36" customHeight="1" x14ac:dyDescent="0.25">
      <c r="A131" s="8" t="s">
        <v>114</v>
      </c>
      <c r="B131" s="239" t="s">
        <v>232</v>
      </c>
      <c r="C131" s="240"/>
      <c r="D131" s="240"/>
      <c r="E131" s="241"/>
      <c r="F131" s="417">
        <v>4320</v>
      </c>
      <c r="G131" s="158"/>
      <c r="H131" s="158"/>
      <c r="I131" s="158"/>
      <c r="J131" s="159"/>
    </row>
    <row r="132" spans="1:10" ht="36" customHeight="1" x14ac:dyDescent="0.25">
      <c r="A132" s="8" t="s">
        <v>114</v>
      </c>
      <c r="B132" s="239" t="s">
        <v>233</v>
      </c>
      <c r="C132" s="240"/>
      <c r="D132" s="240"/>
      <c r="E132" s="241"/>
      <c r="F132" s="417">
        <v>46080</v>
      </c>
      <c r="G132" s="158"/>
      <c r="H132" s="158"/>
      <c r="I132" s="158"/>
      <c r="J132" s="159"/>
    </row>
    <row r="133" spans="1:10" ht="36" customHeight="1" thickBot="1" x14ac:dyDescent="0.3">
      <c r="A133" s="8" t="s">
        <v>114</v>
      </c>
      <c r="B133" s="348" t="s">
        <v>234</v>
      </c>
      <c r="C133" s="349"/>
      <c r="D133" s="349"/>
      <c r="E133" s="350"/>
      <c r="F133" s="182">
        <v>12960</v>
      </c>
      <c r="G133" s="73"/>
      <c r="H133" s="73"/>
      <c r="I133" s="73"/>
      <c r="J133" s="74"/>
    </row>
    <row r="134" spans="1:10" ht="54" customHeight="1" thickBot="1" x14ac:dyDescent="0.3">
      <c r="A134" s="8"/>
      <c r="B134" s="287" t="s">
        <v>235</v>
      </c>
      <c r="C134" s="288"/>
      <c r="D134" s="288"/>
      <c r="E134" s="289"/>
      <c r="F134" s="400"/>
      <c r="G134" s="401"/>
      <c r="H134" s="401"/>
      <c r="I134" s="401"/>
      <c r="J134" s="402"/>
    </row>
    <row r="135" spans="1:10" ht="36" customHeight="1" x14ac:dyDescent="0.25">
      <c r="A135" s="8"/>
      <c r="B135" s="94" t="s">
        <v>236</v>
      </c>
      <c r="C135" s="95"/>
      <c r="D135" s="95"/>
      <c r="E135" s="96"/>
      <c r="F135" s="97">
        <v>23760</v>
      </c>
      <c r="G135" s="98"/>
      <c r="H135" s="98"/>
      <c r="I135" s="98"/>
      <c r="J135" s="99"/>
    </row>
    <row r="136" spans="1:10" ht="36" customHeight="1" x14ac:dyDescent="0.25">
      <c r="A136" s="8"/>
      <c r="B136" s="82" t="s">
        <v>237</v>
      </c>
      <c r="C136" s="83"/>
      <c r="D136" s="83"/>
      <c r="E136" s="84"/>
      <c r="F136" s="85">
        <v>47520</v>
      </c>
      <c r="G136" s="86"/>
      <c r="H136" s="86"/>
      <c r="I136" s="86"/>
      <c r="J136" s="87"/>
    </row>
    <row r="137" spans="1:10" ht="36" customHeight="1" x14ac:dyDescent="0.25">
      <c r="A137" s="8"/>
      <c r="B137" s="82" t="s">
        <v>238</v>
      </c>
      <c r="C137" s="83"/>
      <c r="D137" s="83"/>
      <c r="E137" s="84"/>
      <c r="F137" s="85">
        <v>59400</v>
      </c>
      <c r="G137" s="86"/>
      <c r="H137" s="86"/>
      <c r="I137" s="86"/>
      <c r="J137" s="87"/>
    </row>
    <row r="138" spans="1:10" ht="36" customHeight="1" x14ac:dyDescent="0.25">
      <c r="A138" s="8"/>
      <c r="B138" s="82" t="s">
        <v>239</v>
      </c>
      <c r="C138" s="83"/>
      <c r="D138" s="83"/>
      <c r="E138" s="84"/>
      <c r="F138" s="85">
        <v>720</v>
      </c>
      <c r="G138" s="86"/>
      <c r="H138" s="86"/>
      <c r="I138" s="86"/>
      <c r="J138" s="87"/>
    </row>
    <row r="139" spans="1:10" ht="36" customHeight="1" x14ac:dyDescent="0.25">
      <c r="A139" s="8"/>
      <c r="B139" s="82" t="s">
        <v>240</v>
      </c>
      <c r="C139" s="83"/>
      <c r="D139" s="83"/>
      <c r="E139" s="84"/>
      <c r="F139" s="85">
        <v>35640</v>
      </c>
      <c r="G139" s="86"/>
      <c r="H139" s="86"/>
      <c r="I139" s="86"/>
      <c r="J139" s="87"/>
    </row>
    <row r="140" spans="1:10" ht="36" customHeight="1" x14ac:dyDescent="0.25">
      <c r="A140" s="8"/>
      <c r="B140" s="82" t="s">
        <v>241</v>
      </c>
      <c r="C140" s="83"/>
      <c r="D140" s="83"/>
      <c r="E140" s="84"/>
      <c r="F140" s="85">
        <v>71280</v>
      </c>
      <c r="G140" s="86"/>
      <c r="H140" s="86"/>
      <c r="I140" s="86"/>
      <c r="J140" s="87"/>
    </row>
    <row r="141" spans="1:10" ht="36" customHeight="1" x14ac:dyDescent="0.25">
      <c r="A141" s="8"/>
      <c r="B141" s="82" t="s">
        <v>242</v>
      </c>
      <c r="C141" s="83"/>
      <c r="D141" s="83"/>
      <c r="E141" s="84"/>
      <c r="F141" s="85">
        <v>89280</v>
      </c>
      <c r="G141" s="86"/>
      <c r="H141" s="86"/>
      <c r="I141" s="86"/>
      <c r="J141" s="87"/>
    </row>
    <row r="142" spans="1:10" ht="36" customHeight="1" thickBot="1" x14ac:dyDescent="0.3">
      <c r="A142" s="8"/>
      <c r="B142" s="69" t="s">
        <v>243</v>
      </c>
      <c r="C142" s="70"/>
      <c r="D142" s="70"/>
      <c r="E142" s="71"/>
      <c r="F142" s="72">
        <v>1080</v>
      </c>
      <c r="G142" s="73"/>
      <c r="H142" s="73"/>
      <c r="I142" s="73"/>
      <c r="J142" s="74"/>
    </row>
    <row r="143" spans="1:10" ht="24" thickBot="1" x14ac:dyDescent="0.3">
      <c r="A143" s="8"/>
      <c r="B143" s="75"/>
      <c r="C143" s="130"/>
      <c r="D143" s="130"/>
      <c r="E143" s="131"/>
      <c r="F143" s="200"/>
      <c r="G143" s="250"/>
      <c r="H143" s="250"/>
      <c r="I143" s="250"/>
      <c r="J143" s="251"/>
    </row>
    <row r="144" spans="1:10" ht="21" customHeight="1" x14ac:dyDescent="0.25">
      <c r="A144" s="8"/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ht="56.25" customHeight="1" x14ac:dyDescent="0.25">
      <c r="A145" s="8"/>
      <c r="B145" s="81" t="s">
        <v>293</v>
      </c>
      <c r="C145" s="81"/>
      <c r="D145" s="81"/>
      <c r="E145" s="81"/>
      <c r="F145" s="81"/>
      <c r="G145" s="81"/>
      <c r="H145" s="81"/>
      <c r="I145" s="81"/>
      <c r="J145" s="81"/>
    </row>
    <row r="146" spans="1:10" ht="41.25" customHeight="1" x14ac:dyDescent="0.25">
      <c r="A146" s="8"/>
      <c r="B146" s="81" t="s">
        <v>245</v>
      </c>
      <c r="C146" s="81"/>
      <c r="D146" s="81"/>
      <c r="E146" s="81"/>
      <c r="F146" s="81"/>
      <c r="G146" s="81"/>
      <c r="H146" s="81"/>
      <c r="I146" s="81"/>
      <c r="J146" s="81"/>
    </row>
    <row r="147" spans="1:10" ht="21" x14ac:dyDescent="0.25">
      <c r="A147" s="8" t="s">
        <v>114</v>
      </c>
      <c r="B147" s="67" t="s">
        <v>297</v>
      </c>
      <c r="C147" s="67"/>
      <c r="D147" s="67"/>
      <c r="E147" s="67"/>
      <c r="F147" s="67"/>
      <c r="G147" s="67"/>
      <c r="H147" s="67"/>
      <c r="I147" s="67"/>
      <c r="J147" s="67"/>
    </row>
    <row r="148" spans="1:10" ht="42" customHeight="1" x14ac:dyDescent="0.25">
      <c r="A148" s="8"/>
      <c r="B148" s="68" t="s">
        <v>247</v>
      </c>
      <c r="C148" s="68"/>
      <c r="D148" s="68"/>
      <c r="E148" s="68"/>
      <c r="F148" s="68"/>
      <c r="G148" s="68"/>
      <c r="H148" s="68"/>
      <c r="I148" s="68"/>
      <c r="J148" s="68"/>
    </row>
    <row r="149" spans="1:10" ht="21" x14ac:dyDescent="0.25">
      <c r="A149" s="8"/>
    </row>
  </sheetData>
  <sheetProtection selectLockedCells="1" selectUnlockedCells="1"/>
  <mergeCells count="27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94" activePane="bottomLeft" state="frozen"/>
      <selection activeCell="A198" sqref="A198:XFD198"/>
      <selection pane="bottomLeft" activeCell="F101" sqref="F101:J101"/>
    </sheetView>
  </sheetViews>
  <sheetFormatPr defaultColWidth="9.140625" defaultRowHeight="12.75" outlineLevelRow="1" x14ac:dyDescent="0.25"/>
  <cols>
    <col min="1" max="1" width="42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82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75"/>
      <c r="C7" s="76"/>
      <c r="D7" s="76"/>
      <c r="E7" s="77"/>
      <c r="F7" s="78"/>
      <c r="G7" s="79"/>
      <c r="H7" s="79"/>
      <c r="I7" s="79"/>
      <c r="J7" s="80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42076.799999999996</v>
      </c>
      <c r="G8" s="17">
        <f>H8*1.1</f>
        <v>38570.400000000001</v>
      </c>
      <c r="H8" s="17">
        <v>35064</v>
      </c>
      <c r="I8" s="17">
        <f>H8*0.75</f>
        <v>26298</v>
      </c>
      <c r="J8" s="17">
        <f>H8*0.5</f>
        <v>17532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59616</v>
      </c>
      <c r="G9" s="19">
        <f>H9*1.1</f>
        <v>54648.000000000007</v>
      </c>
      <c r="H9" s="19">
        <v>49680</v>
      </c>
      <c r="I9" s="19">
        <f>H9*0.75</f>
        <v>37260</v>
      </c>
      <c r="J9" s="19">
        <f>H9*0.5</f>
        <v>24840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49464</v>
      </c>
      <c r="G10" s="19">
        <f>H10*1.1</f>
        <v>45342.000000000007</v>
      </c>
      <c r="H10" s="19">
        <v>41220</v>
      </c>
      <c r="I10" s="19">
        <f>H10*0.75</f>
        <v>30915</v>
      </c>
      <c r="J10" s="19">
        <f>H10*0.5</f>
        <v>20610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69984</v>
      </c>
      <c r="G11" s="21">
        <f>H11*1.1</f>
        <v>64152.000000000007</v>
      </c>
      <c r="H11" s="21">
        <v>58320</v>
      </c>
      <c r="I11" s="21">
        <f>H11*0.75</f>
        <v>43740</v>
      </c>
      <c r="J11" s="21">
        <f>H11*0.5</f>
        <v>29160</v>
      </c>
    </row>
    <row r="12" spans="1:10" ht="24" thickBot="1" x14ac:dyDescent="0.3">
      <c r="A12" s="8"/>
      <c r="B12" s="75"/>
      <c r="C12" s="76"/>
      <c r="D12" s="76"/>
      <c r="E12" s="77"/>
      <c r="F12" s="193"/>
      <c r="G12" s="194"/>
      <c r="H12" s="194"/>
      <c r="I12" s="194"/>
      <c r="J12" s="19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7"/>
      <c r="F13" s="172">
        <v>10620</v>
      </c>
      <c r="G13" s="173"/>
      <c r="H13" s="173"/>
      <c r="I13" s="173"/>
      <c r="J13" s="174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0"/>
      <c r="F14" s="72">
        <v>15120</v>
      </c>
      <c r="G14" s="73"/>
      <c r="H14" s="73"/>
      <c r="I14" s="73"/>
      <c r="J14" s="74"/>
    </row>
    <row r="15" spans="1:10" ht="24" thickBot="1" x14ac:dyDescent="0.3">
      <c r="A15" s="8"/>
      <c r="B15" s="75"/>
      <c r="C15" s="76"/>
      <c r="D15" s="76"/>
      <c r="E15" s="77"/>
      <c r="F15" s="163"/>
      <c r="G15" s="164"/>
      <c r="H15" s="164"/>
      <c r="I15" s="164"/>
      <c r="J15" s="165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1440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2016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2844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4032</v>
      </c>
      <c r="G19" s="149"/>
      <c r="H19" s="149"/>
      <c r="I19" s="149"/>
      <c r="J19" s="150"/>
    </row>
    <row r="20" spans="1:10" ht="24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"&amp;MIN(F22:F61)&amp;" до "&amp;MAX(F22:F61)</f>
        <v>Цена от 3888 до 155520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3888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7776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11664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15552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19440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23328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27216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31104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34992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38880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42768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46656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50544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54432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58320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62208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66096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69984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73872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77760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145</v>
      </c>
      <c r="C42" s="117"/>
      <c r="D42" s="117"/>
      <c r="E42" s="84"/>
      <c r="F42" s="85">
        <v>7776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146</v>
      </c>
      <c r="C43" s="117"/>
      <c r="D43" s="117"/>
      <c r="E43" s="84"/>
      <c r="F43" s="85">
        <v>15552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147</v>
      </c>
      <c r="C44" s="117"/>
      <c r="D44" s="117"/>
      <c r="E44" s="84"/>
      <c r="F44" s="85">
        <v>23328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148</v>
      </c>
      <c r="C45" s="117"/>
      <c r="D45" s="117"/>
      <c r="E45" s="84"/>
      <c r="F45" s="85">
        <v>31104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149</v>
      </c>
      <c r="C46" s="117"/>
      <c r="D46" s="117"/>
      <c r="E46" s="84"/>
      <c r="F46" s="85">
        <v>38880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150</v>
      </c>
      <c r="C47" s="117"/>
      <c r="D47" s="117"/>
      <c r="E47" s="84"/>
      <c r="F47" s="85">
        <v>46656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151</v>
      </c>
      <c r="C48" s="117"/>
      <c r="D48" s="117"/>
      <c r="E48" s="84"/>
      <c r="F48" s="85">
        <v>54432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152</v>
      </c>
      <c r="C49" s="117"/>
      <c r="D49" s="117"/>
      <c r="E49" s="84"/>
      <c r="F49" s="85">
        <v>62208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153</v>
      </c>
      <c r="C50" s="117"/>
      <c r="D50" s="117"/>
      <c r="E50" s="84"/>
      <c r="F50" s="85">
        <v>69984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154</v>
      </c>
      <c r="C51" s="117"/>
      <c r="D51" s="117"/>
      <c r="E51" s="84"/>
      <c r="F51" s="85">
        <v>77760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155</v>
      </c>
      <c r="C52" s="117"/>
      <c r="D52" s="117"/>
      <c r="E52" s="84"/>
      <c r="F52" s="85">
        <v>85536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156</v>
      </c>
      <c r="C53" s="117"/>
      <c r="D53" s="117"/>
      <c r="E53" s="84"/>
      <c r="F53" s="85">
        <v>93312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157</v>
      </c>
      <c r="C54" s="117"/>
      <c r="D54" s="117"/>
      <c r="E54" s="84"/>
      <c r="F54" s="85">
        <v>101088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158</v>
      </c>
      <c r="C55" s="117"/>
      <c r="D55" s="117"/>
      <c r="E55" s="84"/>
      <c r="F55" s="85">
        <v>108864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159</v>
      </c>
      <c r="C56" s="117"/>
      <c r="D56" s="117"/>
      <c r="E56" s="84"/>
      <c r="F56" s="85">
        <v>116640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160</v>
      </c>
      <c r="C57" s="117"/>
      <c r="D57" s="117"/>
      <c r="E57" s="84"/>
      <c r="F57" s="85">
        <v>124416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161</v>
      </c>
      <c r="C58" s="117"/>
      <c r="D58" s="117"/>
      <c r="E58" s="84"/>
      <c r="F58" s="85">
        <v>132192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162</v>
      </c>
      <c r="C59" s="117"/>
      <c r="D59" s="117"/>
      <c r="E59" s="84"/>
      <c r="F59" s="85">
        <v>139968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163</v>
      </c>
      <c r="C60" s="117"/>
      <c r="D60" s="117"/>
      <c r="E60" s="84"/>
      <c r="F60" s="85">
        <v>147744</v>
      </c>
      <c r="G60" s="86"/>
      <c r="H60" s="86"/>
      <c r="I60" s="86"/>
      <c r="J60" s="87"/>
    </row>
    <row r="61" spans="1:10" ht="36" customHeight="1" outlineLevel="1" thickBot="1" x14ac:dyDescent="0.3">
      <c r="A61" s="8"/>
      <c r="B61" s="107" t="s">
        <v>164</v>
      </c>
      <c r="C61" s="117"/>
      <c r="D61" s="117"/>
      <c r="E61" s="84"/>
      <c r="F61" s="85">
        <v>155520</v>
      </c>
      <c r="G61" s="86"/>
      <c r="H61" s="86"/>
      <c r="I61" s="86"/>
      <c r="J61" s="87"/>
    </row>
    <row r="62" spans="1:10" ht="36" customHeight="1" thickBot="1" x14ac:dyDescent="0.3">
      <c r="A62" s="8"/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2484 до 83592</v>
      </c>
      <c r="G62" s="122"/>
      <c r="H62" s="122"/>
      <c r="I62" s="122"/>
      <c r="J62" s="123"/>
    </row>
    <row r="63" spans="1:10" ht="36" customHeight="1" outlineLevel="1" x14ac:dyDescent="0.25">
      <c r="A63" s="8"/>
      <c r="B63" s="124" t="s">
        <v>166</v>
      </c>
      <c r="C63" s="125"/>
      <c r="D63" s="125"/>
      <c r="E63" s="126"/>
      <c r="F63" s="127">
        <v>2484</v>
      </c>
      <c r="G63" s="128"/>
      <c r="H63" s="128"/>
      <c r="I63" s="128"/>
      <c r="J63" s="129"/>
    </row>
    <row r="64" spans="1:10" ht="36" customHeight="1" outlineLevel="1" x14ac:dyDescent="0.25">
      <c r="A64" s="8"/>
      <c r="B64" s="107" t="s">
        <v>167</v>
      </c>
      <c r="C64" s="117"/>
      <c r="D64" s="117"/>
      <c r="E64" s="84"/>
      <c r="F64" s="85">
        <v>3204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168</v>
      </c>
      <c r="C65" s="117"/>
      <c r="D65" s="117"/>
      <c r="E65" s="84"/>
      <c r="F65" s="85">
        <v>9720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169</v>
      </c>
      <c r="C66" s="117"/>
      <c r="D66" s="117"/>
      <c r="E66" s="84"/>
      <c r="F66" s="85">
        <v>13608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170</v>
      </c>
      <c r="C67" s="117"/>
      <c r="D67" s="117"/>
      <c r="E67" s="84"/>
      <c r="F67" s="85">
        <v>17496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171</v>
      </c>
      <c r="C68" s="117"/>
      <c r="D68" s="117"/>
      <c r="E68" s="84"/>
      <c r="F68" s="85">
        <v>21384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172</v>
      </c>
      <c r="C69" s="117"/>
      <c r="D69" s="117"/>
      <c r="E69" s="84"/>
      <c r="F69" s="85">
        <v>25272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173</v>
      </c>
      <c r="C70" s="117"/>
      <c r="D70" s="117"/>
      <c r="E70" s="84"/>
      <c r="F70" s="85">
        <v>29160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174</v>
      </c>
      <c r="C71" s="117"/>
      <c r="D71" s="117"/>
      <c r="E71" s="84"/>
      <c r="F71" s="85">
        <v>33048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175</v>
      </c>
      <c r="C72" s="117"/>
      <c r="D72" s="117"/>
      <c r="E72" s="84"/>
      <c r="F72" s="85">
        <v>36936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176</v>
      </c>
      <c r="C73" s="117"/>
      <c r="D73" s="117"/>
      <c r="E73" s="84"/>
      <c r="F73" s="85">
        <v>40824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177</v>
      </c>
      <c r="C74" s="117"/>
      <c r="D74" s="117"/>
      <c r="E74" s="84"/>
      <c r="F74" s="85">
        <v>44712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178</v>
      </c>
      <c r="C75" s="117"/>
      <c r="D75" s="117"/>
      <c r="E75" s="84"/>
      <c r="F75" s="85">
        <v>48600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179</v>
      </c>
      <c r="C76" s="117"/>
      <c r="D76" s="117"/>
      <c r="E76" s="84"/>
      <c r="F76" s="85">
        <v>52488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180</v>
      </c>
      <c r="C77" s="117"/>
      <c r="D77" s="117"/>
      <c r="E77" s="84"/>
      <c r="F77" s="85">
        <v>56376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181</v>
      </c>
      <c r="C78" s="117"/>
      <c r="D78" s="117"/>
      <c r="E78" s="84"/>
      <c r="F78" s="85">
        <v>60264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182</v>
      </c>
      <c r="C79" s="117"/>
      <c r="D79" s="117"/>
      <c r="E79" s="84"/>
      <c r="F79" s="85">
        <v>64152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183</v>
      </c>
      <c r="C80" s="117"/>
      <c r="D80" s="117"/>
      <c r="E80" s="84"/>
      <c r="F80" s="85">
        <v>68040</v>
      </c>
      <c r="G80" s="86"/>
      <c r="H80" s="86"/>
      <c r="I80" s="86"/>
      <c r="J80" s="87"/>
    </row>
    <row r="81" spans="1:10" ht="36" customHeight="1" outlineLevel="1" x14ac:dyDescent="0.25">
      <c r="A81" s="8"/>
      <c r="B81" s="107" t="s">
        <v>184</v>
      </c>
      <c r="C81" s="117"/>
      <c r="D81" s="117"/>
      <c r="E81" s="84"/>
      <c r="F81" s="85">
        <v>71928</v>
      </c>
      <c r="G81" s="86"/>
      <c r="H81" s="86"/>
      <c r="I81" s="86"/>
      <c r="J81" s="87"/>
    </row>
    <row r="82" spans="1:10" ht="36" customHeight="1" outlineLevel="1" x14ac:dyDescent="0.25">
      <c r="A82" s="8"/>
      <c r="B82" s="107" t="s">
        <v>185</v>
      </c>
      <c r="C82" s="117"/>
      <c r="D82" s="117"/>
      <c r="E82" s="84"/>
      <c r="F82" s="85">
        <v>75816</v>
      </c>
      <c r="G82" s="86"/>
      <c r="H82" s="86"/>
      <c r="I82" s="86"/>
      <c r="J82" s="87"/>
    </row>
    <row r="83" spans="1:10" ht="36" customHeight="1" outlineLevel="1" x14ac:dyDescent="0.25">
      <c r="A83" s="8"/>
      <c r="B83" s="107" t="s">
        <v>186</v>
      </c>
      <c r="C83" s="117"/>
      <c r="D83" s="117"/>
      <c r="E83" s="84"/>
      <c r="F83" s="85">
        <v>79704</v>
      </c>
      <c r="G83" s="86"/>
      <c r="H83" s="86"/>
      <c r="I83" s="86"/>
      <c r="J83" s="87"/>
    </row>
    <row r="84" spans="1:10" ht="36" customHeight="1" outlineLevel="1" thickBot="1" x14ac:dyDescent="0.3">
      <c r="A84" s="8"/>
      <c r="B84" s="107" t="s">
        <v>187</v>
      </c>
      <c r="C84" s="117"/>
      <c r="D84" s="117"/>
      <c r="E84" s="84"/>
      <c r="F84" s="85">
        <v>83592</v>
      </c>
      <c r="G84" s="86"/>
      <c r="H84" s="86"/>
      <c r="I84" s="86"/>
      <c r="J84" s="87"/>
    </row>
    <row r="85" spans="1:10" ht="36" customHeight="1" thickBot="1" x14ac:dyDescent="0.3">
      <c r="A85" s="8"/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1800 до 40356</v>
      </c>
      <c r="G85" s="122"/>
      <c r="H85" s="122"/>
      <c r="I85" s="122"/>
      <c r="J85" s="123"/>
    </row>
    <row r="86" spans="1:10" ht="36" customHeight="1" x14ac:dyDescent="0.25">
      <c r="A86" s="8"/>
      <c r="B86" s="94" t="s">
        <v>189</v>
      </c>
      <c r="C86" s="95"/>
      <c r="D86" s="95"/>
      <c r="E86" s="96"/>
      <c r="F86" s="85">
        <v>3888</v>
      </c>
      <c r="G86" s="86"/>
      <c r="H86" s="86"/>
      <c r="I86" s="86"/>
      <c r="J86" s="87"/>
    </row>
    <row r="87" spans="1:10" ht="36" customHeight="1" x14ac:dyDescent="0.25">
      <c r="A87" s="8"/>
      <c r="B87" s="94" t="s">
        <v>190</v>
      </c>
      <c r="C87" s="95"/>
      <c r="D87" s="95"/>
      <c r="E87" s="96"/>
      <c r="F87" s="85">
        <v>15228</v>
      </c>
      <c r="G87" s="86"/>
      <c r="H87" s="86"/>
      <c r="I87" s="86"/>
      <c r="J87" s="87"/>
    </row>
    <row r="88" spans="1:10" ht="36" customHeight="1" x14ac:dyDescent="0.25">
      <c r="A88" s="8"/>
      <c r="B88" s="82" t="s">
        <v>253</v>
      </c>
      <c r="C88" s="83"/>
      <c r="D88" s="83"/>
      <c r="E88" s="84"/>
      <c r="F88" s="85">
        <v>2484</v>
      </c>
      <c r="G88" s="86"/>
      <c r="H88" s="86"/>
      <c r="I88" s="86"/>
      <c r="J88" s="87"/>
    </row>
    <row r="89" spans="1:10" ht="36" customHeight="1" x14ac:dyDescent="0.25">
      <c r="A89" s="8"/>
      <c r="B89" s="94" t="s">
        <v>192</v>
      </c>
      <c r="C89" s="95"/>
      <c r="D89" s="95"/>
      <c r="E89" s="96"/>
      <c r="F89" s="97">
        <v>40356</v>
      </c>
      <c r="G89" s="98"/>
      <c r="H89" s="98"/>
      <c r="I89" s="98"/>
      <c r="J89" s="99"/>
    </row>
    <row r="90" spans="1:10" ht="36" customHeight="1" x14ac:dyDescent="0.25">
      <c r="A90" s="8"/>
      <c r="B90" s="82" t="s">
        <v>193</v>
      </c>
      <c r="C90" s="83"/>
      <c r="D90" s="83"/>
      <c r="E90" s="84"/>
      <c r="F90" s="85">
        <v>3204</v>
      </c>
      <c r="G90" s="86"/>
      <c r="H90" s="86"/>
      <c r="I90" s="86"/>
      <c r="J90" s="87"/>
    </row>
    <row r="91" spans="1:10" ht="36" customHeight="1" x14ac:dyDescent="0.25">
      <c r="A91" s="8"/>
      <c r="B91" s="82" t="s">
        <v>194</v>
      </c>
      <c r="C91" s="83"/>
      <c r="D91" s="83"/>
      <c r="E91" s="84"/>
      <c r="F91" s="85">
        <v>9216</v>
      </c>
      <c r="G91" s="86"/>
      <c r="H91" s="86"/>
      <c r="I91" s="86"/>
      <c r="J91" s="87"/>
    </row>
    <row r="92" spans="1:10" ht="36" customHeight="1" x14ac:dyDescent="0.25">
      <c r="A92" s="8"/>
      <c r="B92" s="82" t="s">
        <v>195</v>
      </c>
      <c r="C92" s="83"/>
      <c r="D92" s="83"/>
      <c r="E92" s="84"/>
      <c r="F92" s="85">
        <v>1800</v>
      </c>
      <c r="G92" s="86"/>
      <c r="H92" s="86"/>
      <c r="I92" s="86"/>
      <c r="J92" s="87"/>
    </row>
    <row r="93" spans="1:10" ht="36" customHeight="1" x14ac:dyDescent="0.25">
      <c r="A93" s="8"/>
      <c r="B93" s="82" t="s">
        <v>196</v>
      </c>
      <c r="C93" s="83"/>
      <c r="D93" s="83"/>
      <c r="E93" s="84"/>
      <c r="F93" s="85">
        <v>1800</v>
      </c>
      <c r="G93" s="86"/>
      <c r="H93" s="86"/>
      <c r="I93" s="86"/>
      <c r="J93" s="87"/>
    </row>
    <row r="94" spans="1:10" ht="36" customHeight="1" x14ac:dyDescent="0.25">
      <c r="A94" s="8"/>
      <c r="B94" s="82" t="s">
        <v>197</v>
      </c>
      <c r="C94" s="83"/>
      <c r="D94" s="83"/>
      <c r="E94" s="84"/>
      <c r="F94" s="85">
        <v>3600</v>
      </c>
      <c r="G94" s="86"/>
      <c r="H94" s="86"/>
      <c r="I94" s="86"/>
      <c r="J94" s="87"/>
    </row>
    <row r="95" spans="1:10" ht="36" customHeight="1" x14ac:dyDescent="0.25">
      <c r="A95" s="8"/>
      <c r="B95" s="82" t="s">
        <v>198</v>
      </c>
      <c r="C95" s="83"/>
      <c r="D95" s="83"/>
      <c r="E95" s="84"/>
      <c r="F95" s="85">
        <v>5400</v>
      </c>
      <c r="G95" s="86"/>
      <c r="H95" s="86"/>
      <c r="I95" s="86"/>
      <c r="J95" s="87"/>
    </row>
    <row r="96" spans="1:10" ht="36" customHeight="1" thickBot="1" x14ac:dyDescent="0.3">
      <c r="A96" s="8"/>
      <c r="B96" s="82" t="s">
        <v>199</v>
      </c>
      <c r="C96" s="83"/>
      <c r="D96" s="83"/>
      <c r="E96" s="84"/>
      <c r="F96" s="85">
        <v>7092</v>
      </c>
      <c r="G96" s="86"/>
      <c r="H96" s="86"/>
      <c r="I96" s="86"/>
      <c r="J96" s="87"/>
    </row>
    <row r="97" spans="1:10" ht="54" customHeight="1" thickBot="1" x14ac:dyDescent="0.3">
      <c r="A97" s="8"/>
      <c r="B97" s="207" t="s">
        <v>254</v>
      </c>
      <c r="C97" s="208"/>
      <c r="D97" s="208"/>
      <c r="E97" s="209"/>
      <c r="F97" s="232" t="str">
        <f>"Цена от "&amp;MIN(F99,F103:J104,H105,F106:J119)&amp;" до "&amp;MAX(F99,F103:J104,H105,F106:J119)</f>
        <v>Цена от 3564 до 42897,6</v>
      </c>
      <c r="G97" s="233"/>
      <c r="H97" s="233"/>
      <c r="I97" s="233"/>
      <c r="J97" s="234"/>
    </row>
    <row r="98" spans="1:10" ht="24" thickBot="1" x14ac:dyDescent="0.3">
      <c r="A98" s="8"/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A99" s="8"/>
      <c r="B99" s="82" t="s">
        <v>201</v>
      </c>
      <c r="C99" s="83"/>
      <c r="D99" s="83"/>
      <c r="E99" s="84"/>
      <c r="F99" s="85">
        <v>18000</v>
      </c>
      <c r="G99" s="86"/>
      <c r="H99" s="86"/>
      <c r="I99" s="86"/>
      <c r="J99" s="87"/>
    </row>
    <row r="100" spans="1:10" ht="36" customHeight="1" x14ac:dyDescent="0.25">
      <c r="A100" s="8"/>
      <c r="B100" s="100" t="s">
        <v>202</v>
      </c>
      <c r="C100" s="101"/>
      <c r="D100" s="101"/>
      <c r="E100" s="102"/>
      <c r="F100" s="103">
        <v>1800</v>
      </c>
      <c r="G100" s="104"/>
      <c r="H100" s="104"/>
      <c r="I100" s="104"/>
      <c r="J100" s="105"/>
    </row>
    <row r="101" spans="1:10" ht="36" customHeight="1" thickBot="1" x14ac:dyDescent="0.3">
      <c r="A101" s="8"/>
      <c r="B101" s="100" t="s">
        <v>203</v>
      </c>
      <c r="C101" s="101"/>
      <c r="D101" s="101"/>
      <c r="E101" s="102"/>
      <c r="F101" s="103">
        <v>4500</v>
      </c>
      <c r="G101" s="104"/>
      <c r="H101" s="104"/>
      <c r="I101" s="104"/>
      <c r="J101" s="105"/>
    </row>
    <row r="102" spans="1:10" ht="24" thickBot="1" x14ac:dyDescent="0.3">
      <c r="A102" s="8"/>
      <c r="B102" s="190"/>
      <c r="C102" s="191"/>
      <c r="D102" s="191"/>
      <c r="E102" s="192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418" t="s">
        <v>204</v>
      </c>
      <c r="C103" s="419"/>
      <c r="D103" s="419"/>
      <c r="E103" s="420"/>
      <c r="F103" s="202">
        <v>12060</v>
      </c>
      <c r="G103" s="237"/>
      <c r="H103" s="237"/>
      <c r="I103" s="237"/>
      <c r="J103" s="238"/>
    </row>
    <row r="104" spans="1:10" ht="36" customHeight="1" x14ac:dyDescent="0.25">
      <c r="A104" s="8" t="s">
        <v>112</v>
      </c>
      <c r="B104" s="239" t="s">
        <v>205</v>
      </c>
      <c r="C104" s="240"/>
      <c r="D104" s="240"/>
      <c r="E104" s="241"/>
      <c r="F104" s="252">
        <v>14580</v>
      </c>
      <c r="G104" s="252"/>
      <c r="H104" s="252"/>
      <c r="I104" s="252"/>
      <c r="J104" s="253"/>
    </row>
    <row r="105" spans="1:10" ht="36" customHeight="1" x14ac:dyDescent="0.25">
      <c r="A105" s="8" t="s">
        <v>112</v>
      </c>
      <c r="B105" s="239" t="s">
        <v>206</v>
      </c>
      <c r="C105" s="240"/>
      <c r="D105" s="240"/>
      <c r="E105" s="241"/>
      <c r="F105" s="37">
        <f>H105*1.2</f>
        <v>15724.8</v>
      </c>
      <c r="G105" s="38">
        <f>H105*1.1</f>
        <v>14414.400000000001</v>
      </c>
      <c r="H105" s="38">
        <v>13104</v>
      </c>
      <c r="I105" s="38">
        <f>H105*0.75</f>
        <v>9828</v>
      </c>
      <c r="J105" s="39">
        <f>H105*0.5</f>
        <v>6552</v>
      </c>
    </row>
    <row r="106" spans="1:10" ht="36" customHeight="1" x14ac:dyDescent="0.25">
      <c r="A106" s="8" t="s">
        <v>112</v>
      </c>
      <c r="B106" s="239" t="s">
        <v>207</v>
      </c>
      <c r="C106" s="240"/>
      <c r="D106" s="240"/>
      <c r="E106" s="241"/>
      <c r="F106" s="85">
        <v>9576</v>
      </c>
      <c r="G106" s="86"/>
      <c r="H106" s="86"/>
      <c r="I106" s="86"/>
      <c r="J106" s="87"/>
    </row>
    <row r="107" spans="1:10" ht="36" customHeight="1" x14ac:dyDescent="0.25">
      <c r="A107" s="8" t="s">
        <v>112</v>
      </c>
      <c r="B107" s="239" t="s">
        <v>208</v>
      </c>
      <c r="C107" s="240"/>
      <c r="D107" s="240"/>
      <c r="E107" s="241"/>
      <c r="F107" s="85">
        <v>4248</v>
      </c>
      <c r="G107" s="86"/>
      <c r="H107" s="86"/>
      <c r="I107" s="86"/>
      <c r="J107" s="87"/>
    </row>
    <row r="108" spans="1:10" ht="36" customHeight="1" x14ac:dyDescent="0.25">
      <c r="A108" s="8" t="s">
        <v>112</v>
      </c>
      <c r="B108" s="239" t="s">
        <v>209</v>
      </c>
      <c r="C108" s="240"/>
      <c r="D108" s="240"/>
      <c r="E108" s="241"/>
      <c r="F108" s="252">
        <v>18072</v>
      </c>
      <c r="G108" s="252"/>
      <c r="H108" s="252"/>
      <c r="I108" s="252"/>
      <c r="J108" s="253"/>
    </row>
    <row r="109" spans="1:10" ht="36" customHeight="1" x14ac:dyDescent="0.25">
      <c r="A109" s="8" t="s">
        <v>112</v>
      </c>
      <c r="B109" s="239" t="s">
        <v>210</v>
      </c>
      <c r="C109" s="240"/>
      <c r="D109" s="240"/>
      <c r="E109" s="241"/>
      <c r="F109" s="252">
        <v>35748</v>
      </c>
      <c r="G109" s="252"/>
      <c r="H109" s="252"/>
      <c r="I109" s="252"/>
      <c r="J109" s="253"/>
    </row>
    <row r="110" spans="1:10" ht="36" customHeight="1" x14ac:dyDescent="0.25">
      <c r="A110" s="8" t="s">
        <v>112</v>
      </c>
      <c r="B110" s="239" t="s">
        <v>211</v>
      </c>
      <c r="C110" s="240"/>
      <c r="D110" s="240"/>
      <c r="E110" s="241"/>
      <c r="F110" s="252">
        <v>42897.599999999999</v>
      </c>
      <c r="G110" s="252"/>
      <c r="H110" s="252"/>
      <c r="I110" s="252"/>
      <c r="J110" s="253"/>
    </row>
    <row r="111" spans="1:10" ht="36" customHeight="1" x14ac:dyDescent="0.25">
      <c r="A111" s="8" t="s">
        <v>112</v>
      </c>
      <c r="B111" s="239" t="s">
        <v>212</v>
      </c>
      <c r="C111" s="240"/>
      <c r="D111" s="240"/>
      <c r="E111" s="241"/>
      <c r="F111" s="252">
        <v>18072</v>
      </c>
      <c r="G111" s="252"/>
      <c r="H111" s="252"/>
      <c r="I111" s="252"/>
      <c r="J111" s="253"/>
    </row>
    <row r="112" spans="1:10" ht="36" customHeight="1" x14ac:dyDescent="0.25">
      <c r="A112" s="8" t="s">
        <v>112</v>
      </c>
      <c r="B112" s="239" t="s">
        <v>213</v>
      </c>
      <c r="C112" s="240"/>
      <c r="D112" s="240"/>
      <c r="E112" s="241"/>
      <c r="F112" s="252">
        <v>12060</v>
      </c>
      <c r="G112" s="252"/>
      <c r="H112" s="252"/>
      <c r="I112" s="252"/>
      <c r="J112" s="253"/>
    </row>
    <row r="113" spans="1:10" ht="36" customHeight="1" x14ac:dyDescent="0.25">
      <c r="A113" s="8" t="s">
        <v>112</v>
      </c>
      <c r="B113" s="239" t="s">
        <v>214</v>
      </c>
      <c r="C113" s="240"/>
      <c r="D113" s="240"/>
      <c r="E113" s="241"/>
      <c r="F113" s="252">
        <v>18072</v>
      </c>
      <c r="G113" s="252"/>
      <c r="H113" s="252"/>
      <c r="I113" s="252"/>
      <c r="J113" s="253"/>
    </row>
    <row r="114" spans="1:10" ht="36" customHeight="1" x14ac:dyDescent="0.25">
      <c r="A114" s="8"/>
      <c r="B114" s="94" t="s">
        <v>215</v>
      </c>
      <c r="C114" s="95"/>
      <c r="D114" s="95"/>
      <c r="E114" s="96"/>
      <c r="F114" s="252">
        <v>10800</v>
      </c>
      <c r="G114" s="252"/>
      <c r="H114" s="252"/>
      <c r="I114" s="252"/>
      <c r="J114" s="253"/>
    </row>
    <row r="115" spans="1:10" ht="36" customHeight="1" x14ac:dyDescent="0.25">
      <c r="A115" s="8" t="s">
        <v>112</v>
      </c>
      <c r="B115" s="239" t="s">
        <v>216</v>
      </c>
      <c r="C115" s="240"/>
      <c r="D115" s="240"/>
      <c r="E115" s="241"/>
      <c r="F115" s="252">
        <v>3564</v>
      </c>
      <c r="G115" s="252"/>
      <c r="H115" s="252"/>
      <c r="I115" s="252"/>
      <c r="J115" s="253"/>
    </row>
    <row r="116" spans="1:10" ht="36" customHeight="1" x14ac:dyDescent="0.25">
      <c r="A116" s="8"/>
      <c r="B116" s="239" t="s">
        <v>217</v>
      </c>
      <c r="C116" s="240"/>
      <c r="D116" s="240"/>
      <c r="E116" s="241"/>
      <c r="F116" s="252">
        <v>12744</v>
      </c>
      <c r="G116" s="252"/>
      <c r="H116" s="252"/>
      <c r="I116" s="252"/>
      <c r="J116" s="253"/>
    </row>
    <row r="117" spans="1:10" ht="36" customHeight="1" x14ac:dyDescent="0.25">
      <c r="B117" s="239" t="s">
        <v>218</v>
      </c>
      <c r="C117" s="240"/>
      <c r="D117" s="240"/>
      <c r="E117" s="241"/>
      <c r="F117" s="252">
        <v>8496</v>
      </c>
      <c r="G117" s="252"/>
      <c r="H117" s="252"/>
      <c r="I117" s="252"/>
      <c r="J117" s="253"/>
    </row>
    <row r="118" spans="1:10" ht="36" customHeight="1" x14ac:dyDescent="0.25">
      <c r="A118" s="8" t="s">
        <v>112</v>
      </c>
      <c r="B118" s="239" t="s">
        <v>219</v>
      </c>
      <c r="C118" s="240"/>
      <c r="D118" s="240"/>
      <c r="E118" s="241"/>
      <c r="F118" s="252">
        <v>35748</v>
      </c>
      <c r="G118" s="252"/>
      <c r="H118" s="252"/>
      <c r="I118" s="252"/>
      <c r="J118" s="253"/>
    </row>
    <row r="119" spans="1:10" ht="36" customHeight="1" x14ac:dyDescent="0.25">
      <c r="A119" s="8" t="s">
        <v>112</v>
      </c>
      <c r="B119" s="239" t="s">
        <v>220</v>
      </c>
      <c r="C119" s="240"/>
      <c r="D119" s="240"/>
      <c r="E119" s="241"/>
      <c r="F119" s="252">
        <v>21600</v>
      </c>
      <c r="G119" s="252"/>
      <c r="H119" s="252"/>
      <c r="I119" s="252"/>
      <c r="J119" s="253"/>
    </row>
    <row r="120" spans="1:10" ht="36" customHeight="1" x14ac:dyDescent="0.25">
      <c r="A120" s="8" t="s">
        <v>114</v>
      </c>
      <c r="B120" s="239" t="s">
        <v>221</v>
      </c>
      <c r="C120" s="240"/>
      <c r="D120" s="240"/>
      <c r="E120" s="241"/>
      <c r="F120" s="252">
        <v>17280</v>
      </c>
      <c r="G120" s="252"/>
      <c r="H120" s="252"/>
      <c r="I120" s="252"/>
      <c r="J120" s="253"/>
    </row>
    <row r="121" spans="1:10" ht="36" customHeight="1" x14ac:dyDescent="0.25">
      <c r="A121" s="8" t="s">
        <v>114</v>
      </c>
      <c r="B121" s="239" t="s">
        <v>222</v>
      </c>
      <c r="C121" s="240"/>
      <c r="D121" s="240"/>
      <c r="E121" s="241"/>
      <c r="F121" s="252">
        <v>20880</v>
      </c>
      <c r="G121" s="252"/>
      <c r="H121" s="252"/>
      <c r="I121" s="252"/>
      <c r="J121" s="253"/>
    </row>
    <row r="122" spans="1:10" ht="36" customHeight="1" x14ac:dyDescent="0.25">
      <c r="A122" s="8" t="s">
        <v>114</v>
      </c>
      <c r="B122" s="239" t="s">
        <v>223</v>
      </c>
      <c r="C122" s="240"/>
      <c r="D122" s="240"/>
      <c r="E122" s="241"/>
      <c r="F122" s="37">
        <f>H122*1.2</f>
        <v>22464</v>
      </c>
      <c r="G122" s="38">
        <f>H122*1.1</f>
        <v>20592</v>
      </c>
      <c r="H122" s="38">
        <v>18720</v>
      </c>
      <c r="I122" s="38">
        <f>H122*0.75</f>
        <v>14040</v>
      </c>
      <c r="J122" s="39">
        <f>H122*0.5</f>
        <v>9360</v>
      </c>
    </row>
    <row r="123" spans="1:10" ht="36" customHeight="1" x14ac:dyDescent="0.25">
      <c r="A123" s="8" t="s">
        <v>114</v>
      </c>
      <c r="B123" s="239" t="s">
        <v>224</v>
      </c>
      <c r="C123" s="240"/>
      <c r="D123" s="240"/>
      <c r="E123" s="241"/>
      <c r="F123" s="417">
        <v>13680</v>
      </c>
      <c r="G123" s="158"/>
      <c r="H123" s="158"/>
      <c r="I123" s="158"/>
      <c r="J123" s="159"/>
    </row>
    <row r="124" spans="1:10" ht="36" customHeight="1" x14ac:dyDescent="0.25">
      <c r="A124" s="8" t="s">
        <v>114</v>
      </c>
      <c r="B124" s="239" t="s">
        <v>225</v>
      </c>
      <c r="C124" s="240"/>
      <c r="D124" s="240"/>
      <c r="E124" s="241"/>
      <c r="F124" s="417">
        <v>6480</v>
      </c>
      <c r="G124" s="158"/>
      <c r="H124" s="158"/>
      <c r="I124" s="158"/>
      <c r="J124" s="159"/>
    </row>
    <row r="125" spans="1:10" ht="36" customHeight="1" x14ac:dyDescent="0.25">
      <c r="A125" s="8" t="s">
        <v>114</v>
      </c>
      <c r="B125" s="239" t="s">
        <v>226</v>
      </c>
      <c r="C125" s="240"/>
      <c r="D125" s="240"/>
      <c r="E125" s="241"/>
      <c r="F125" s="417">
        <v>25920</v>
      </c>
      <c r="G125" s="158"/>
      <c r="H125" s="158"/>
      <c r="I125" s="158"/>
      <c r="J125" s="159"/>
    </row>
    <row r="126" spans="1:10" ht="36" customHeight="1" x14ac:dyDescent="0.25">
      <c r="A126" s="8" t="s">
        <v>114</v>
      </c>
      <c r="B126" s="239" t="s">
        <v>227</v>
      </c>
      <c r="C126" s="240"/>
      <c r="D126" s="240"/>
      <c r="E126" s="241"/>
      <c r="F126" s="417">
        <v>50400</v>
      </c>
      <c r="G126" s="158"/>
      <c r="H126" s="158"/>
      <c r="I126" s="158"/>
      <c r="J126" s="159"/>
    </row>
    <row r="127" spans="1:10" ht="36" customHeight="1" x14ac:dyDescent="0.25">
      <c r="A127" s="8" t="s">
        <v>114</v>
      </c>
      <c r="B127" s="239" t="s">
        <v>228</v>
      </c>
      <c r="C127" s="240"/>
      <c r="D127" s="240"/>
      <c r="E127" s="241"/>
      <c r="F127" s="417">
        <v>60480</v>
      </c>
      <c r="G127" s="158"/>
      <c r="H127" s="158"/>
      <c r="I127" s="158"/>
      <c r="J127" s="159"/>
    </row>
    <row r="128" spans="1:10" ht="36" customHeight="1" x14ac:dyDescent="0.25">
      <c r="A128" s="8" t="s">
        <v>114</v>
      </c>
      <c r="B128" s="239" t="s">
        <v>229</v>
      </c>
      <c r="C128" s="240"/>
      <c r="D128" s="240"/>
      <c r="E128" s="241"/>
      <c r="F128" s="417">
        <v>25920</v>
      </c>
      <c r="G128" s="158"/>
      <c r="H128" s="158"/>
      <c r="I128" s="158"/>
      <c r="J128" s="159"/>
    </row>
    <row r="129" spans="1:10" ht="36" customHeight="1" x14ac:dyDescent="0.25">
      <c r="A129" s="8" t="s">
        <v>114</v>
      </c>
      <c r="B129" s="239" t="s">
        <v>230</v>
      </c>
      <c r="C129" s="240"/>
      <c r="D129" s="240"/>
      <c r="E129" s="241"/>
      <c r="F129" s="417">
        <v>17280</v>
      </c>
      <c r="G129" s="158"/>
      <c r="H129" s="158"/>
      <c r="I129" s="158"/>
      <c r="J129" s="159"/>
    </row>
    <row r="130" spans="1:10" ht="36" customHeight="1" x14ac:dyDescent="0.25">
      <c r="A130" s="8" t="s">
        <v>114</v>
      </c>
      <c r="B130" s="239" t="s">
        <v>231</v>
      </c>
      <c r="C130" s="240"/>
      <c r="D130" s="240"/>
      <c r="E130" s="241"/>
      <c r="F130" s="417">
        <v>25920</v>
      </c>
      <c r="G130" s="158"/>
      <c r="H130" s="158"/>
      <c r="I130" s="158"/>
      <c r="J130" s="159"/>
    </row>
    <row r="131" spans="1:10" ht="36" customHeight="1" x14ac:dyDescent="0.25">
      <c r="A131" s="8" t="s">
        <v>114</v>
      </c>
      <c r="B131" s="239" t="s">
        <v>232</v>
      </c>
      <c r="C131" s="240"/>
      <c r="D131" s="240"/>
      <c r="E131" s="241"/>
      <c r="F131" s="417">
        <v>5040</v>
      </c>
      <c r="G131" s="158"/>
      <c r="H131" s="158"/>
      <c r="I131" s="158"/>
      <c r="J131" s="159"/>
    </row>
    <row r="132" spans="1:10" ht="36" customHeight="1" x14ac:dyDescent="0.25">
      <c r="A132" s="8" t="s">
        <v>114</v>
      </c>
      <c r="B132" s="239" t="s">
        <v>233</v>
      </c>
      <c r="C132" s="240"/>
      <c r="D132" s="240"/>
      <c r="E132" s="241"/>
      <c r="F132" s="417">
        <v>50400</v>
      </c>
      <c r="G132" s="158"/>
      <c r="H132" s="158"/>
      <c r="I132" s="158"/>
      <c r="J132" s="159"/>
    </row>
    <row r="133" spans="1:10" ht="36" customHeight="1" thickBot="1" x14ac:dyDescent="0.3">
      <c r="A133" s="8" t="s">
        <v>114</v>
      </c>
      <c r="B133" s="348" t="s">
        <v>234</v>
      </c>
      <c r="C133" s="349"/>
      <c r="D133" s="349"/>
      <c r="E133" s="350"/>
      <c r="F133" s="182">
        <v>30240</v>
      </c>
      <c r="G133" s="73"/>
      <c r="H133" s="73"/>
      <c r="I133" s="73"/>
      <c r="J133" s="74"/>
    </row>
    <row r="134" spans="1:10" ht="54" customHeight="1" thickBot="1" x14ac:dyDescent="0.3">
      <c r="A134" s="8"/>
      <c r="B134" s="287" t="s">
        <v>235</v>
      </c>
      <c r="C134" s="288"/>
      <c r="D134" s="288"/>
      <c r="E134" s="289"/>
      <c r="F134" s="400"/>
      <c r="G134" s="401"/>
      <c r="H134" s="401"/>
      <c r="I134" s="401"/>
      <c r="J134" s="402"/>
    </row>
    <row r="135" spans="1:10" ht="36" customHeight="1" x14ac:dyDescent="0.25">
      <c r="A135" s="8"/>
      <c r="B135" s="94" t="s">
        <v>236</v>
      </c>
      <c r="C135" s="95"/>
      <c r="D135" s="95"/>
      <c r="E135" s="96"/>
      <c r="F135" s="97">
        <v>25488</v>
      </c>
      <c r="G135" s="98"/>
      <c r="H135" s="98"/>
      <c r="I135" s="98"/>
      <c r="J135" s="99"/>
    </row>
    <row r="136" spans="1:10" ht="36" customHeight="1" x14ac:dyDescent="0.25">
      <c r="A136" s="8"/>
      <c r="B136" s="82" t="s">
        <v>237</v>
      </c>
      <c r="C136" s="83"/>
      <c r="D136" s="83"/>
      <c r="E136" s="84"/>
      <c r="F136" s="85">
        <v>50976</v>
      </c>
      <c r="G136" s="86"/>
      <c r="H136" s="86"/>
      <c r="I136" s="86"/>
      <c r="J136" s="87"/>
    </row>
    <row r="137" spans="1:10" ht="36" customHeight="1" x14ac:dyDescent="0.25">
      <c r="A137" s="8"/>
      <c r="B137" s="82" t="s">
        <v>238</v>
      </c>
      <c r="C137" s="83"/>
      <c r="D137" s="83"/>
      <c r="E137" s="84"/>
      <c r="F137" s="85">
        <v>63720</v>
      </c>
      <c r="G137" s="86"/>
      <c r="H137" s="86"/>
      <c r="I137" s="86"/>
      <c r="J137" s="87"/>
    </row>
    <row r="138" spans="1:10" ht="36" customHeight="1" x14ac:dyDescent="0.25">
      <c r="A138" s="8"/>
      <c r="B138" s="82" t="s">
        <v>239</v>
      </c>
      <c r="C138" s="83"/>
      <c r="D138" s="83"/>
      <c r="E138" s="84"/>
      <c r="F138" s="85">
        <v>720</v>
      </c>
      <c r="G138" s="86"/>
      <c r="H138" s="86"/>
      <c r="I138" s="86"/>
      <c r="J138" s="87"/>
    </row>
    <row r="139" spans="1:10" ht="36" customHeight="1" x14ac:dyDescent="0.25">
      <c r="A139" s="8"/>
      <c r="B139" s="82" t="s">
        <v>240</v>
      </c>
      <c r="C139" s="83"/>
      <c r="D139" s="83"/>
      <c r="E139" s="84"/>
      <c r="F139" s="85">
        <v>38232</v>
      </c>
      <c r="G139" s="86"/>
      <c r="H139" s="86"/>
      <c r="I139" s="86"/>
      <c r="J139" s="87"/>
    </row>
    <row r="140" spans="1:10" ht="36" customHeight="1" x14ac:dyDescent="0.25">
      <c r="A140" s="8"/>
      <c r="B140" s="82" t="s">
        <v>241</v>
      </c>
      <c r="C140" s="83"/>
      <c r="D140" s="83"/>
      <c r="E140" s="84"/>
      <c r="F140" s="85">
        <v>76464</v>
      </c>
      <c r="G140" s="86"/>
      <c r="H140" s="86"/>
      <c r="I140" s="86"/>
      <c r="J140" s="87"/>
    </row>
    <row r="141" spans="1:10" ht="36" customHeight="1" x14ac:dyDescent="0.25">
      <c r="A141" s="8"/>
      <c r="B141" s="82" t="s">
        <v>242</v>
      </c>
      <c r="C141" s="83"/>
      <c r="D141" s="83"/>
      <c r="E141" s="84"/>
      <c r="F141" s="85">
        <v>95580</v>
      </c>
      <c r="G141" s="86"/>
      <c r="H141" s="86"/>
      <c r="I141" s="86"/>
      <c r="J141" s="87"/>
    </row>
    <row r="142" spans="1:10" ht="36" customHeight="1" thickBot="1" x14ac:dyDescent="0.3">
      <c r="A142" s="8"/>
      <c r="B142" s="69" t="s">
        <v>243</v>
      </c>
      <c r="C142" s="70"/>
      <c r="D142" s="70"/>
      <c r="E142" s="71"/>
      <c r="F142" s="72">
        <v>1080</v>
      </c>
      <c r="G142" s="73"/>
      <c r="H142" s="73"/>
      <c r="I142" s="73"/>
      <c r="J142" s="74"/>
    </row>
    <row r="143" spans="1:10" ht="24" thickBot="1" x14ac:dyDescent="0.3">
      <c r="A143" s="8"/>
      <c r="B143" s="75"/>
      <c r="C143" s="76"/>
      <c r="D143" s="76"/>
      <c r="E143" s="77"/>
      <c r="F143" s="78"/>
      <c r="G143" s="79"/>
      <c r="H143" s="79"/>
      <c r="I143" s="79"/>
      <c r="J143" s="80"/>
    </row>
    <row r="144" spans="1:10" ht="21" customHeight="1" x14ac:dyDescent="0.25">
      <c r="A144" s="8"/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ht="56.25" customHeight="1" x14ac:dyDescent="0.25">
      <c r="A145" s="8"/>
      <c r="B145" s="81" t="s">
        <v>293</v>
      </c>
      <c r="C145" s="81"/>
      <c r="D145" s="81"/>
      <c r="E145" s="81"/>
      <c r="F145" s="81"/>
      <c r="G145" s="81"/>
      <c r="H145" s="81"/>
      <c r="I145" s="81"/>
      <c r="J145" s="81"/>
    </row>
    <row r="146" spans="1:10" ht="41.25" customHeight="1" x14ac:dyDescent="0.25">
      <c r="A146" s="8"/>
      <c r="B146" s="81" t="s">
        <v>245</v>
      </c>
      <c r="C146" s="81"/>
      <c r="D146" s="81"/>
      <c r="E146" s="81"/>
      <c r="F146" s="81"/>
      <c r="G146" s="81"/>
      <c r="H146" s="81"/>
      <c r="I146" s="81"/>
      <c r="J146" s="81"/>
    </row>
    <row r="147" spans="1:10" ht="21" x14ac:dyDescent="0.25">
      <c r="A147" s="8" t="s">
        <v>114</v>
      </c>
      <c r="B147" s="67" t="s">
        <v>297</v>
      </c>
      <c r="C147" s="67"/>
      <c r="D147" s="67"/>
      <c r="E147" s="67"/>
      <c r="F147" s="67"/>
      <c r="G147" s="67"/>
      <c r="H147" s="67"/>
      <c r="I147" s="67"/>
      <c r="J147" s="67"/>
    </row>
    <row r="148" spans="1:10" ht="42" customHeight="1" x14ac:dyDescent="0.25">
      <c r="A148" s="8"/>
      <c r="B148" s="68" t="s">
        <v>247</v>
      </c>
      <c r="C148" s="68"/>
      <c r="D148" s="68"/>
      <c r="E148" s="68"/>
      <c r="F148" s="68"/>
      <c r="G148" s="68"/>
      <c r="H148" s="68"/>
      <c r="I148" s="68"/>
      <c r="J148" s="68"/>
    </row>
    <row r="149" spans="1:10" ht="21" x14ac:dyDescent="0.25">
      <c r="A149" s="8"/>
    </row>
  </sheetData>
  <sheetProtection selectLockedCells="1" selectUnlockedCells="1"/>
  <mergeCells count="27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zoomScale="40" zoomScaleNormal="60" zoomScaleSheetLayoutView="40" workbookViewId="0">
      <pane ySplit="4" topLeftCell="A89" activePane="bottomLeft" state="frozen"/>
      <selection activeCell="A198" sqref="A198:XFD198"/>
      <selection pane="bottomLeft" activeCell="F101" sqref="F101:J101"/>
    </sheetView>
  </sheetViews>
  <sheetFormatPr defaultColWidth="9.140625" defaultRowHeight="12.75" outlineLevelRow="1" x14ac:dyDescent="0.25"/>
  <cols>
    <col min="1" max="1" width="32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83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374</v>
      </c>
      <c r="C3" s="145"/>
      <c r="D3" s="145"/>
      <c r="E3" s="145"/>
      <c r="F3" s="13">
        <v>12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75"/>
      <c r="C7" s="76"/>
      <c r="D7" s="76"/>
      <c r="E7" s="77"/>
      <c r="F7" s="78"/>
      <c r="G7" s="79"/>
      <c r="H7" s="79"/>
      <c r="I7" s="79"/>
      <c r="J7" s="80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60480</v>
      </c>
      <c r="G8" s="17">
        <f>H8*1.1</f>
        <v>55440.000000000007</v>
      </c>
      <c r="H8" s="17">
        <v>50400</v>
      </c>
      <c r="I8" s="17">
        <f>H8*0.75</f>
        <v>37800</v>
      </c>
      <c r="J8" s="17">
        <f>H8*0.5</f>
        <v>25200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84672</v>
      </c>
      <c r="G9" s="19">
        <f>H9*1.1</f>
        <v>77616</v>
      </c>
      <c r="H9" s="19">
        <v>70560</v>
      </c>
      <c r="I9" s="19">
        <f>H9*0.75</f>
        <v>52920</v>
      </c>
      <c r="J9" s="19">
        <f>H9*0.5</f>
        <v>35280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77760</v>
      </c>
      <c r="G10" s="19">
        <f>H10*1.1</f>
        <v>71280</v>
      </c>
      <c r="H10" s="19">
        <v>64800</v>
      </c>
      <c r="I10" s="19">
        <f>H10*0.75</f>
        <v>48600</v>
      </c>
      <c r="J10" s="19">
        <f>H10*0.5</f>
        <v>32400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108864</v>
      </c>
      <c r="G11" s="21">
        <f>H11*1.1</f>
        <v>99792.000000000015</v>
      </c>
      <c r="H11" s="21">
        <v>90720</v>
      </c>
      <c r="I11" s="21">
        <f>H11*0.75</f>
        <v>68040</v>
      </c>
      <c r="J11" s="21">
        <f>H11*0.5</f>
        <v>45360</v>
      </c>
    </row>
    <row r="12" spans="1:10" ht="24" thickBot="1" x14ac:dyDescent="0.3">
      <c r="A12" s="8"/>
      <c r="B12" s="75"/>
      <c r="C12" s="76"/>
      <c r="D12" s="76"/>
      <c r="E12" s="77"/>
      <c r="F12" s="193"/>
      <c r="G12" s="194"/>
      <c r="H12" s="194"/>
      <c r="I12" s="194"/>
      <c r="J12" s="19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7"/>
      <c r="F13" s="172">
        <v>12960</v>
      </c>
      <c r="G13" s="173"/>
      <c r="H13" s="173"/>
      <c r="I13" s="173"/>
      <c r="J13" s="174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0"/>
      <c r="F14" s="72">
        <v>18720</v>
      </c>
      <c r="G14" s="73"/>
      <c r="H14" s="73"/>
      <c r="I14" s="73"/>
      <c r="J14" s="74"/>
    </row>
    <row r="15" spans="1:10" ht="24" thickBot="1" x14ac:dyDescent="0.3">
      <c r="A15" s="8"/>
      <c r="B15" s="75"/>
      <c r="C15" s="76"/>
      <c r="D15" s="76"/>
      <c r="E15" s="77"/>
      <c r="F15" s="163"/>
      <c r="G15" s="164"/>
      <c r="H15" s="164"/>
      <c r="I15" s="164"/>
      <c r="J15" s="165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1440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2016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2880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4032</v>
      </c>
      <c r="G19" s="149"/>
      <c r="H19" s="149"/>
      <c r="I19" s="149"/>
      <c r="J19" s="150"/>
    </row>
    <row r="20" spans="1:10" ht="24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"&amp;MIN(F22:F61)&amp;" до "&amp;MAX(F22:F61)</f>
        <v>Цена от 10080 до 403200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10080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20160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30240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40320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50400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60480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70560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80640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90720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100800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110880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120960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131040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141120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151200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161280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171360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181440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191520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201600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145</v>
      </c>
      <c r="C42" s="117"/>
      <c r="D42" s="117"/>
      <c r="E42" s="84"/>
      <c r="F42" s="85">
        <v>20160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146</v>
      </c>
      <c r="C43" s="117"/>
      <c r="D43" s="117"/>
      <c r="E43" s="84"/>
      <c r="F43" s="85">
        <v>40320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147</v>
      </c>
      <c r="C44" s="117"/>
      <c r="D44" s="117"/>
      <c r="E44" s="84"/>
      <c r="F44" s="85">
        <v>60480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148</v>
      </c>
      <c r="C45" s="117"/>
      <c r="D45" s="117"/>
      <c r="E45" s="84"/>
      <c r="F45" s="85">
        <v>80640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149</v>
      </c>
      <c r="C46" s="117"/>
      <c r="D46" s="117"/>
      <c r="E46" s="84"/>
      <c r="F46" s="85">
        <v>100800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150</v>
      </c>
      <c r="C47" s="117"/>
      <c r="D47" s="117"/>
      <c r="E47" s="84"/>
      <c r="F47" s="85">
        <v>120960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151</v>
      </c>
      <c r="C48" s="117"/>
      <c r="D48" s="117"/>
      <c r="E48" s="84"/>
      <c r="F48" s="85">
        <v>141120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152</v>
      </c>
      <c r="C49" s="117"/>
      <c r="D49" s="117"/>
      <c r="E49" s="84"/>
      <c r="F49" s="85">
        <v>161280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153</v>
      </c>
      <c r="C50" s="117"/>
      <c r="D50" s="117"/>
      <c r="E50" s="84"/>
      <c r="F50" s="85">
        <v>181440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154</v>
      </c>
      <c r="C51" s="117"/>
      <c r="D51" s="117"/>
      <c r="E51" s="84"/>
      <c r="F51" s="85">
        <v>201600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155</v>
      </c>
      <c r="C52" s="117"/>
      <c r="D52" s="117"/>
      <c r="E52" s="84"/>
      <c r="F52" s="85">
        <v>221760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156</v>
      </c>
      <c r="C53" s="117"/>
      <c r="D53" s="117"/>
      <c r="E53" s="84"/>
      <c r="F53" s="85">
        <v>241920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157</v>
      </c>
      <c r="C54" s="117"/>
      <c r="D54" s="117"/>
      <c r="E54" s="84"/>
      <c r="F54" s="85">
        <v>262080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158</v>
      </c>
      <c r="C55" s="117"/>
      <c r="D55" s="117"/>
      <c r="E55" s="84"/>
      <c r="F55" s="85">
        <v>282240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159</v>
      </c>
      <c r="C56" s="117"/>
      <c r="D56" s="117"/>
      <c r="E56" s="84"/>
      <c r="F56" s="85">
        <v>302400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160</v>
      </c>
      <c r="C57" s="117"/>
      <c r="D57" s="117"/>
      <c r="E57" s="84"/>
      <c r="F57" s="85">
        <v>322560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161</v>
      </c>
      <c r="C58" s="117"/>
      <c r="D58" s="117"/>
      <c r="E58" s="84"/>
      <c r="F58" s="85">
        <v>342720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162</v>
      </c>
      <c r="C59" s="117"/>
      <c r="D59" s="117"/>
      <c r="E59" s="84"/>
      <c r="F59" s="85">
        <v>362880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163</v>
      </c>
      <c r="C60" s="117"/>
      <c r="D60" s="117"/>
      <c r="E60" s="84"/>
      <c r="F60" s="85">
        <v>383040</v>
      </c>
      <c r="G60" s="86"/>
      <c r="H60" s="86"/>
      <c r="I60" s="86"/>
      <c r="J60" s="87"/>
    </row>
    <row r="61" spans="1:10" ht="36" customHeight="1" outlineLevel="1" thickBot="1" x14ac:dyDescent="0.3">
      <c r="A61" s="8"/>
      <c r="B61" s="107" t="s">
        <v>164</v>
      </c>
      <c r="C61" s="117"/>
      <c r="D61" s="117"/>
      <c r="E61" s="84"/>
      <c r="F61" s="85">
        <v>403200</v>
      </c>
      <c r="G61" s="86"/>
      <c r="H61" s="86"/>
      <c r="I61" s="86"/>
      <c r="J61" s="87"/>
    </row>
    <row r="62" spans="1:10" ht="36" customHeight="1" thickBot="1" x14ac:dyDescent="0.3">
      <c r="A62" s="8"/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14400 до 216720</v>
      </c>
      <c r="G62" s="122"/>
      <c r="H62" s="122"/>
      <c r="I62" s="122"/>
      <c r="J62" s="123"/>
    </row>
    <row r="63" spans="1:10" ht="36" customHeight="1" outlineLevel="1" x14ac:dyDescent="0.25">
      <c r="A63" s="8"/>
      <c r="B63" s="124" t="s">
        <v>166</v>
      </c>
      <c r="C63" s="125"/>
      <c r="D63" s="125"/>
      <c r="E63" s="126"/>
      <c r="F63" s="127">
        <v>14400</v>
      </c>
      <c r="G63" s="128"/>
      <c r="H63" s="128"/>
      <c r="I63" s="128"/>
      <c r="J63" s="129"/>
    </row>
    <row r="64" spans="1:10" ht="36" customHeight="1" outlineLevel="1" x14ac:dyDescent="0.25">
      <c r="A64" s="8"/>
      <c r="B64" s="107" t="s">
        <v>167</v>
      </c>
      <c r="C64" s="117"/>
      <c r="D64" s="117"/>
      <c r="E64" s="84"/>
      <c r="F64" s="85">
        <v>18720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168</v>
      </c>
      <c r="C65" s="117"/>
      <c r="D65" s="117"/>
      <c r="E65" s="84"/>
      <c r="F65" s="85">
        <v>25200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169</v>
      </c>
      <c r="C66" s="117"/>
      <c r="D66" s="117"/>
      <c r="E66" s="84"/>
      <c r="F66" s="85">
        <v>35280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170</v>
      </c>
      <c r="C67" s="117"/>
      <c r="D67" s="117"/>
      <c r="E67" s="84"/>
      <c r="F67" s="85">
        <v>45360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171</v>
      </c>
      <c r="C68" s="117"/>
      <c r="D68" s="117"/>
      <c r="E68" s="84"/>
      <c r="F68" s="85">
        <v>55440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172</v>
      </c>
      <c r="C69" s="117"/>
      <c r="D69" s="117"/>
      <c r="E69" s="84"/>
      <c r="F69" s="85">
        <v>65520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173</v>
      </c>
      <c r="C70" s="117"/>
      <c r="D70" s="117"/>
      <c r="E70" s="84"/>
      <c r="F70" s="85">
        <v>75600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174</v>
      </c>
      <c r="C71" s="117"/>
      <c r="D71" s="117"/>
      <c r="E71" s="84"/>
      <c r="F71" s="85">
        <v>85680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175</v>
      </c>
      <c r="C72" s="117"/>
      <c r="D72" s="117"/>
      <c r="E72" s="84"/>
      <c r="F72" s="85">
        <v>95760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176</v>
      </c>
      <c r="C73" s="117"/>
      <c r="D73" s="117"/>
      <c r="E73" s="84"/>
      <c r="F73" s="85">
        <v>105840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177</v>
      </c>
      <c r="C74" s="117"/>
      <c r="D74" s="117"/>
      <c r="E74" s="84"/>
      <c r="F74" s="85">
        <v>115920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178</v>
      </c>
      <c r="C75" s="117"/>
      <c r="D75" s="117"/>
      <c r="E75" s="84"/>
      <c r="F75" s="85">
        <v>126000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179</v>
      </c>
      <c r="C76" s="117"/>
      <c r="D76" s="117"/>
      <c r="E76" s="84"/>
      <c r="F76" s="85">
        <v>136080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180</v>
      </c>
      <c r="C77" s="117"/>
      <c r="D77" s="117"/>
      <c r="E77" s="84"/>
      <c r="F77" s="85">
        <v>146160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181</v>
      </c>
      <c r="C78" s="117"/>
      <c r="D78" s="117"/>
      <c r="E78" s="84"/>
      <c r="F78" s="85">
        <v>156240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182</v>
      </c>
      <c r="C79" s="117"/>
      <c r="D79" s="117"/>
      <c r="E79" s="84"/>
      <c r="F79" s="85">
        <v>166320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183</v>
      </c>
      <c r="C80" s="117"/>
      <c r="D80" s="117"/>
      <c r="E80" s="84"/>
      <c r="F80" s="85">
        <v>176400</v>
      </c>
      <c r="G80" s="86"/>
      <c r="H80" s="86"/>
      <c r="I80" s="86"/>
      <c r="J80" s="87"/>
    </row>
    <row r="81" spans="1:10" ht="36" customHeight="1" outlineLevel="1" x14ac:dyDescent="0.25">
      <c r="A81" s="8"/>
      <c r="B81" s="107" t="s">
        <v>184</v>
      </c>
      <c r="C81" s="117"/>
      <c r="D81" s="117"/>
      <c r="E81" s="84"/>
      <c r="F81" s="85">
        <v>186480</v>
      </c>
      <c r="G81" s="86"/>
      <c r="H81" s="86"/>
      <c r="I81" s="86"/>
      <c r="J81" s="87"/>
    </row>
    <row r="82" spans="1:10" ht="36" customHeight="1" outlineLevel="1" x14ac:dyDescent="0.25">
      <c r="A82" s="8"/>
      <c r="B82" s="107" t="s">
        <v>185</v>
      </c>
      <c r="C82" s="117"/>
      <c r="D82" s="117"/>
      <c r="E82" s="84"/>
      <c r="F82" s="85">
        <v>196560</v>
      </c>
      <c r="G82" s="86"/>
      <c r="H82" s="86"/>
      <c r="I82" s="86"/>
      <c r="J82" s="87"/>
    </row>
    <row r="83" spans="1:10" ht="36" customHeight="1" outlineLevel="1" x14ac:dyDescent="0.25">
      <c r="A83" s="8"/>
      <c r="B83" s="107" t="s">
        <v>186</v>
      </c>
      <c r="C83" s="117"/>
      <c r="D83" s="117"/>
      <c r="E83" s="84"/>
      <c r="F83" s="85">
        <v>206640</v>
      </c>
      <c r="G83" s="86"/>
      <c r="H83" s="86"/>
      <c r="I83" s="86"/>
      <c r="J83" s="87"/>
    </row>
    <row r="84" spans="1:10" ht="36" customHeight="1" outlineLevel="1" thickBot="1" x14ac:dyDescent="0.3">
      <c r="A84" s="8"/>
      <c r="B84" s="107" t="s">
        <v>187</v>
      </c>
      <c r="C84" s="117"/>
      <c r="D84" s="117"/>
      <c r="E84" s="84"/>
      <c r="F84" s="85">
        <v>216720</v>
      </c>
      <c r="G84" s="86"/>
      <c r="H84" s="86"/>
      <c r="I84" s="86"/>
      <c r="J84" s="87"/>
    </row>
    <row r="85" spans="1:10" ht="36" customHeight="1" thickBot="1" x14ac:dyDescent="0.3">
      <c r="A85" s="8"/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2880 до 61200</v>
      </c>
      <c r="G85" s="122"/>
      <c r="H85" s="122"/>
      <c r="I85" s="122"/>
      <c r="J85" s="123"/>
    </row>
    <row r="86" spans="1:10" ht="36" customHeight="1" x14ac:dyDescent="0.25">
      <c r="A86" s="8"/>
      <c r="B86" s="82" t="s">
        <v>189</v>
      </c>
      <c r="C86" s="83"/>
      <c r="D86" s="83"/>
      <c r="E86" s="84"/>
      <c r="F86" s="85">
        <v>2880</v>
      </c>
      <c r="G86" s="86"/>
      <c r="H86" s="86"/>
      <c r="I86" s="86"/>
      <c r="J86" s="87"/>
    </row>
    <row r="87" spans="1:10" ht="36" customHeight="1" x14ac:dyDescent="0.25">
      <c r="A87" s="8"/>
      <c r="B87" s="94" t="s">
        <v>190</v>
      </c>
      <c r="C87" s="95"/>
      <c r="D87" s="95"/>
      <c r="E87" s="96"/>
      <c r="F87" s="85">
        <v>3600</v>
      </c>
      <c r="G87" s="86"/>
      <c r="H87" s="86"/>
      <c r="I87" s="86"/>
      <c r="J87" s="87"/>
    </row>
    <row r="88" spans="1:10" ht="36" customHeight="1" x14ac:dyDescent="0.25">
      <c r="A88" s="8"/>
      <c r="B88" s="82" t="s">
        <v>253</v>
      </c>
      <c r="C88" s="83"/>
      <c r="D88" s="83"/>
      <c r="E88" s="84"/>
      <c r="F88" s="85">
        <v>4320</v>
      </c>
      <c r="G88" s="86"/>
      <c r="H88" s="86"/>
      <c r="I88" s="86"/>
      <c r="J88" s="87"/>
    </row>
    <row r="89" spans="1:10" ht="36" customHeight="1" x14ac:dyDescent="0.25">
      <c r="A89" s="8"/>
      <c r="B89" s="94" t="s">
        <v>192</v>
      </c>
      <c r="C89" s="95"/>
      <c r="D89" s="95"/>
      <c r="E89" s="96"/>
      <c r="F89" s="97">
        <v>61200</v>
      </c>
      <c r="G89" s="98"/>
      <c r="H89" s="98"/>
      <c r="I89" s="98"/>
      <c r="J89" s="99"/>
    </row>
    <row r="90" spans="1:10" ht="36" customHeight="1" x14ac:dyDescent="0.25">
      <c r="A90" s="8"/>
      <c r="B90" s="82" t="s">
        <v>193</v>
      </c>
      <c r="C90" s="83"/>
      <c r="D90" s="83"/>
      <c r="E90" s="84"/>
      <c r="F90" s="85">
        <v>8640</v>
      </c>
      <c r="G90" s="86"/>
      <c r="H90" s="86"/>
      <c r="I90" s="86"/>
      <c r="J90" s="87"/>
    </row>
    <row r="91" spans="1:10" ht="36" customHeight="1" x14ac:dyDescent="0.25">
      <c r="A91" s="8"/>
      <c r="B91" s="82" t="s">
        <v>194</v>
      </c>
      <c r="C91" s="83"/>
      <c r="D91" s="83"/>
      <c r="E91" s="84"/>
      <c r="F91" s="85">
        <v>17280</v>
      </c>
      <c r="G91" s="86"/>
      <c r="H91" s="86"/>
      <c r="I91" s="86"/>
      <c r="J91" s="87"/>
    </row>
    <row r="92" spans="1:10" ht="36" customHeight="1" x14ac:dyDescent="0.25">
      <c r="A92" s="8"/>
      <c r="B92" s="82" t="s">
        <v>195</v>
      </c>
      <c r="C92" s="83"/>
      <c r="D92" s="83"/>
      <c r="E92" s="84"/>
      <c r="F92" s="85">
        <v>2880</v>
      </c>
      <c r="G92" s="86"/>
      <c r="H92" s="86"/>
      <c r="I92" s="86"/>
      <c r="J92" s="87"/>
    </row>
    <row r="93" spans="1:10" ht="36" customHeight="1" x14ac:dyDescent="0.25">
      <c r="A93" s="8"/>
      <c r="B93" s="82" t="s">
        <v>196</v>
      </c>
      <c r="C93" s="83"/>
      <c r="D93" s="83"/>
      <c r="E93" s="84"/>
      <c r="F93" s="85">
        <v>2880</v>
      </c>
      <c r="G93" s="86"/>
      <c r="H93" s="86"/>
      <c r="I93" s="86"/>
      <c r="J93" s="87"/>
    </row>
    <row r="94" spans="1:10" ht="36" customHeight="1" x14ac:dyDescent="0.25">
      <c r="A94" s="8"/>
      <c r="B94" s="82" t="s">
        <v>197</v>
      </c>
      <c r="C94" s="83"/>
      <c r="D94" s="83"/>
      <c r="E94" s="84"/>
      <c r="F94" s="85">
        <v>5760</v>
      </c>
      <c r="G94" s="86"/>
      <c r="H94" s="86"/>
      <c r="I94" s="86"/>
      <c r="J94" s="87"/>
    </row>
    <row r="95" spans="1:10" ht="36" customHeight="1" x14ac:dyDescent="0.25">
      <c r="A95" s="8"/>
      <c r="B95" s="82" t="s">
        <v>198</v>
      </c>
      <c r="C95" s="83"/>
      <c r="D95" s="83"/>
      <c r="E95" s="84"/>
      <c r="F95" s="85">
        <v>8640</v>
      </c>
      <c r="G95" s="86"/>
      <c r="H95" s="86"/>
      <c r="I95" s="86"/>
      <c r="J95" s="87"/>
    </row>
    <row r="96" spans="1:10" ht="36" customHeight="1" thickBot="1" x14ac:dyDescent="0.3">
      <c r="A96" s="8"/>
      <c r="B96" s="82" t="s">
        <v>199</v>
      </c>
      <c r="C96" s="83"/>
      <c r="D96" s="83"/>
      <c r="E96" s="84"/>
      <c r="F96" s="85">
        <v>18720</v>
      </c>
      <c r="G96" s="86"/>
      <c r="H96" s="86"/>
      <c r="I96" s="86"/>
      <c r="J96" s="87"/>
    </row>
    <row r="97" spans="1:10" ht="54" customHeight="1" thickBot="1" x14ac:dyDescent="0.3">
      <c r="A97" s="8"/>
      <c r="B97" s="207" t="s">
        <v>254</v>
      </c>
      <c r="C97" s="208"/>
      <c r="D97" s="208"/>
      <c r="E97" s="209"/>
      <c r="F97" s="232" t="str">
        <f>"Цена от "&amp;MIN(F99,F103:J104,H105,F106:J119)&amp;" до "&amp;MAX(F99,F103:J104,H105,F106:J119)</f>
        <v>Цена от 6120 до 108000</v>
      </c>
      <c r="G97" s="233"/>
      <c r="H97" s="233"/>
      <c r="I97" s="233"/>
      <c r="J97" s="234"/>
    </row>
    <row r="98" spans="1:10" ht="24" thickBot="1" x14ac:dyDescent="0.3">
      <c r="A98" s="8"/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A99" s="8"/>
      <c r="B99" s="82" t="s">
        <v>201</v>
      </c>
      <c r="C99" s="83"/>
      <c r="D99" s="83"/>
      <c r="E99" s="84"/>
      <c r="F99" s="85">
        <v>17280</v>
      </c>
      <c r="G99" s="86"/>
      <c r="H99" s="86"/>
      <c r="I99" s="86"/>
      <c r="J99" s="87"/>
    </row>
    <row r="100" spans="1:10" ht="36" customHeight="1" x14ac:dyDescent="0.25">
      <c r="A100" s="8"/>
      <c r="B100" s="100" t="s">
        <v>202</v>
      </c>
      <c r="C100" s="101"/>
      <c r="D100" s="101"/>
      <c r="E100" s="102"/>
      <c r="F100" s="103">
        <v>1728</v>
      </c>
      <c r="G100" s="104"/>
      <c r="H100" s="104"/>
      <c r="I100" s="104"/>
      <c r="J100" s="105"/>
    </row>
    <row r="101" spans="1:10" ht="36" customHeight="1" thickBot="1" x14ac:dyDescent="0.3">
      <c r="A101" s="8"/>
      <c r="B101" s="100" t="s">
        <v>203</v>
      </c>
      <c r="C101" s="101"/>
      <c r="D101" s="101"/>
      <c r="E101" s="102"/>
      <c r="F101" s="103">
        <v>4320</v>
      </c>
      <c r="G101" s="104"/>
      <c r="H101" s="104"/>
      <c r="I101" s="104"/>
      <c r="J101" s="105"/>
    </row>
    <row r="102" spans="1:10" ht="24" thickBot="1" x14ac:dyDescent="0.3">
      <c r="A102" s="8"/>
      <c r="B102" s="190"/>
      <c r="C102" s="191"/>
      <c r="D102" s="191"/>
      <c r="E102" s="192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418" t="s">
        <v>204</v>
      </c>
      <c r="C103" s="419"/>
      <c r="D103" s="419"/>
      <c r="E103" s="420"/>
      <c r="F103" s="202">
        <v>27360</v>
      </c>
      <c r="G103" s="237"/>
      <c r="H103" s="237"/>
      <c r="I103" s="237"/>
      <c r="J103" s="238"/>
    </row>
    <row r="104" spans="1:10" ht="36" customHeight="1" x14ac:dyDescent="0.25">
      <c r="A104" s="8" t="s">
        <v>112</v>
      </c>
      <c r="B104" s="239" t="s">
        <v>205</v>
      </c>
      <c r="C104" s="240"/>
      <c r="D104" s="240"/>
      <c r="E104" s="241"/>
      <c r="F104" s="252">
        <v>21600</v>
      </c>
      <c r="G104" s="252"/>
      <c r="H104" s="252"/>
      <c r="I104" s="252"/>
      <c r="J104" s="253"/>
    </row>
    <row r="105" spans="1:10" ht="36" customHeight="1" x14ac:dyDescent="0.25">
      <c r="A105" s="8" t="s">
        <v>112</v>
      </c>
      <c r="B105" s="239" t="s">
        <v>206</v>
      </c>
      <c r="C105" s="240"/>
      <c r="D105" s="240"/>
      <c r="E105" s="241"/>
      <c r="F105" s="37">
        <f>H105*1.2</f>
        <v>30240</v>
      </c>
      <c r="G105" s="38">
        <f>H105*1.1</f>
        <v>27720.000000000004</v>
      </c>
      <c r="H105" s="38">
        <v>25200</v>
      </c>
      <c r="I105" s="38">
        <f>H105*0.75</f>
        <v>18900</v>
      </c>
      <c r="J105" s="39">
        <f>H105*0.5</f>
        <v>12600</v>
      </c>
    </row>
    <row r="106" spans="1:10" ht="36" customHeight="1" x14ac:dyDescent="0.25">
      <c r="A106" s="8" t="s">
        <v>112</v>
      </c>
      <c r="B106" s="239" t="s">
        <v>207</v>
      </c>
      <c r="C106" s="240"/>
      <c r="D106" s="240"/>
      <c r="E106" s="241"/>
      <c r="F106" s="85">
        <v>14400</v>
      </c>
      <c r="G106" s="86"/>
      <c r="H106" s="86"/>
      <c r="I106" s="86"/>
      <c r="J106" s="87"/>
    </row>
    <row r="107" spans="1:10" ht="36" customHeight="1" x14ac:dyDescent="0.25">
      <c r="A107" s="8" t="s">
        <v>112</v>
      </c>
      <c r="B107" s="239" t="s">
        <v>208</v>
      </c>
      <c r="C107" s="240"/>
      <c r="D107" s="240"/>
      <c r="E107" s="241"/>
      <c r="F107" s="85">
        <v>10080</v>
      </c>
      <c r="G107" s="86"/>
      <c r="H107" s="86"/>
      <c r="I107" s="86"/>
      <c r="J107" s="87"/>
    </row>
    <row r="108" spans="1:10" ht="36" customHeight="1" x14ac:dyDescent="0.25">
      <c r="A108" s="8" t="s">
        <v>112</v>
      </c>
      <c r="B108" s="239" t="s">
        <v>209</v>
      </c>
      <c r="C108" s="240"/>
      <c r="D108" s="240"/>
      <c r="E108" s="241"/>
      <c r="F108" s="252">
        <v>36000</v>
      </c>
      <c r="G108" s="252"/>
      <c r="H108" s="252"/>
      <c r="I108" s="252"/>
      <c r="J108" s="253"/>
    </row>
    <row r="109" spans="1:10" ht="36" customHeight="1" x14ac:dyDescent="0.25">
      <c r="A109" s="8" t="s">
        <v>112</v>
      </c>
      <c r="B109" s="239" t="s">
        <v>210</v>
      </c>
      <c r="C109" s="240"/>
      <c r="D109" s="240"/>
      <c r="E109" s="241"/>
      <c r="F109" s="252">
        <v>36000</v>
      </c>
      <c r="G109" s="252"/>
      <c r="H109" s="252"/>
      <c r="I109" s="252"/>
      <c r="J109" s="253"/>
    </row>
    <row r="110" spans="1:10" ht="36" customHeight="1" x14ac:dyDescent="0.25">
      <c r="A110" s="8" t="s">
        <v>112</v>
      </c>
      <c r="B110" s="239" t="s">
        <v>211</v>
      </c>
      <c r="C110" s="240"/>
      <c r="D110" s="240"/>
      <c r="E110" s="241"/>
      <c r="F110" s="252">
        <v>43200</v>
      </c>
      <c r="G110" s="252"/>
      <c r="H110" s="252"/>
      <c r="I110" s="252"/>
      <c r="J110" s="253"/>
    </row>
    <row r="111" spans="1:10" ht="36" customHeight="1" x14ac:dyDescent="0.25">
      <c r="A111" s="8" t="s">
        <v>112</v>
      </c>
      <c r="B111" s="239" t="s">
        <v>212</v>
      </c>
      <c r="C111" s="240"/>
      <c r="D111" s="240"/>
      <c r="E111" s="241"/>
      <c r="F111" s="252">
        <v>13680</v>
      </c>
      <c r="G111" s="252"/>
      <c r="H111" s="252"/>
      <c r="I111" s="252"/>
      <c r="J111" s="253"/>
    </row>
    <row r="112" spans="1:10" ht="36" customHeight="1" x14ac:dyDescent="0.25">
      <c r="A112" s="8" t="s">
        <v>112</v>
      </c>
      <c r="B112" s="239" t="s">
        <v>213</v>
      </c>
      <c r="C112" s="240"/>
      <c r="D112" s="240"/>
      <c r="E112" s="241"/>
      <c r="F112" s="252">
        <v>19440</v>
      </c>
      <c r="G112" s="252"/>
      <c r="H112" s="252"/>
      <c r="I112" s="252"/>
      <c r="J112" s="253"/>
    </row>
    <row r="113" spans="1:10" ht="36" customHeight="1" x14ac:dyDescent="0.25">
      <c r="A113" s="8" t="s">
        <v>112</v>
      </c>
      <c r="B113" s="239" t="s">
        <v>214</v>
      </c>
      <c r="C113" s="240"/>
      <c r="D113" s="240"/>
      <c r="E113" s="241"/>
      <c r="F113" s="252">
        <v>26640</v>
      </c>
      <c r="G113" s="252"/>
      <c r="H113" s="252"/>
      <c r="I113" s="252"/>
      <c r="J113" s="253"/>
    </row>
    <row r="114" spans="1:10" ht="36" customHeight="1" x14ac:dyDescent="0.25">
      <c r="A114" s="8"/>
      <c r="B114" s="94" t="s">
        <v>215</v>
      </c>
      <c r="C114" s="95"/>
      <c r="D114" s="95"/>
      <c r="E114" s="96"/>
      <c r="F114" s="252">
        <v>108000</v>
      </c>
      <c r="G114" s="252"/>
      <c r="H114" s="252"/>
      <c r="I114" s="252"/>
      <c r="J114" s="253"/>
    </row>
    <row r="115" spans="1:10" ht="36" customHeight="1" x14ac:dyDescent="0.25">
      <c r="A115" s="8" t="s">
        <v>112</v>
      </c>
      <c r="B115" s="239" t="s">
        <v>216</v>
      </c>
      <c r="C115" s="240"/>
      <c r="D115" s="240"/>
      <c r="E115" s="241"/>
      <c r="F115" s="252">
        <v>6120</v>
      </c>
      <c r="G115" s="252"/>
      <c r="H115" s="252"/>
      <c r="I115" s="252"/>
      <c r="J115" s="253"/>
    </row>
    <row r="116" spans="1:10" ht="36" customHeight="1" x14ac:dyDescent="0.25">
      <c r="A116" s="8"/>
      <c r="B116" s="239" t="s">
        <v>217</v>
      </c>
      <c r="C116" s="240"/>
      <c r="D116" s="240"/>
      <c r="E116" s="241"/>
      <c r="F116" s="252">
        <v>21600</v>
      </c>
      <c r="G116" s="252"/>
      <c r="H116" s="252"/>
      <c r="I116" s="252"/>
      <c r="J116" s="253"/>
    </row>
    <row r="117" spans="1:10" ht="36" customHeight="1" x14ac:dyDescent="0.25">
      <c r="B117" s="239" t="s">
        <v>218</v>
      </c>
      <c r="C117" s="240"/>
      <c r="D117" s="240"/>
      <c r="E117" s="241"/>
      <c r="F117" s="252">
        <v>14400</v>
      </c>
      <c r="G117" s="252"/>
      <c r="H117" s="252"/>
      <c r="I117" s="252"/>
      <c r="J117" s="253"/>
    </row>
    <row r="118" spans="1:10" ht="36" customHeight="1" x14ac:dyDescent="0.25">
      <c r="A118" s="8" t="s">
        <v>112</v>
      </c>
      <c r="B118" s="239" t="s">
        <v>219</v>
      </c>
      <c r="C118" s="240"/>
      <c r="D118" s="240"/>
      <c r="E118" s="241"/>
      <c r="F118" s="252">
        <v>39600</v>
      </c>
      <c r="G118" s="252"/>
      <c r="H118" s="252"/>
      <c r="I118" s="252"/>
      <c r="J118" s="253"/>
    </row>
    <row r="119" spans="1:10" ht="36" customHeight="1" x14ac:dyDescent="0.25">
      <c r="A119" s="8" t="s">
        <v>112</v>
      </c>
      <c r="B119" s="239" t="s">
        <v>220</v>
      </c>
      <c r="C119" s="240"/>
      <c r="D119" s="240"/>
      <c r="E119" s="241"/>
      <c r="F119" s="252">
        <v>18000</v>
      </c>
      <c r="G119" s="252"/>
      <c r="H119" s="252"/>
      <c r="I119" s="252"/>
      <c r="J119" s="253"/>
    </row>
    <row r="120" spans="1:10" ht="36" customHeight="1" x14ac:dyDescent="0.25">
      <c r="A120" s="8" t="s">
        <v>114</v>
      </c>
      <c r="B120" s="239" t="s">
        <v>221</v>
      </c>
      <c r="C120" s="240"/>
      <c r="D120" s="240"/>
      <c r="E120" s="241"/>
      <c r="F120" s="252">
        <v>38880</v>
      </c>
      <c r="G120" s="252"/>
      <c r="H120" s="252"/>
      <c r="I120" s="252"/>
      <c r="J120" s="253"/>
    </row>
    <row r="121" spans="1:10" ht="36" customHeight="1" x14ac:dyDescent="0.25">
      <c r="A121" s="8" t="s">
        <v>114</v>
      </c>
      <c r="B121" s="239" t="s">
        <v>222</v>
      </c>
      <c r="C121" s="240"/>
      <c r="D121" s="240"/>
      <c r="E121" s="241"/>
      <c r="F121" s="252">
        <v>30240</v>
      </c>
      <c r="G121" s="252"/>
      <c r="H121" s="252"/>
      <c r="I121" s="252"/>
      <c r="J121" s="253"/>
    </row>
    <row r="122" spans="1:10" ht="36" customHeight="1" x14ac:dyDescent="0.25">
      <c r="A122" s="8" t="s">
        <v>114</v>
      </c>
      <c r="B122" s="239" t="s">
        <v>223</v>
      </c>
      <c r="C122" s="240"/>
      <c r="D122" s="240"/>
      <c r="E122" s="241"/>
      <c r="F122" s="37">
        <f>H122*1.2</f>
        <v>43200</v>
      </c>
      <c r="G122" s="38">
        <f>H122*1.1</f>
        <v>39600</v>
      </c>
      <c r="H122" s="38">
        <v>36000</v>
      </c>
      <c r="I122" s="38">
        <f>H122*0.75</f>
        <v>27000</v>
      </c>
      <c r="J122" s="39">
        <f>H122*0.5</f>
        <v>18000</v>
      </c>
    </row>
    <row r="123" spans="1:10" ht="36" customHeight="1" x14ac:dyDescent="0.25">
      <c r="A123" s="8" t="s">
        <v>114</v>
      </c>
      <c r="B123" s="239" t="s">
        <v>224</v>
      </c>
      <c r="C123" s="240"/>
      <c r="D123" s="240"/>
      <c r="E123" s="241"/>
      <c r="F123" s="417">
        <v>20160</v>
      </c>
      <c r="G123" s="158"/>
      <c r="H123" s="158"/>
      <c r="I123" s="158"/>
      <c r="J123" s="159"/>
    </row>
    <row r="124" spans="1:10" ht="36" customHeight="1" x14ac:dyDescent="0.25">
      <c r="A124" s="8" t="s">
        <v>114</v>
      </c>
      <c r="B124" s="239" t="s">
        <v>225</v>
      </c>
      <c r="C124" s="240"/>
      <c r="D124" s="240"/>
      <c r="E124" s="241"/>
      <c r="F124" s="417">
        <v>14400</v>
      </c>
      <c r="G124" s="158"/>
      <c r="H124" s="158"/>
      <c r="I124" s="158"/>
      <c r="J124" s="159"/>
    </row>
    <row r="125" spans="1:10" ht="36" customHeight="1" x14ac:dyDescent="0.25">
      <c r="A125" s="8" t="s">
        <v>114</v>
      </c>
      <c r="B125" s="239" t="s">
        <v>226</v>
      </c>
      <c r="C125" s="240"/>
      <c r="D125" s="240"/>
      <c r="E125" s="241"/>
      <c r="F125" s="417">
        <v>50400</v>
      </c>
      <c r="G125" s="158"/>
      <c r="H125" s="158"/>
      <c r="I125" s="158"/>
      <c r="J125" s="159"/>
    </row>
    <row r="126" spans="1:10" ht="36" customHeight="1" x14ac:dyDescent="0.25">
      <c r="A126" s="8" t="s">
        <v>114</v>
      </c>
      <c r="B126" s="239" t="s">
        <v>227</v>
      </c>
      <c r="C126" s="240"/>
      <c r="D126" s="240"/>
      <c r="E126" s="241"/>
      <c r="F126" s="417">
        <v>50400</v>
      </c>
      <c r="G126" s="158"/>
      <c r="H126" s="158"/>
      <c r="I126" s="158"/>
      <c r="J126" s="159"/>
    </row>
    <row r="127" spans="1:10" ht="36" customHeight="1" x14ac:dyDescent="0.25">
      <c r="A127" s="8" t="s">
        <v>114</v>
      </c>
      <c r="B127" s="239" t="s">
        <v>228</v>
      </c>
      <c r="C127" s="240"/>
      <c r="D127" s="240"/>
      <c r="E127" s="241"/>
      <c r="F127" s="417">
        <v>60480</v>
      </c>
      <c r="G127" s="158"/>
      <c r="H127" s="158"/>
      <c r="I127" s="158"/>
      <c r="J127" s="159"/>
    </row>
    <row r="128" spans="1:10" ht="36" customHeight="1" x14ac:dyDescent="0.25">
      <c r="A128" s="8" t="s">
        <v>114</v>
      </c>
      <c r="B128" s="239" t="s">
        <v>229</v>
      </c>
      <c r="C128" s="240"/>
      <c r="D128" s="240"/>
      <c r="E128" s="241"/>
      <c r="F128" s="417">
        <v>20160</v>
      </c>
      <c r="G128" s="158"/>
      <c r="H128" s="158"/>
      <c r="I128" s="158"/>
      <c r="J128" s="159"/>
    </row>
    <row r="129" spans="1:10" ht="36" customHeight="1" x14ac:dyDescent="0.25">
      <c r="A129" s="8" t="s">
        <v>114</v>
      </c>
      <c r="B129" s="239" t="s">
        <v>230</v>
      </c>
      <c r="C129" s="240"/>
      <c r="D129" s="240"/>
      <c r="E129" s="241"/>
      <c r="F129" s="417">
        <v>27360</v>
      </c>
      <c r="G129" s="158"/>
      <c r="H129" s="158"/>
      <c r="I129" s="158"/>
      <c r="J129" s="159"/>
    </row>
    <row r="130" spans="1:10" ht="36" customHeight="1" x14ac:dyDescent="0.25">
      <c r="A130" s="8" t="s">
        <v>114</v>
      </c>
      <c r="B130" s="239" t="s">
        <v>231</v>
      </c>
      <c r="C130" s="240"/>
      <c r="D130" s="240"/>
      <c r="E130" s="241"/>
      <c r="F130" s="417">
        <v>37440</v>
      </c>
      <c r="G130" s="158"/>
      <c r="H130" s="158"/>
      <c r="I130" s="158"/>
      <c r="J130" s="159"/>
    </row>
    <row r="131" spans="1:10" ht="36" customHeight="1" x14ac:dyDescent="0.25">
      <c r="A131" s="8" t="s">
        <v>114</v>
      </c>
      <c r="B131" s="239" t="s">
        <v>232</v>
      </c>
      <c r="C131" s="240"/>
      <c r="D131" s="240"/>
      <c r="E131" s="241"/>
      <c r="F131" s="417">
        <v>8640</v>
      </c>
      <c r="G131" s="158"/>
      <c r="H131" s="158"/>
      <c r="I131" s="158"/>
      <c r="J131" s="159"/>
    </row>
    <row r="132" spans="1:10" ht="36" customHeight="1" x14ac:dyDescent="0.25">
      <c r="A132" s="8" t="s">
        <v>114</v>
      </c>
      <c r="B132" s="239" t="s">
        <v>233</v>
      </c>
      <c r="C132" s="240"/>
      <c r="D132" s="240"/>
      <c r="E132" s="241"/>
      <c r="F132" s="417">
        <v>56160</v>
      </c>
      <c r="G132" s="158"/>
      <c r="H132" s="158"/>
      <c r="I132" s="158"/>
      <c r="J132" s="159"/>
    </row>
    <row r="133" spans="1:10" ht="36" customHeight="1" thickBot="1" x14ac:dyDescent="0.3">
      <c r="A133" s="8" t="s">
        <v>114</v>
      </c>
      <c r="B133" s="348" t="s">
        <v>234</v>
      </c>
      <c r="C133" s="349"/>
      <c r="D133" s="349"/>
      <c r="E133" s="350"/>
      <c r="F133" s="182">
        <v>25920</v>
      </c>
      <c r="G133" s="73"/>
      <c r="H133" s="73"/>
      <c r="I133" s="73"/>
      <c r="J133" s="74"/>
    </row>
    <row r="134" spans="1:10" ht="54" customHeight="1" thickBot="1" x14ac:dyDescent="0.3">
      <c r="A134" s="8"/>
      <c r="B134" s="287" t="s">
        <v>235</v>
      </c>
      <c r="C134" s="288"/>
      <c r="D134" s="288"/>
      <c r="E134" s="289"/>
      <c r="F134" s="400"/>
      <c r="G134" s="401"/>
      <c r="H134" s="401"/>
      <c r="I134" s="401"/>
      <c r="J134" s="402"/>
    </row>
    <row r="135" spans="1:10" ht="36" customHeight="1" x14ac:dyDescent="0.25">
      <c r="A135" s="8"/>
      <c r="B135" s="94" t="s">
        <v>236</v>
      </c>
      <c r="C135" s="95"/>
      <c r="D135" s="95"/>
      <c r="E135" s="96"/>
      <c r="F135" s="97">
        <v>47520</v>
      </c>
      <c r="G135" s="98"/>
      <c r="H135" s="98"/>
      <c r="I135" s="98"/>
      <c r="J135" s="99"/>
    </row>
    <row r="136" spans="1:10" ht="36" customHeight="1" x14ac:dyDescent="0.25">
      <c r="A136" s="8"/>
      <c r="B136" s="82" t="s">
        <v>237</v>
      </c>
      <c r="C136" s="83"/>
      <c r="D136" s="83"/>
      <c r="E136" s="84"/>
      <c r="F136" s="85">
        <v>95040</v>
      </c>
      <c r="G136" s="86"/>
      <c r="H136" s="86"/>
      <c r="I136" s="86"/>
      <c r="J136" s="87"/>
    </row>
    <row r="137" spans="1:10" ht="36" customHeight="1" x14ac:dyDescent="0.25">
      <c r="A137" s="8"/>
      <c r="B137" s="82" t="s">
        <v>238</v>
      </c>
      <c r="C137" s="83"/>
      <c r="D137" s="83"/>
      <c r="E137" s="84"/>
      <c r="F137" s="85">
        <v>118800</v>
      </c>
      <c r="G137" s="86"/>
      <c r="H137" s="86"/>
      <c r="I137" s="86"/>
      <c r="J137" s="87"/>
    </row>
    <row r="138" spans="1:10" ht="36" customHeight="1" x14ac:dyDescent="0.25">
      <c r="A138" s="8"/>
      <c r="B138" s="82" t="s">
        <v>239</v>
      </c>
      <c r="C138" s="83"/>
      <c r="D138" s="83"/>
      <c r="E138" s="84"/>
      <c r="F138" s="85">
        <v>1440</v>
      </c>
      <c r="G138" s="86"/>
      <c r="H138" s="86"/>
      <c r="I138" s="86"/>
      <c r="J138" s="87"/>
    </row>
    <row r="139" spans="1:10" ht="36" customHeight="1" x14ac:dyDescent="0.25">
      <c r="A139" s="8"/>
      <c r="B139" s="82" t="s">
        <v>240</v>
      </c>
      <c r="C139" s="83"/>
      <c r="D139" s="83"/>
      <c r="E139" s="84"/>
      <c r="F139" s="85">
        <v>71280</v>
      </c>
      <c r="G139" s="86"/>
      <c r="H139" s="86"/>
      <c r="I139" s="86"/>
      <c r="J139" s="87"/>
    </row>
    <row r="140" spans="1:10" ht="36" customHeight="1" x14ac:dyDescent="0.25">
      <c r="A140" s="8"/>
      <c r="B140" s="82" t="s">
        <v>241</v>
      </c>
      <c r="C140" s="83"/>
      <c r="D140" s="83"/>
      <c r="E140" s="84"/>
      <c r="F140" s="85">
        <v>142560</v>
      </c>
      <c r="G140" s="86"/>
      <c r="H140" s="86"/>
      <c r="I140" s="86"/>
      <c r="J140" s="87"/>
    </row>
    <row r="141" spans="1:10" ht="36" customHeight="1" x14ac:dyDescent="0.25">
      <c r="A141" s="8"/>
      <c r="B141" s="82" t="s">
        <v>242</v>
      </c>
      <c r="C141" s="83"/>
      <c r="D141" s="83"/>
      <c r="E141" s="84"/>
      <c r="F141" s="85">
        <v>178560</v>
      </c>
      <c r="G141" s="86"/>
      <c r="H141" s="86"/>
      <c r="I141" s="86"/>
      <c r="J141" s="87"/>
    </row>
    <row r="142" spans="1:10" ht="36" customHeight="1" thickBot="1" x14ac:dyDescent="0.3">
      <c r="A142" s="8"/>
      <c r="B142" s="69" t="s">
        <v>243</v>
      </c>
      <c r="C142" s="70"/>
      <c r="D142" s="70"/>
      <c r="E142" s="71"/>
      <c r="F142" s="72">
        <v>2160</v>
      </c>
      <c r="G142" s="73"/>
      <c r="H142" s="73"/>
      <c r="I142" s="73"/>
      <c r="J142" s="74"/>
    </row>
    <row r="143" spans="1:10" ht="24" thickBot="1" x14ac:dyDescent="0.3">
      <c r="A143" s="8"/>
      <c r="B143" s="75"/>
      <c r="C143" s="130"/>
      <c r="D143" s="130"/>
      <c r="E143" s="131"/>
      <c r="F143" s="200"/>
      <c r="G143" s="250"/>
      <c r="H143" s="250"/>
      <c r="I143" s="250"/>
      <c r="J143" s="251"/>
    </row>
    <row r="144" spans="1:10" ht="21" customHeight="1" x14ac:dyDescent="0.25">
      <c r="A144" s="8"/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ht="56.25" customHeight="1" x14ac:dyDescent="0.25">
      <c r="A145" s="8"/>
      <c r="B145" s="81" t="s">
        <v>293</v>
      </c>
      <c r="C145" s="81"/>
      <c r="D145" s="81"/>
      <c r="E145" s="81"/>
      <c r="F145" s="81"/>
      <c r="G145" s="81"/>
      <c r="H145" s="81"/>
      <c r="I145" s="81"/>
      <c r="J145" s="81"/>
    </row>
    <row r="146" spans="1:10" ht="41.25" customHeight="1" x14ac:dyDescent="0.25">
      <c r="A146" s="8"/>
      <c r="B146" s="81" t="s">
        <v>245</v>
      </c>
      <c r="C146" s="81"/>
      <c r="D146" s="81"/>
      <c r="E146" s="81"/>
      <c r="F146" s="81"/>
      <c r="G146" s="81"/>
      <c r="H146" s="81"/>
      <c r="I146" s="81"/>
      <c r="J146" s="81"/>
    </row>
    <row r="147" spans="1:10" ht="21" x14ac:dyDescent="0.25">
      <c r="A147" s="8" t="s">
        <v>114</v>
      </c>
      <c r="B147" s="67" t="s">
        <v>297</v>
      </c>
      <c r="C147" s="67"/>
      <c r="D147" s="67"/>
      <c r="E147" s="67"/>
      <c r="F147" s="67"/>
      <c r="G147" s="67"/>
      <c r="H147" s="67"/>
      <c r="I147" s="67"/>
      <c r="J147" s="67"/>
    </row>
    <row r="148" spans="1:10" ht="42" customHeight="1" x14ac:dyDescent="0.25">
      <c r="A148" s="8"/>
      <c r="B148" s="68" t="s">
        <v>247</v>
      </c>
      <c r="C148" s="68"/>
      <c r="D148" s="68"/>
      <c r="E148" s="68"/>
      <c r="F148" s="68"/>
      <c r="G148" s="68"/>
      <c r="H148" s="68"/>
      <c r="I148" s="68"/>
      <c r="J148" s="68"/>
    </row>
    <row r="149" spans="1:10" ht="21" x14ac:dyDescent="0.25">
      <c r="A149" s="8"/>
    </row>
  </sheetData>
  <sheetProtection selectLockedCells="1" selectUnlockedCells="1"/>
  <mergeCells count="27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3"/>
  <sheetViews>
    <sheetView view="pageBreakPreview" zoomScale="50" zoomScaleNormal="60" zoomScaleSheetLayoutView="50" workbookViewId="0">
      <pane ySplit="4" topLeftCell="A133" activePane="bottomLeft" state="frozen"/>
      <selection activeCell="A198" sqref="A198:XFD198"/>
      <selection pane="bottomLeft" activeCell="B150" sqref="B150"/>
    </sheetView>
  </sheetViews>
  <sheetFormatPr defaultColWidth="9.140625" defaultRowHeight="12.75" outlineLevelRow="1" x14ac:dyDescent="0.25"/>
  <cols>
    <col min="1" max="1" width="37.42578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84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5"/>
      <c r="C7" s="76"/>
      <c r="D7" s="76"/>
      <c r="E7" s="77"/>
      <c r="F7" s="78"/>
      <c r="G7" s="79"/>
      <c r="H7" s="79"/>
      <c r="I7" s="79"/>
      <c r="J7" s="80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52488</v>
      </c>
      <c r="G8" s="17">
        <f>H8*1.1</f>
        <v>48114.000000000007</v>
      </c>
      <c r="H8" s="17">
        <v>43740</v>
      </c>
      <c r="I8" s="17">
        <f>H8*0.75</f>
        <v>32805</v>
      </c>
      <c r="J8" s="17">
        <f>H8*0.5</f>
        <v>21870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74304</v>
      </c>
      <c r="G9" s="19">
        <f>H9*1.1</f>
        <v>68112</v>
      </c>
      <c r="H9" s="19">
        <v>61920</v>
      </c>
      <c r="I9" s="19">
        <f>H9*0.75</f>
        <v>46440</v>
      </c>
      <c r="J9" s="19">
        <f>H9*0.5</f>
        <v>30960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67608</v>
      </c>
      <c r="G10" s="19">
        <f>H10*1.1</f>
        <v>61974.000000000007</v>
      </c>
      <c r="H10" s="19">
        <v>56340</v>
      </c>
      <c r="I10" s="19">
        <f>H10*0.75</f>
        <v>42255</v>
      </c>
      <c r="J10" s="19">
        <f>H10*0.5</f>
        <v>28170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95040</v>
      </c>
      <c r="G11" s="21">
        <f>H11*1.1</f>
        <v>87120</v>
      </c>
      <c r="H11" s="21">
        <v>79200</v>
      </c>
      <c r="I11" s="21">
        <f>H11*0.75</f>
        <v>59400</v>
      </c>
      <c r="J11" s="21">
        <f>H11*0.5</f>
        <v>39600</v>
      </c>
    </row>
    <row r="12" spans="1:10" ht="24" customHeight="1" thickBot="1" x14ac:dyDescent="0.3">
      <c r="A12" s="8"/>
      <c r="B12" s="75"/>
      <c r="C12" s="76"/>
      <c r="D12" s="76"/>
      <c r="E12" s="77"/>
      <c r="F12" s="193"/>
      <c r="G12" s="194"/>
      <c r="H12" s="194"/>
      <c r="I12" s="194"/>
      <c r="J12" s="19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7"/>
      <c r="F13" s="172">
        <v>13140</v>
      </c>
      <c r="G13" s="173"/>
      <c r="H13" s="173"/>
      <c r="I13" s="173"/>
      <c r="J13" s="174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0"/>
      <c r="F14" s="72">
        <v>18720</v>
      </c>
      <c r="G14" s="73"/>
      <c r="H14" s="73"/>
      <c r="I14" s="73"/>
      <c r="J14" s="74"/>
    </row>
    <row r="15" spans="1:10" ht="24" customHeight="1" thickBot="1" x14ac:dyDescent="0.3">
      <c r="A15" s="8"/>
      <c r="B15" s="75"/>
      <c r="C15" s="76"/>
      <c r="D15" s="76"/>
      <c r="E15" s="77"/>
      <c r="F15" s="163"/>
      <c r="G15" s="164"/>
      <c r="H15" s="164"/>
      <c r="I15" s="164"/>
      <c r="J15" s="165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1080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1512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1800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2520</v>
      </c>
      <c r="G19" s="149"/>
      <c r="H19" s="149"/>
      <c r="I19" s="149"/>
      <c r="J19" s="150"/>
    </row>
    <row r="20" spans="1:10" ht="24" customHeight="1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"&amp;MIN(F22:F61)&amp;" до "&amp;MAX(F22:F61)</f>
        <v>Цена от 12600 до 264600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12600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18900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25200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31500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37800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44100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50400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56700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63000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69300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75600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81900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88200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94500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100800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107100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113400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119700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126000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132300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145</v>
      </c>
      <c r="C42" s="117"/>
      <c r="D42" s="117"/>
      <c r="E42" s="84"/>
      <c r="F42" s="85">
        <v>25200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146</v>
      </c>
      <c r="C43" s="117"/>
      <c r="D43" s="117"/>
      <c r="E43" s="84"/>
      <c r="F43" s="85">
        <v>37800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147</v>
      </c>
      <c r="C44" s="117"/>
      <c r="D44" s="117"/>
      <c r="E44" s="84"/>
      <c r="F44" s="85">
        <v>50400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148</v>
      </c>
      <c r="C45" s="117"/>
      <c r="D45" s="117"/>
      <c r="E45" s="84"/>
      <c r="F45" s="85">
        <v>63000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149</v>
      </c>
      <c r="C46" s="117"/>
      <c r="D46" s="117"/>
      <c r="E46" s="84"/>
      <c r="F46" s="85">
        <v>75600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150</v>
      </c>
      <c r="C47" s="117"/>
      <c r="D47" s="117"/>
      <c r="E47" s="84"/>
      <c r="F47" s="85">
        <v>88200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151</v>
      </c>
      <c r="C48" s="117"/>
      <c r="D48" s="117"/>
      <c r="E48" s="84"/>
      <c r="F48" s="85">
        <v>100800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152</v>
      </c>
      <c r="C49" s="117"/>
      <c r="D49" s="117"/>
      <c r="E49" s="84"/>
      <c r="F49" s="85">
        <v>113400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153</v>
      </c>
      <c r="C50" s="117"/>
      <c r="D50" s="117"/>
      <c r="E50" s="84"/>
      <c r="F50" s="85">
        <v>126000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154</v>
      </c>
      <c r="C51" s="117"/>
      <c r="D51" s="117"/>
      <c r="E51" s="84"/>
      <c r="F51" s="85">
        <v>138600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155</v>
      </c>
      <c r="C52" s="117"/>
      <c r="D52" s="117"/>
      <c r="E52" s="84"/>
      <c r="F52" s="85">
        <v>151200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156</v>
      </c>
      <c r="C53" s="117"/>
      <c r="D53" s="117"/>
      <c r="E53" s="84"/>
      <c r="F53" s="85">
        <v>163800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157</v>
      </c>
      <c r="C54" s="117"/>
      <c r="D54" s="117"/>
      <c r="E54" s="84"/>
      <c r="F54" s="85">
        <v>176400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158</v>
      </c>
      <c r="C55" s="117"/>
      <c r="D55" s="117"/>
      <c r="E55" s="84"/>
      <c r="F55" s="85">
        <v>189000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159</v>
      </c>
      <c r="C56" s="117"/>
      <c r="D56" s="117"/>
      <c r="E56" s="84"/>
      <c r="F56" s="85">
        <v>201600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160</v>
      </c>
      <c r="C57" s="117"/>
      <c r="D57" s="117"/>
      <c r="E57" s="84"/>
      <c r="F57" s="85">
        <v>214200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161</v>
      </c>
      <c r="C58" s="117"/>
      <c r="D58" s="117"/>
      <c r="E58" s="84"/>
      <c r="F58" s="85">
        <v>226800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162</v>
      </c>
      <c r="C59" s="117"/>
      <c r="D59" s="117"/>
      <c r="E59" s="84"/>
      <c r="F59" s="85">
        <v>239400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163</v>
      </c>
      <c r="C60" s="117"/>
      <c r="D60" s="117"/>
      <c r="E60" s="84"/>
      <c r="F60" s="85">
        <v>252000</v>
      </c>
      <c r="G60" s="86"/>
      <c r="H60" s="86"/>
      <c r="I60" s="86"/>
      <c r="J60" s="87"/>
    </row>
    <row r="61" spans="1:10" ht="36" customHeight="1" outlineLevel="1" thickBot="1" x14ac:dyDescent="0.3">
      <c r="A61" s="8"/>
      <c r="B61" s="107" t="s">
        <v>164</v>
      </c>
      <c r="C61" s="117"/>
      <c r="D61" s="117"/>
      <c r="E61" s="84"/>
      <c r="F61" s="85">
        <v>264600</v>
      </c>
      <c r="G61" s="86"/>
      <c r="H61" s="86"/>
      <c r="I61" s="86"/>
      <c r="J61" s="87"/>
    </row>
    <row r="62" spans="1:10" ht="36" customHeight="1" thickBot="1" x14ac:dyDescent="0.3">
      <c r="A62" s="8"/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14940 до 270900</v>
      </c>
      <c r="G62" s="122"/>
      <c r="H62" s="122"/>
      <c r="I62" s="122"/>
      <c r="J62" s="123"/>
    </row>
    <row r="63" spans="1:10" ht="36" customHeight="1" outlineLevel="1" x14ac:dyDescent="0.25">
      <c r="A63" s="8"/>
      <c r="B63" s="124" t="s">
        <v>166</v>
      </c>
      <c r="C63" s="125"/>
      <c r="D63" s="125"/>
      <c r="E63" s="126"/>
      <c r="F63" s="127">
        <v>14940</v>
      </c>
      <c r="G63" s="128"/>
      <c r="H63" s="128"/>
      <c r="I63" s="128"/>
      <c r="J63" s="129"/>
    </row>
    <row r="64" spans="1:10" ht="36" customHeight="1" outlineLevel="1" x14ac:dyDescent="0.25">
      <c r="A64" s="8"/>
      <c r="B64" s="107" t="s">
        <v>167</v>
      </c>
      <c r="C64" s="117"/>
      <c r="D64" s="117"/>
      <c r="E64" s="84"/>
      <c r="F64" s="85">
        <v>22140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168</v>
      </c>
      <c r="C65" s="117"/>
      <c r="D65" s="117"/>
      <c r="E65" s="84"/>
      <c r="F65" s="85">
        <v>31500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169</v>
      </c>
      <c r="C66" s="117"/>
      <c r="D66" s="117"/>
      <c r="E66" s="84"/>
      <c r="F66" s="85">
        <v>44100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170</v>
      </c>
      <c r="C67" s="117"/>
      <c r="D67" s="117"/>
      <c r="E67" s="84"/>
      <c r="F67" s="85">
        <v>56700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171</v>
      </c>
      <c r="C68" s="117"/>
      <c r="D68" s="117"/>
      <c r="E68" s="84"/>
      <c r="F68" s="85">
        <v>69300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172</v>
      </c>
      <c r="C69" s="117"/>
      <c r="D69" s="117"/>
      <c r="E69" s="84"/>
      <c r="F69" s="85">
        <v>81900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173</v>
      </c>
      <c r="C70" s="117"/>
      <c r="D70" s="117"/>
      <c r="E70" s="84"/>
      <c r="F70" s="85">
        <v>94500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174</v>
      </c>
      <c r="C71" s="117"/>
      <c r="D71" s="117"/>
      <c r="E71" s="84"/>
      <c r="F71" s="85">
        <v>107100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175</v>
      </c>
      <c r="C72" s="117"/>
      <c r="D72" s="117"/>
      <c r="E72" s="84"/>
      <c r="F72" s="85">
        <v>119700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176</v>
      </c>
      <c r="C73" s="117"/>
      <c r="D73" s="117"/>
      <c r="E73" s="84"/>
      <c r="F73" s="85">
        <v>132300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177</v>
      </c>
      <c r="C74" s="117"/>
      <c r="D74" s="117"/>
      <c r="E74" s="84"/>
      <c r="F74" s="85">
        <v>144900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178</v>
      </c>
      <c r="C75" s="117"/>
      <c r="D75" s="117"/>
      <c r="E75" s="84"/>
      <c r="F75" s="85">
        <v>157500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179</v>
      </c>
      <c r="C76" s="117"/>
      <c r="D76" s="117"/>
      <c r="E76" s="84"/>
      <c r="F76" s="85">
        <v>170100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180</v>
      </c>
      <c r="C77" s="117"/>
      <c r="D77" s="117"/>
      <c r="E77" s="84"/>
      <c r="F77" s="85">
        <v>182700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181</v>
      </c>
      <c r="C78" s="117"/>
      <c r="D78" s="117"/>
      <c r="E78" s="84"/>
      <c r="F78" s="85">
        <v>195300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182</v>
      </c>
      <c r="C79" s="117"/>
      <c r="D79" s="117"/>
      <c r="E79" s="84"/>
      <c r="F79" s="85">
        <v>207900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183</v>
      </c>
      <c r="C80" s="117"/>
      <c r="D80" s="117"/>
      <c r="E80" s="84"/>
      <c r="F80" s="85">
        <v>220500</v>
      </c>
      <c r="G80" s="86"/>
      <c r="H80" s="86"/>
      <c r="I80" s="86"/>
      <c r="J80" s="87"/>
    </row>
    <row r="81" spans="1:10" ht="36" customHeight="1" outlineLevel="1" x14ac:dyDescent="0.25">
      <c r="A81" s="8"/>
      <c r="B81" s="107" t="s">
        <v>184</v>
      </c>
      <c r="C81" s="117"/>
      <c r="D81" s="117"/>
      <c r="E81" s="84"/>
      <c r="F81" s="85">
        <v>233100</v>
      </c>
      <c r="G81" s="86"/>
      <c r="H81" s="86"/>
      <c r="I81" s="86"/>
      <c r="J81" s="87"/>
    </row>
    <row r="82" spans="1:10" ht="36" customHeight="1" outlineLevel="1" x14ac:dyDescent="0.25">
      <c r="A82" s="8"/>
      <c r="B82" s="107" t="s">
        <v>185</v>
      </c>
      <c r="C82" s="117"/>
      <c r="D82" s="117"/>
      <c r="E82" s="84"/>
      <c r="F82" s="85">
        <v>245700</v>
      </c>
      <c r="G82" s="86"/>
      <c r="H82" s="86"/>
      <c r="I82" s="86"/>
      <c r="J82" s="87"/>
    </row>
    <row r="83" spans="1:10" ht="36" customHeight="1" outlineLevel="1" x14ac:dyDescent="0.25">
      <c r="A83" s="8"/>
      <c r="B83" s="107" t="s">
        <v>186</v>
      </c>
      <c r="C83" s="117"/>
      <c r="D83" s="117"/>
      <c r="E83" s="84"/>
      <c r="F83" s="85">
        <v>258300</v>
      </c>
      <c r="G83" s="86"/>
      <c r="H83" s="86"/>
      <c r="I83" s="86"/>
      <c r="J83" s="87"/>
    </row>
    <row r="84" spans="1:10" ht="36" customHeight="1" outlineLevel="1" thickBot="1" x14ac:dyDescent="0.3">
      <c r="A84" s="8"/>
      <c r="B84" s="107" t="s">
        <v>187</v>
      </c>
      <c r="C84" s="117"/>
      <c r="D84" s="117"/>
      <c r="E84" s="84"/>
      <c r="F84" s="85">
        <v>270900</v>
      </c>
      <c r="G84" s="86"/>
      <c r="H84" s="86"/>
      <c r="I84" s="86"/>
      <c r="J84" s="87"/>
    </row>
    <row r="85" spans="1:10" ht="36" customHeight="1" thickBot="1" x14ac:dyDescent="0.3">
      <c r="A85" s="8"/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2340 до 56340</v>
      </c>
      <c r="G85" s="122"/>
      <c r="H85" s="122"/>
      <c r="I85" s="122"/>
      <c r="J85" s="123"/>
    </row>
    <row r="86" spans="1:10" ht="36" customHeight="1" x14ac:dyDescent="0.25">
      <c r="A86" s="8"/>
      <c r="B86" s="82" t="s">
        <v>189</v>
      </c>
      <c r="C86" s="83"/>
      <c r="D86" s="83"/>
      <c r="E86" s="84"/>
      <c r="F86" s="85">
        <v>8280</v>
      </c>
      <c r="G86" s="86"/>
      <c r="H86" s="86"/>
      <c r="I86" s="86"/>
      <c r="J86" s="87"/>
    </row>
    <row r="87" spans="1:10" ht="36" customHeight="1" x14ac:dyDescent="0.25">
      <c r="A87" s="8"/>
      <c r="B87" s="82" t="s">
        <v>190</v>
      </c>
      <c r="C87" s="83"/>
      <c r="D87" s="83"/>
      <c r="E87" s="84"/>
      <c r="F87" s="85">
        <v>31140</v>
      </c>
      <c r="G87" s="86"/>
      <c r="H87" s="86"/>
      <c r="I87" s="86"/>
      <c r="J87" s="87"/>
    </row>
    <row r="88" spans="1:10" ht="36" customHeight="1" x14ac:dyDescent="0.25">
      <c r="A88" s="8"/>
      <c r="B88" s="82" t="s">
        <v>253</v>
      </c>
      <c r="C88" s="83"/>
      <c r="D88" s="83"/>
      <c r="E88" s="84"/>
      <c r="F88" s="85">
        <v>5040</v>
      </c>
      <c r="G88" s="86"/>
      <c r="H88" s="86"/>
      <c r="I88" s="86"/>
      <c r="J88" s="87"/>
    </row>
    <row r="89" spans="1:10" ht="36" customHeight="1" x14ac:dyDescent="0.25">
      <c r="A89" s="8"/>
      <c r="B89" s="94" t="s">
        <v>192</v>
      </c>
      <c r="C89" s="95"/>
      <c r="D89" s="95"/>
      <c r="E89" s="96"/>
      <c r="F89" s="97">
        <v>56340</v>
      </c>
      <c r="G89" s="98"/>
      <c r="H89" s="98"/>
      <c r="I89" s="98"/>
      <c r="J89" s="99"/>
    </row>
    <row r="90" spans="1:10" ht="36" customHeight="1" x14ac:dyDescent="0.25">
      <c r="A90" s="8"/>
      <c r="B90" s="82" t="s">
        <v>193</v>
      </c>
      <c r="C90" s="83"/>
      <c r="D90" s="83"/>
      <c r="E90" s="84"/>
      <c r="F90" s="85">
        <v>13140</v>
      </c>
      <c r="G90" s="86"/>
      <c r="H90" s="86"/>
      <c r="I90" s="86"/>
      <c r="J90" s="87"/>
    </row>
    <row r="91" spans="1:10" ht="36" customHeight="1" x14ac:dyDescent="0.25">
      <c r="A91" s="8"/>
      <c r="B91" s="82" t="s">
        <v>194</v>
      </c>
      <c r="C91" s="83"/>
      <c r="D91" s="83"/>
      <c r="E91" s="84"/>
      <c r="F91" s="85">
        <v>34740</v>
      </c>
      <c r="G91" s="86"/>
      <c r="H91" s="86"/>
      <c r="I91" s="86"/>
      <c r="J91" s="87"/>
    </row>
    <row r="92" spans="1:10" ht="36" customHeight="1" x14ac:dyDescent="0.25">
      <c r="A92" s="8"/>
      <c r="B92" s="82" t="s">
        <v>195</v>
      </c>
      <c r="C92" s="83"/>
      <c r="D92" s="83"/>
      <c r="E92" s="84"/>
      <c r="F92" s="85">
        <v>2340</v>
      </c>
      <c r="G92" s="86"/>
      <c r="H92" s="86"/>
      <c r="I92" s="86"/>
      <c r="J92" s="87"/>
    </row>
    <row r="93" spans="1:10" ht="36" customHeight="1" x14ac:dyDescent="0.25">
      <c r="A93" s="8"/>
      <c r="B93" s="82" t="s">
        <v>196</v>
      </c>
      <c r="C93" s="83"/>
      <c r="D93" s="83"/>
      <c r="E93" s="84"/>
      <c r="F93" s="85">
        <v>2340</v>
      </c>
      <c r="G93" s="86"/>
      <c r="H93" s="86"/>
      <c r="I93" s="86"/>
      <c r="J93" s="87"/>
    </row>
    <row r="94" spans="1:10" ht="36" customHeight="1" x14ac:dyDescent="0.25">
      <c r="A94" s="8"/>
      <c r="B94" s="82" t="s">
        <v>197</v>
      </c>
      <c r="C94" s="83"/>
      <c r="D94" s="83"/>
      <c r="E94" s="84"/>
      <c r="F94" s="85">
        <v>4680</v>
      </c>
      <c r="G94" s="86"/>
      <c r="H94" s="86"/>
      <c r="I94" s="86"/>
      <c r="J94" s="87"/>
    </row>
    <row r="95" spans="1:10" ht="36" customHeight="1" x14ac:dyDescent="0.25">
      <c r="A95" s="8"/>
      <c r="B95" s="82" t="s">
        <v>198</v>
      </c>
      <c r="C95" s="83"/>
      <c r="D95" s="83"/>
      <c r="E95" s="84"/>
      <c r="F95" s="85">
        <v>7020</v>
      </c>
      <c r="G95" s="86"/>
      <c r="H95" s="86"/>
      <c r="I95" s="86"/>
      <c r="J95" s="87"/>
    </row>
    <row r="96" spans="1:10" ht="36" customHeight="1" thickBot="1" x14ac:dyDescent="0.3">
      <c r="A96" s="8"/>
      <c r="B96" s="82" t="s">
        <v>199</v>
      </c>
      <c r="C96" s="83"/>
      <c r="D96" s="83"/>
      <c r="E96" s="84"/>
      <c r="F96" s="85">
        <v>41940</v>
      </c>
      <c r="G96" s="86"/>
      <c r="H96" s="86"/>
      <c r="I96" s="86"/>
      <c r="J96" s="87"/>
    </row>
    <row r="97" spans="1:10" ht="54" customHeight="1" thickBot="1" x14ac:dyDescent="0.3">
      <c r="A97" s="8"/>
      <c r="B97" s="207" t="s">
        <v>254</v>
      </c>
      <c r="C97" s="208"/>
      <c r="D97" s="208"/>
      <c r="E97" s="209"/>
      <c r="F97" s="232" t="str">
        <f>"Цена от "&amp;MIN(F99,F103:F118)&amp;" до "&amp;MAX(F99,F103:F118)</f>
        <v>Цена от 3240 до 787140</v>
      </c>
      <c r="G97" s="233"/>
      <c r="H97" s="233"/>
      <c r="I97" s="233"/>
      <c r="J97" s="234"/>
    </row>
    <row r="98" spans="1:10" ht="24" customHeight="1" thickBot="1" x14ac:dyDescent="0.3">
      <c r="A98" s="8"/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A99" s="8"/>
      <c r="B99" s="82" t="s">
        <v>201</v>
      </c>
      <c r="C99" s="83"/>
      <c r="D99" s="83"/>
      <c r="E99" s="84"/>
      <c r="F99" s="85">
        <v>75600</v>
      </c>
      <c r="G99" s="86"/>
      <c r="H99" s="86"/>
      <c r="I99" s="86"/>
      <c r="J99" s="87"/>
    </row>
    <row r="100" spans="1:10" ht="36" customHeight="1" x14ac:dyDescent="0.25">
      <c r="A100" s="8"/>
      <c r="B100" s="100" t="s">
        <v>202</v>
      </c>
      <c r="C100" s="101"/>
      <c r="D100" s="101"/>
      <c r="E100" s="102"/>
      <c r="F100" s="85">
        <v>7560</v>
      </c>
      <c r="G100" s="86"/>
      <c r="H100" s="86"/>
      <c r="I100" s="86"/>
      <c r="J100" s="87"/>
    </row>
    <row r="101" spans="1:10" ht="36" customHeight="1" thickBot="1" x14ac:dyDescent="0.3">
      <c r="A101" s="8"/>
      <c r="B101" s="100" t="s">
        <v>203</v>
      </c>
      <c r="C101" s="101"/>
      <c r="D101" s="101"/>
      <c r="E101" s="102"/>
      <c r="F101" s="85">
        <v>18900</v>
      </c>
      <c r="G101" s="86"/>
      <c r="H101" s="86"/>
      <c r="I101" s="86"/>
      <c r="J101" s="87"/>
    </row>
    <row r="102" spans="1:10" ht="24" customHeight="1" thickBot="1" x14ac:dyDescent="0.3">
      <c r="A102" s="8"/>
      <c r="B102" s="190"/>
      <c r="C102" s="191"/>
      <c r="D102" s="191"/>
      <c r="E102" s="192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418" t="s">
        <v>204</v>
      </c>
      <c r="C103" s="419"/>
      <c r="D103" s="419"/>
      <c r="E103" s="420"/>
      <c r="F103" s="97">
        <v>32940</v>
      </c>
      <c r="G103" s="98"/>
      <c r="H103" s="98"/>
      <c r="I103" s="98"/>
      <c r="J103" s="99"/>
    </row>
    <row r="104" spans="1:10" ht="36" customHeight="1" x14ac:dyDescent="0.25">
      <c r="A104" s="8" t="s">
        <v>112</v>
      </c>
      <c r="B104" s="239" t="s">
        <v>205</v>
      </c>
      <c r="C104" s="240"/>
      <c r="D104" s="240"/>
      <c r="E104" s="241"/>
      <c r="F104" s="252">
        <v>36540</v>
      </c>
      <c r="G104" s="252"/>
      <c r="H104" s="252"/>
      <c r="I104" s="252"/>
      <c r="J104" s="253"/>
    </row>
    <row r="105" spans="1:10" ht="36" customHeight="1" x14ac:dyDescent="0.25">
      <c r="A105" s="8" t="s">
        <v>112</v>
      </c>
      <c r="B105" s="239" t="s">
        <v>294</v>
      </c>
      <c r="C105" s="240"/>
      <c r="D105" s="240"/>
      <c r="E105" s="241"/>
      <c r="F105" s="85">
        <v>50940</v>
      </c>
      <c r="G105" s="86"/>
      <c r="H105" s="86"/>
      <c r="I105" s="86"/>
      <c r="J105" s="87"/>
    </row>
    <row r="106" spans="1:10" ht="36" customHeight="1" x14ac:dyDescent="0.25">
      <c r="A106" s="8" t="s">
        <v>112</v>
      </c>
      <c r="B106" s="239" t="s">
        <v>319</v>
      </c>
      <c r="C106" s="240"/>
      <c r="D106" s="240"/>
      <c r="E106" s="241"/>
      <c r="F106" s="85">
        <v>49140</v>
      </c>
      <c r="G106" s="86"/>
      <c r="H106" s="86"/>
      <c r="I106" s="86"/>
      <c r="J106" s="87"/>
    </row>
    <row r="107" spans="1:10" ht="36" customHeight="1" x14ac:dyDescent="0.25">
      <c r="A107" s="8"/>
      <c r="B107" s="239" t="s">
        <v>320</v>
      </c>
      <c r="C107" s="240"/>
      <c r="D107" s="240"/>
      <c r="E107" s="241"/>
      <c r="F107" s="252">
        <v>787140</v>
      </c>
      <c r="G107" s="252"/>
      <c r="H107" s="252"/>
      <c r="I107" s="252"/>
      <c r="J107" s="253"/>
    </row>
    <row r="108" spans="1:10" ht="36" customHeight="1" x14ac:dyDescent="0.25">
      <c r="A108" s="8" t="s">
        <v>112</v>
      </c>
      <c r="B108" s="239" t="s">
        <v>209</v>
      </c>
      <c r="C108" s="240"/>
      <c r="D108" s="240"/>
      <c r="E108" s="241"/>
      <c r="F108" s="252">
        <v>131940</v>
      </c>
      <c r="G108" s="252"/>
      <c r="H108" s="252"/>
      <c r="I108" s="252"/>
      <c r="J108" s="253"/>
    </row>
    <row r="109" spans="1:10" ht="36" customHeight="1" x14ac:dyDescent="0.25">
      <c r="A109" s="8" t="s">
        <v>112</v>
      </c>
      <c r="B109" s="239" t="s">
        <v>210</v>
      </c>
      <c r="C109" s="240"/>
      <c r="D109" s="240"/>
      <c r="E109" s="241"/>
      <c r="F109" s="252">
        <v>34740</v>
      </c>
      <c r="G109" s="252"/>
      <c r="H109" s="252"/>
      <c r="I109" s="252"/>
      <c r="J109" s="253"/>
    </row>
    <row r="110" spans="1:10" ht="36" customHeight="1" x14ac:dyDescent="0.25">
      <c r="A110" s="8" t="s">
        <v>112</v>
      </c>
      <c r="B110" s="239" t="s">
        <v>211</v>
      </c>
      <c r="C110" s="240"/>
      <c r="D110" s="240"/>
      <c r="E110" s="241"/>
      <c r="F110" s="252">
        <v>41688</v>
      </c>
      <c r="G110" s="252"/>
      <c r="H110" s="252"/>
      <c r="I110" s="252"/>
      <c r="J110" s="253"/>
    </row>
    <row r="111" spans="1:10" ht="36" customHeight="1" x14ac:dyDescent="0.25">
      <c r="A111" s="8" t="s">
        <v>112</v>
      </c>
      <c r="B111" s="239" t="s">
        <v>212</v>
      </c>
      <c r="C111" s="240"/>
      <c r="D111" s="240"/>
      <c r="E111" s="241"/>
      <c r="F111" s="252">
        <v>50940</v>
      </c>
      <c r="G111" s="252"/>
      <c r="H111" s="252"/>
      <c r="I111" s="252"/>
      <c r="J111" s="253"/>
    </row>
    <row r="112" spans="1:10" ht="36" customHeight="1" x14ac:dyDescent="0.25">
      <c r="A112" s="8" t="s">
        <v>112</v>
      </c>
      <c r="B112" s="239" t="s">
        <v>213</v>
      </c>
      <c r="C112" s="240"/>
      <c r="D112" s="240"/>
      <c r="E112" s="241"/>
      <c r="F112" s="252">
        <v>74340</v>
      </c>
      <c r="G112" s="252"/>
      <c r="H112" s="252"/>
      <c r="I112" s="252"/>
      <c r="J112" s="253"/>
    </row>
    <row r="113" spans="1:10" ht="36" customHeight="1" x14ac:dyDescent="0.25">
      <c r="A113" s="8" t="s">
        <v>112</v>
      </c>
      <c r="B113" s="239" t="s">
        <v>214</v>
      </c>
      <c r="C113" s="240"/>
      <c r="D113" s="240"/>
      <c r="E113" s="241"/>
      <c r="F113" s="252">
        <v>133740</v>
      </c>
      <c r="G113" s="252"/>
      <c r="H113" s="252"/>
      <c r="I113" s="252"/>
      <c r="J113" s="253"/>
    </row>
    <row r="114" spans="1:10" ht="36" customHeight="1" x14ac:dyDescent="0.25">
      <c r="A114" s="8"/>
      <c r="B114" s="94" t="s">
        <v>215</v>
      </c>
      <c r="C114" s="95"/>
      <c r="D114" s="95"/>
      <c r="E114" s="96"/>
      <c r="F114" s="252">
        <v>36000</v>
      </c>
      <c r="G114" s="252"/>
      <c r="H114" s="252"/>
      <c r="I114" s="252"/>
      <c r="J114" s="253"/>
    </row>
    <row r="115" spans="1:10" ht="36" customHeight="1" x14ac:dyDescent="0.25">
      <c r="A115" s="8" t="s">
        <v>112</v>
      </c>
      <c r="B115" s="239" t="s">
        <v>216</v>
      </c>
      <c r="C115" s="240"/>
      <c r="D115" s="240"/>
      <c r="E115" s="241"/>
      <c r="F115" s="252">
        <v>3240</v>
      </c>
      <c r="G115" s="252"/>
      <c r="H115" s="252"/>
      <c r="I115" s="252"/>
      <c r="J115" s="253"/>
    </row>
    <row r="116" spans="1:10" ht="36" customHeight="1" x14ac:dyDescent="0.25">
      <c r="A116" s="8"/>
      <c r="B116" s="239" t="s">
        <v>217</v>
      </c>
      <c r="C116" s="240"/>
      <c r="D116" s="240"/>
      <c r="E116" s="241"/>
      <c r="F116" s="252">
        <v>27540</v>
      </c>
      <c r="G116" s="252"/>
      <c r="H116" s="252"/>
      <c r="I116" s="252"/>
      <c r="J116" s="253"/>
    </row>
    <row r="117" spans="1:10" ht="36" customHeight="1" x14ac:dyDescent="0.25">
      <c r="B117" s="239" t="s">
        <v>218</v>
      </c>
      <c r="C117" s="240"/>
      <c r="D117" s="240"/>
      <c r="E117" s="241"/>
      <c r="F117" s="252">
        <v>22500</v>
      </c>
      <c r="G117" s="252"/>
      <c r="H117" s="252"/>
      <c r="I117" s="252"/>
      <c r="J117" s="253"/>
    </row>
    <row r="118" spans="1:10" ht="36" customHeight="1" x14ac:dyDescent="0.25">
      <c r="A118" s="8" t="s">
        <v>112</v>
      </c>
      <c r="B118" s="239" t="s">
        <v>220</v>
      </c>
      <c r="C118" s="240"/>
      <c r="D118" s="240"/>
      <c r="E118" s="241"/>
      <c r="F118" s="252">
        <v>41940</v>
      </c>
      <c r="G118" s="252"/>
      <c r="H118" s="252"/>
      <c r="I118" s="252"/>
      <c r="J118" s="253"/>
    </row>
    <row r="119" spans="1:10" ht="36" customHeight="1" x14ac:dyDescent="0.25">
      <c r="A119" s="8" t="s">
        <v>114</v>
      </c>
      <c r="B119" s="239" t="s">
        <v>221</v>
      </c>
      <c r="C119" s="240"/>
      <c r="D119" s="240"/>
      <c r="E119" s="241"/>
      <c r="F119" s="252">
        <v>46800</v>
      </c>
      <c r="G119" s="252"/>
      <c r="H119" s="252"/>
      <c r="I119" s="252"/>
      <c r="J119" s="253"/>
    </row>
    <row r="120" spans="1:10" ht="36" customHeight="1" x14ac:dyDescent="0.25">
      <c r="A120" s="8" t="s">
        <v>114</v>
      </c>
      <c r="B120" s="239" t="s">
        <v>222</v>
      </c>
      <c r="C120" s="240"/>
      <c r="D120" s="240"/>
      <c r="E120" s="241"/>
      <c r="F120" s="252">
        <v>51840</v>
      </c>
      <c r="G120" s="252"/>
      <c r="H120" s="252"/>
      <c r="I120" s="252"/>
      <c r="J120" s="253"/>
    </row>
    <row r="121" spans="1:10" ht="36" customHeight="1" x14ac:dyDescent="0.25">
      <c r="A121" s="8" t="s">
        <v>114</v>
      </c>
      <c r="B121" s="239" t="s">
        <v>321</v>
      </c>
      <c r="C121" s="240"/>
      <c r="D121" s="240"/>
      <c r="E121" s="241"/>
      <c r="F121" s="85">
        <v>72000</v>
      </c>
      <c r="G121" s="86"/>
      <c r="H121" s="86"/>
      <c r="I121" s="86"/>
      <c r="J121" s="87"/>
    </row>
    <row r="122" spans="1:10" ht="36" customHeight="1" x14ac:dyDescent="0.25">
      <c r="A122" s="8" t="s">
        <v>114</v>
      </c>
      <c r="B122" s="239" t="s">
        <v>322</v>
      </c>
      <c r="C122" s="240"/>
      <c r="D122" s="240"/>
      <c r="E122" s="241"/>
      <c r="F122" s="85">
        <v>69120</v>
      </c>
      <c r="G122" s="86"/>
      <c r="H122" s="86"/>
      <c r="I122" s="86"/>
      <c r="J122" s="87"/>
    </row>
    <row r="123" spans="1:10" ht="36" customHeight="1" x14ac:dyDescent="0.25">
      <c r="A123" s="8" t="s">
        <v>114</v>
      </c>
      <c r="B123" s="239" t="s">
        <v>226</v>
      </c>
      <c r="C123" s="240"/>
      <c r="D123" s="240"/>
      <c r="E123" s="241"/>
      <c r="F123" s="252">
        <v>185040</v>
      </c>
      <c r="G123" s="252"/>
      <c r="H123" s="252"/>
      <c r="I123" s="252"/>
      <c r="J123" s="253"/>
    </row>
    <row r="124" spans="1:10" ht="36" customHeight="1" x14ac:dyDescent="0.25">
      <c r="A124" s="8" t="s">
        <v>114</v>
      </c>
      <c r="B124" s="239" t="s">
        <v>227</v>
      </c>
      <c r="C124" s="240"/>
      <c r="D124" s="240"/>
      <c r="E124" s="241"/>
      <c r="F124" s="252">
        <v>48960</v>
      </c>
      <c r="G124" s="252"/>
      <c r="H124" s="252"/>
      <c r="I124" s="252"/>
      <c r="J124" s="253"/>
    </row>
    <row r="125" spans="1:10" ht="36" customHeight="1" x14ac:dyDescent="0.25">
      <c r="A125" s="8" t="s">
        <v>114</v>
      </c>
      <c r="B125" s="239" t="s">
        <v>228</v>
      </c>
      <c r="C125" s="240"/>
      <c r="D125" s="240"/>
      <c r="E125" s="241"/>
      <c r="F125" s="423">
        <v>58752</v>
      </c>
      <c r="G125" s="423"/>
      <c r="H125" s="423"/>
      <c r="I125" s="423"/>
      <c r="J125" s="424"/>
    </row>
    <row r="126" spans="1:10" ht="36" customHeight="1" x14ac:dyDescent="0.25">
      <c r="A126" s="8" t="s">
        <v>114</v>
      </c>
      <c r="B126" s="239" t="s">
        <v>229</v>
      </c>
      <c r="C126" s="240"/>
      <c r="D126" s="240"/>
      <c r="E126" s="241"/>
      <c r="F126" s="252">
        <v>72000</v>
      </c>
      <c r="G126" s="252"/>
      <c r="H126" s="252"/>
      <c r="I126" s="252"/>
      <c r="J126" s="253"/>
    </row>
    <row r="127" spans="1:10" ht="36" customHeight="1" x14ac:dyDescent="0.25">
      <c r="A127" s="8" t="s">
        <v>114</v>
      </c>
      <c r="B127" s="239" t="s">
        <v>230</v>
      </c>
      <c r="C127" s="240"/>
      <c r="D127" s="240"/>
      <c r="E127" s="241"/>
      <c r="F127" s="252">
        <v>104400</v>
      </c>
      <c r="G127" s="252"/>
      <c r="H127" s="252"/>
      <c r="I127" s="252"/>
      <c r="J127" s="253"/>
    </row>
    <row r="128" spans="1:10" ht="36" customHeight="1" x14ac:dyDescent="0.25">
      <c r="A128" s="8" t="s">
        <v>114</v>
      </c>
      <c r="B128" s="239" t="s">
        <v>231</v>
      </c>
      <c r="C128" s="240"/>
      <c r="D128" s="240"/>
      <c r="E128" s="241"/>
      <c r="F128" s="252">
        <v>187920</v>
      </c>
      <c r="G128" s="252"/>
      <c r="H128" s="252"/>
      <c r="I128" s="252"/>
      <c r="J128" s="253"/>
    </row>
    <row r="129" spans="1:10" ht="36" customHeight="1" x14ac:dyDescent="0.25">
      <c r="A129" s="8" t="s">
        <v>114</v>
      </c>
      <c r="B129" s="239" t="s">
        <v>232</v>
      </c>
      <c r="C129" s="240"/>
      <c r="D129" s="240"/>
      <c r="E129" s="241"/>
      <c r="F129" s="252">
        <v>5040</v>
      </c>
      <c r="G129" s="252"/>
      <c r="H129" s="252"/>
      <c r="I129" s="252"/>
      <c r="J129" s="253"/>
    </row>
    <row r="130" spans="1:10" ht="36" customHeight="1" thickBot="1" x14ac:dyDescent="0.3">
      <c r="A130" s="8" t="s">
        <v>114</v>
      </c>
      <c r="B130" s="348" t="s">
        <v>234</v>
      </c>
      <c r="C130" s="349"/>
      <c r="D130" s="349"/>
      <c r="E130" s="350"/>
      <c r="F130" s="252">
        <v>59040</v>
      </c>
      <c r="G130" s="252"/>
      <c r="H130" s="252"/>
      <c r="I130" s="252"/>
      <c r="J130" s="253"/>
    </row>
    <row r="131" spans="1:10" ht="22.5" customHeight="1" x14ac:dyDescent="0.25">
      <c r="A131" s="8" t="s">
        <v>112</v>
      </c>
      <c r="B131" s="299" t="s">
        <v>323</v>
      </c>
      <c r="C131" s="300"/>
      <c r="D131" s="300"/>
      <c r="E131" s="300"/>
      <c r="F131" s="300"/>
      <c r="G131" s="300"/>
      <c r="H131" s="300"/>
      <c r="I131" s="300"/>
      <c r="J131" s="301"/>
    </row>
    <row r="132" spans="1:10" ht="36" customHeight="1" thickBot="1" x14ac:dyDescent="0.3">
      <c r="A132" s="8"/>
      <c r="B132" s="107" t="s">
        <v>219</v>
      </c>
      <c r="C132" s="108"/>
      <c r="D132" s="108"/>
      <c r="E132" s="109"/>
      <c r="F132" s="85">
        <v>40</v>
      </c>
      <c r="G132" s="86"/>
      <c r="H132" s="86"/>
      <c r="I132" s="86"/>
      <c r="J132" s="87"/>
    </row>
    <row r="133" spans="1:10" ht="36" customHeight="1" thickBot="1" x14ac:dyDescent="0.3">
      <c r="A133" s="8"/>
      <c r="B133" s="42" t="s">
        <v>324</v>
      </c>
      <c r="C133" s="43"/>
      <c r="D133" s="43"/>
      <c r="E133" s="44"/>
      <c r="F133" s="154"/>
      <c r="G133" s="155"/>
      <c r="H133" s="155"/>
      <c r="I133" s="155"/>
      <c r="J133" s="156"/>
    </row>
    <row r="134" spans="1:10" ht="36" customHeight="1" thickBot="1" x14ac:dyDescent="0.3">
      <c r="A134" s="8"/>
      <c r="B134" s="296" t="s">
        <v>323</v>
      </c>
      <c r="C134" s="297"/>
      <c r="D134" s="297"/>
      <c r="E134" s="297"/>
      <c r="F134" s="297"/>
      <c r="G134" s="297"/>
      <c r="H134" s="297"/>
      <c r="I134" s="297"/>
      <c r="J134" s="298"/>
    </row>
    <row r="135" spans="1:10" ht="36" customHeight="1" x14ac:dyDescent="0.25">
      <c r="A135" s="8"/>
      <c r="B135" s="124" t="s">
        <v>325</v>
      </c>
      <c r="C135" s="302"/>
      <c r="D135" s="302"/>
      <c r="E135" s="303"/>
      <c r="F135" s="85">
        <v>60</v>
      </c>
      <c r="G135" s="86"/>
      <c r="H135" s="86"/>
      <c r="I135" s="86"/>
      <c r="J135" s="87"/>
    </row>
    <row r="136" spans="1:10" ht="36" customHeight="1" x14ac:dyDescent="0.25">
      <c r="A136" s="8"/>
      <c r="B136" s="82" t="s">
        <v>326</v>
      </c>
      <c r="C136" s="83"/>
      <c r="D136" s="83"/>
      <c r="E136" s="84"/>
      <c r="F136" s="85">
        <v>99</v>
      </c>
      <c r="G136" s="86"/>
      <c r="H136" s="86"/>
      <c r="I136" s="86"/>
      <c r="J136" s="87"/>
    </row>
    <row r="137" spans="1:10" ht="36" customHeight="1" thickBot="1" x14ac:dyDescent="0.3">
      <c r="A137" s="8"/>
      <c r="B137" s="82" t="s">
        <v>327</v>
      </c>
      <c r="C137" s="83"/>
      <c r="D137" s="83"/>
      <c r="E137" s="84"/>
      <c r="F137" s="85">
        <v>150</v>
      </c>
      <c r="G137" s="86"/>
      <c r="H137" s="86"/>
      <c r="I137" s="86"/>
      <c r="J137" s="87"/>
    </row>
    <row r="138" spans="1:10" ht="54" customHeight="1" thickBot="1" x14ac:dyDescent="0.3">
      <c r="A138" s="8"/>
      <c r="B138" s="287" t="s">
        <v>235</v>
      </c>
      <c r="C138" s="288"/>
      <c r="D138" s="288"/>
      <c r="E138" s="289"/>
      <c r="F138" s="91"/>
      <c r="G138" s="92"/>
      <c r="H138" s="92"/>
      <c r="I138" s="92"/>
      <c r="J138" s="93"/>
    </row>
    <row r="139" spans="1:10" ht="36" customHeight="1" x14ac:dyDescent="0.25">
      <c r="A139" s="8"/>
      <c r="B139" s="141" t="s">
        <v>236</v>
      </c>
      <c r="C139" s="421"/>
      <c r="D139" s="421"/>
      <c r="E139" s="422"/>
      <c r="F139" s="259">
        <v>31140</v>
      </c>
      <c r="G139" s="260"/>
      <c r="H139" s="260"/>
      <c r="I139" s="260"/>
      <c r="J139" s="261"/>
    </row>
    <row r="140" spans="1:10" ht="36" customHeight="1" x14ac:dyDescent="0.25">
      <c r="A140" s="8"/>
      <c r="B140" s="107" t="s">
        <v>237</v>
      </c>
      <c r="C140" s="108"/>
      <c r="D140" s="108"/>
      <c r="E140" s="109"/>
      <c r="F140" s="197">
        <v>61740</v>
      </c>
      <c r="G140" s="252"/>
      <c r="H140" s="252"/>
      <c r="I140" s="252"/>
      <c r="J140" s="253"/>
    </row>
    <row r="141" spans="1:10" ht="36" customHeight="1" x14ac:dyDescent="0.25">
      <c r="A141" s="8"/>
      <c r="B141" s="107" t="s">
        <v>238</v>
      </c>
      <c r="C141" s="108"/>
      <c r="D141" s="108"/>
      <c r="E141" s="109"/>
      <c r="F141" s="197">
        <v>76140</v>
      </c>
      <c r="G141" s="252"/>
      <c r="H141" s="252"/>
      <c r="I141" s="252"/>
      <c r="J141" s="253"/>
    </row>
    <row r="142" spans="1:10" ht="36" customHeight="1" x14ac:dyDescent="0.25">
      <c r="A142" s="8"/>
      <c r="B142" s="107" t="s">
        <v>239</v>
      </c>
      <c r="C142" s="108"/>
      <c r="D142" s="108"/>
      <c r="E142" s="109"/>
      <c r="F142" s="197">
        <v>1080</v>
      </c>
      <c r="G142" s="252"/>
      <c r="H142" s="252"/>
      <c r="I142" s="252"/>
      <c r="J142" s="253"/>
    </row>
    <row r="143" spans="1:10" ht="36" customHeight="1" x14ac:dyDescent="0.25">
      <c r="A143" s="8"/>
      <c r="B143" s="107" t="s">
        <v>240</v>
      </c>
      <c r="C143" s="108"/>
      <c r="D143" s="108"/>
      <c r="E143" s="109"/>
      <c r="F143" s="197">
        <v>43740</v>
      </c>
      <c r="G143" s="252"/>
      <c r="H143" s="252"/>
      <c r="I143" s="252"/>
      <c r="J143" s="253"/>
    </row>
    <row r="144" spans="1:10" ht="36" customHeight="1" x14ac:dyDescent="0.25">
      <c r="A144" s="8"/>
      <c r="B144" s="107" t="s">
        <v>241</v>
      </c>
      <c r="C144" s="108"/>
      <c r="D144" s="108"/>
      <c r="E144" s="109"/>
      <c r="F144" s="197">
        <v>88740</v>
      </c>
      <c r="G144" s="252"/>
      <c r="H144" s="252"/>
      <c r="I144" s="252"/>
      <c r="J144" s="253"/>
    </row>
    <row r="145" spans="1:10" ht="36" customHeight="1" x14ac:dyDescent="0.25">
      <c r="A145" s="8"/>
      <c r="B145" s="107" t="s">
        <v>242</v>
      </c>
      <c r="C145" s="108"/>
      <c r="D145" s="108"/>
      <c r="E145" s="109"/>
      <c r="F145" s="197">
        <v>110340</v>
      </c>
      <c r="G145" s="252"/>
      <c r="H145" s="252"/>
      <c r="I145" s="252"/>
      <c r="J145" s="253"/>
    </row>
    <row r="146" spans="1:10" ht="36" customHeight="1" thickBot="1" x14ac:dyDescent="0.3">
      <c r="A146" s="8"/>
      <c r="B146" s="107" t="s">
        <v>243</v>
      </c>
      <c r="C146" s="108"/>
      <c r="D146" s="108"/>
      <c r="E146" s="109"/>
      <c r="F146" s="197">
        <v>1440</v>
      </c>
      <c r="G146" s="252"/>
      <c r="H146" s="252"/>
      <c r="I146" s="252"/>
      <c r="J146" s="253"/>
    </row>
    <row r="147" spans="1:10" ht="24" customHeight="1" thickBot="1" x14ac:dyDescent="0.3">
      <c r="A147" s="8"/>
      <c r="B147" s="75"/>
      <c r="C147" s="76"/>
      <c r="D147" s="76"/>
      <c r="E147" s="77"/>
      <c r="F147" s="78"/>
      <c r="G147" s="79"/>
      <c r="H147" s="79"/>
      <c r="I147" s="79"/>
      <c r="J147" s="80"/>
    </row>
    <row r="148" spans="1:10" ht="54" customHeight="1" thickBot="1" x14ac:dyDescent="0.3">
      <c r="A148" s="8" t="s">
        <v>112</v>
      </c>
      <c r="B148" s="393" t="s">
        <v>331</v>
      </c>
      <c r="C148" s="391"/>
      <c r="D148" s="391"/>
      <c r="E148" s="392"/>
      <c r="F148" s="91"/>
      <c r="G148" s="92"/>
      <c r="H148" s="92"/>
      <c r="I148" s="92"/>
      <c r="J148" s="93"/>
    </row>
    <row r="149" spans="1:10" ht="36" customHeight="1" thickBot="1" x14ac:dyDescent="0.3">
      <c r="A149" s="8"/>
      <c r="B149" s="394" t="s">
        <v>333</v>
      </c>
      <c r="C149" s="395"/>
      <c r="D149" s="395"/>
      <c r="E149" s="396"/>
      <c r="F149" s="45"/>
      <c r="G149" s="45"/>
      <c r="H149" s="45"/>
      <c r="I149" s="45"/>
      <c r="J149" s="45"/>
    </row>
    <row r="150" spans="1:10" ht="21" customHeight="1" x14ac:dyDescent="0.25">
      <c r="A150" s="8"/>
      <c r="B150" s="26"/>
      <c r="C150" s="27"/>
      <c r="D150" s="27"/>
      <c r="E150" s="27"/>
      <c r="F150" s="28"/>
      <c r="G150" s="28"/>
      <c r="H150" s="28"/>
      <c r="I150" s="28"/>
      <c r="J150" s="28"/>
    </row>
    <row r="151" spans="1:10" ht="67.5" customHeight="1" x14ac:dyDescent="0.25">
      <c r="A151" s="8"/>
      <c r="B151" s="81" t="s">
        <v>334</v>
      </c>
      <c r="C151" s="81"/>
      <c r="D151" s="81"/>
      <c r="E151" s="81"/>
      <c r="F151" s="81"/>
      <c r="G151" s="81"/>
      <c r="H151" s="81"/>
      <c r="I151" s="81"/>
      <c r="J151" s="81"/>
    </row>
    <row r="152" spans="1:10" ht="21" x14ac:dyDescent="0.25">
      <c r="A152" s="8" t="s">
        <v>114</v>
      </c>
      <c r="B152" s="67" t="s">
        <v>297</v>
      </c>
      <c r="C152" s="67"/>
      <c r="D152" s="67"/>
      <c r="E152" s="67"/>
      <c r="F152" s="67"/>
      <c r="G152" s="67"/>
      <c r="H152" s="67"/>
      <c r="I152" s="67"/>
      <c r="J152" s="67"/>
    </row>
    <row r="153" spans="1:10" s="36" customFormat="1" ht="20.100000000000001" customHeight="1" x14ac:dyDescent="0.25">
      <c r="B153" s="54"/>
      <c r="F153" s="55"/>
      <c r="G153" s="55"/>
      <c r="H153" s="55"/>
      <c r="I153" s="55"/>
      <c r="J153" s="55"/>
    </row>
    <row r="154" spans="1:10" s="47" customFormat="1" ht="36" customHeight="1" thickBot="1" x14ac:dyDescent="0.3">
      <c r="B154" s="273" t="s">
        <v>335</v>
      </c>
      <c r="C154" s="273"/>
      <c r="D154" s="273"/>
      <c r="E154" s="273"/>
      <c r="F154" s="273"/>
      <c r="G154" s="273"/>
      <c r="H154" s="273"/>
      <c r="I154" s="273"/>
    </row>
    <row r="155" spans="1:10" s="31" customFormat="1" ht="36" customHeight="1" thickBot="1" x14ac:dyDescent="0.3">
      <c r="B155" s="274" t="s">
        <v>336</v>
      </c>
      <c r="C155" s="275"/>
      <c r="D155" s="275"/>
      <c r="E155" s="275"/>
      <c r="F155" s="275"/>
      <c r="G155" s="275"/>
      <c r="H155" s="275"/>
      <c r="I155" s="276"/>
    </row>
    <row r="156" spans="1:10" ht="90" customHeight="1" thickBot="1" x14ac:dyDescent="0.3">
      <c r="B156" s="277" t="s">
        <v>337</v>
      </c>
      <c r="C156" s="278"/>
      <c r="D156" s="279" t="s">
        <v>338</v>
      </c>
      <c r="E156" s="280"/>
      <c r="F156" s="281"/>
      <c r="G156" s="280" t="s">
        <v>339</v>
      </c>
      <c r="H156" s="280"/>
      <c r="I156" s="281"/>
      <c r="J156" s="9"/>
    </row>
    <row r="157" spans="1:10" ht="36" customHeight="1" x14ac:dyDescent="0.25">
      <c r="B157" s="282" t="s">
        <v>340</v>
      </c>
      <c r="C157" s="283"/>
      <c r="D157" s="284" t="s">
        <v>341</v>
      </c>
      <c r="E157" s="284"/>
      <c r="F157" s="284"/>
      <c r="G157" s="285">
        <v>2190</v>
      </c>
      <c r="H157" s="284"/>
      <c r="I157" s="286"/>
      <c r="J157" s="9"/>
    </row>
    <row r="158" spans="1:10" ht="36" customHeight="1" x14ac:dyDescent="0.25">
      <c r="B158" s="268" t="s">
        <v>342</v>
      </c>
      <c r="C158" s="269"/>
      <c r="D158" s="271"/>
      <c r="E158" s="271"/>
      <c r="F158" s="271"/>
      <c r="G158" s="270">
        <v>1590</v>
      </c>
      <c r="H158" s="271"/>
      <c r="I158" s="272"/>
      <c r="J158" s="9"/>
    </row>
    <row r="159" spans="1:10" ht="36" customHeight="1" x14ac:dyDescent="0.25">
      <c r="B159" s="268" t="s">
        <v>343</v>
      </c>
      <c r="C159" s="269"/>
      <c r="D159" s="271"/>
      <c r="E159" s="271"/>
      <c r="F159" s="271"/>
      <c r="G159" s="270">
        <v>1440</v>
      </c>
      <c r="H159" s="271"/>
      <c r="I159" s="272"/>
      <c r="J159" s="9"/>
    </row>
    <row r="160" spans="1:10" ht="54" customHeight="1" x14ac:dyDescent="0.25">
      <c r="B160" s="268" t="s">
        <v>344</v>
      </c>
      <c r="C160" s="269"/>
      <c r="D160" s="271"/>
      <c r="E160" s="271"/>
      <c r="F160" s="271"/>
      <c r="G160" s="270">
        <v>1290</v>
      </c>
      <c r="H160" s="271"/>
      <c r="I160" s="272"/>
      <c r="J160" s="9"/>
    </row>
    <row r="161" spans="1:10" ht="15" customHeight="1" x14ac:dyDescent="0.25">
      <c r="B161" s="48"/>
      <c r="C161" s="48"/>
      <c r="D161" s="49"/>
      <c r="E161" s="49"/>
      <c r="F161" s="49"/>
      <c r="G161" s="50"/>
      <c r="H161" s="49"/>
      <c r="I161" s="49"/>
      <c r="J161" s="9"/>
    </row>
    <row r="162" spans="1:10" ht="40.5" customHeight="1" x14ac:dyDescent="0.25">
      <c r="A162" s="8"/>
      <c r="B162" s="68" t="s">
        <v>247</v>
      </c>
      <c r="C162" s="68"/>
      <c r="D162" s="68"/>
      <c r="E162" s="68"/>
      <c r="F162" s="68"/>
      <c r="G162" s="68"/>
      <c r="H162" s="68"/>
      <c r="I162" s="68"/>
      <c r="J162" s="68"/>
    </row>
    <row r="163" spans="1:10" ht="18" customHeight="1" x14ac:dyDescent="0.25">
      <c r="A163" s="8"/>
    </row>
  </sheetData>
  <sheetProtection selectLockedCells="1" selectUnlockedCells="1"/>
  <mergeCells count="302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J131"/>
    <mergeCell ref="B132:E132"/>
    <mergeCell ref="F132:J132"/>
    <mergeCell ref="B126:E126"/>
    <mergeCell ref="F126:J126"/>
    <mergeCell ref="B127:E127"/>
    <mergeCell ref="F127:J127"/>
    <mergeCell ref="B128:E128"/>
    <mergeCell ref="F128:J128"/>
    <mergeCell ref="B137:E137"/>
    <mergeCell ref="F137:J137"/>
    <mergeCell ref="B138:E138"/>
    <mergeCell ref="F138:J138"/>
    <mergeCell ref="B139:E139"/>
    <mergeCell ref="F139:J139"/>
    <mergeCell ref="F133:J133"/>
    <mergeCell ref="B134:J134"/>
    <mergeCell ref="B135:E135"/>
    <mergeCell ref="F135:J135"/>
    <mergeCell ref="B136:E136"/>
    <mergeCell ref="F136:J136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B149:E149"/>
    <mergeCell ref="B151:J151"/>
    <mergeCell ref="B152:J152"/>
    <mergeCell ref="B154:I154"/>
    <mergeCell ref="B155:I155"/>
    <mergeCell ref="B156:C156"/>
    <mergeCell ref="D156:F156"/>
    <mergeCell ref="G156:I156"/>
    <mergeCell ref="B146:E146"/>
    <mergeCell ref="F146:J146"/>
    <mergeCell ref="B147:E147"/>
    <mergeCell ref="F147:J147"/>
    <mergeCell ref="B148:E148"/>
    <mergeCell ref="F148:J148"/>
    <mergeCell ref="B162:J162"/>
    <mergeCell ref="B157:C157"/>
    <mergeCell ref="D157:F160"/>
    <mergeCell ref="G157:I157"/>
    <mergeCell ref="B158:C158"/>
    <mergeCell ref="G158:I158"/>
    <mergeCell ref="B159:C159"/>
    <mergeCell ref="G159:I159"/>
    <mergeCell ref="B160:C160"/>
    <mergeCell ref="G160:I16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7"/>
  <sheetViews>
    <sheetView view="pageBreakPreview" topLeftCell="B1" zoomScale="65" zoomScaleNormal="60" zoomScaleSheetLayoutView="65" workbookViewId="0">
      <pane ySplit="4" topLeftCell="A94" activePane="bottomLeft" state="frozen"/>
      <selection activeCell="A198" sqref="A198:XFD198"/>
      <selection pane="bottomLeft" activeCell="F101" sqref="F101:I101"/>
    </sheetView>
  </sheetViews>
  <sheetFormatPr defaultColWidth="9.140625" defaultRowHeight="21" outlineLevelRow="1" x14ac:dyDescent="0.25"/>
  <cols>
    <col min="1" max="1" width="23.42578125" style="34" hidden="1" customWidth="1"/>
    <col min="2" max="2" width="30.7109375" style="32" customWidth="1"/>
    <col min="3" max="5" width="30.7109375" style="9" customWidth="1"/>
    <col min="6" max="9" width="24.7109375" style="33" customWidth="1"/>
    <col min="10" max="10" width="24.7109375" style="9" customWidth="1"/>
    <col min="11" max="16384" width="9.140625" style="9"/>
  </cols>
  <sheetData>
    <row r="1" spans="1:9" ht="36" customHeight="1" x14ac:dyDescent="0.25">
      <c r="B1" s="143" t="s">
        <v>102</v>
      </c>
      <c r="C1" s="143"/>
      <c r="D1" s="143"/>
      <c r="E1" s="143"/>
      <c r="F1" s="143"/>
      <c r="G1" s="143"/>
      <c r="H1" s="143"/>
      <c r="I1" s="143"/>
    </row>
    <row r="2" spans="1:9" s="12" customFormat="1" ht="54" customHeight="1" x14ac:dyDescent="0.25">
      <c r="A2" s="35"/>
      <c r="B2" s="11"/>
      <c r="C2" s="11"/>
      <c r="D2" s="11"/>
      <c r="E2" s="11"/>
      <c r="F2" s="144" t="s">
        <v>85</v>
      </c>
      <c r="G2" s="144"/>
      <c r="H2" s="144"/>
      <c r="I2" s="144"/>
    </row>
    <row r="3" spans="1:9" s="15" customFormat="1" ht="36" customHeight="1" x14ac:dyDescent="0.25">
      <c r="A3" s="34"/>
      <c r="B3" s="145" t="s">
        <v>103</v>
      </c>
      <c r="C3" s="145"/>
      <c r="D3" s="145"/>
      <c r="E3" s="145"/>
      <c r="F3" s="13">
        <v>6</v>
      </c>
      <c r="G3" s="14"/>
      <c r="H3" s="14"/>
      <c r="I3" s="14"/>
    </row>
    <row r="4" spans="1:9" s="15" customFormat="1" ht="36" customHeight="1" thickBot="1" x14ac:dyDescent="0.3">
      <c r="A4" s="34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</row>
    <row r="5" spans="1:9" ht="54" customHeight="1" thickBot="1" x14ac:dyDescent="0.3">
      <c r="B5" s="88" t="s">
        <v>105</v>
      </c>
      <c r="C5" s="89"/>
      <c r="D5" s="89"/>
      <c r="E5" s="90"/>
      <c r="F5" s="146"/>
      <c r="G5" s="146"/>
      <c r="H5" s="146"/>
      <c r="I5" s="147"/>
    </row>
    <row r="6" spans="1:9" ht="54" customHeight="1" thickBot="1" x14ac:dyDescent="0.3">
      <c r="B6" s="138" t="s">
        <v>106</v>
      </c>
      <c r="C6" s="139"/>
      <c r="D6" s="139"/>
      <c r="E6" s="140"/>
      <c r="F6" s="187"/>
      <c r="G6" s="188"/>
      <c r="H6" s="188"/>
      <c r="I6" s="189"/>
    </row>
    <row r="7" spans="1:9" ht="24" thickBot="1" x14ac:dyDescent="0.3">
      <c r="B7" s="75"/>
      <c r="C7" s="76"/>
      <c r="D7" s="76"/>
      <c r="E7" s="77"/>
      <c r="F7" s="78"/>
      <c r="G7" s="79"/>
      <c r="H7" s="79"/>
      <c r="I7" s="80"/>
    </row>
    <row r="8" spans="1:9" ht="36" customHeight="1" x14ac:dyDescent="0.25">
      <c r="A8" s="34" t="s">
        <v>112</v>
      </c>
      <c r="B8" s="216" t="s">
        <v>113</v>
      </c>
      <c r="C8" s="217"/>
      <c r="D8" s="217"/>
      <c r="E8" s="218"/>
      <c r="F8" s="236">
        <v>34380</v>
      </c>
      <c r="G8" s="237"/>
      <c r="H8" s="237"/>
      <c r="I8" s="238"/>
    </row>
    <row r="9" spans="1:9" ht="36" customHeight="1" x14ac:dyDescent="0.25">
      <c r="A9" s="34" t="s">
        <v>114</v>
      </c>
      <c r="B9" s="141" t="s">
        <v>248</v>
      </c>
      <c r="C9" s="142"/>
      <c r="D9" s="142"/>
      <c r="E9" s="96"/>
      <c r="F9" s="106">
        <v>48240</v>
      </c>
      <c r="G9" s="86"/>
      <c r="H9" s="86"/>
      <c r="I9" s="87"/>
    </row>
    <row r="10" spans="1:9" ht="36" customHeight="1" x14ac:dyDescent="0.25">
      <c r="A10" s="34" t="s">
        <v>112</v>
      </c>
      <c r="B10" s="141" t="s">
        <v>116</v>
      </c>
      <c r="C10" s="142"/>
      <c r="D10" s="142"/>
      <c r="E10" s="96"/>
      <c r="F10" s="106">
        <v>42480</v>
      </c>
      <c r="G10" s="86"/>
      <c r="H10" s="86"/>
      <c r="I10" s="87"/>
    </row>
    <row r="11" spans="1:9" ht="36" customHeight="1" thickBot="1" x14ac:dyDescent="0.3">
      <c r="A11" s="34" t="s">
        <v>114</v>
      </c>
      <c r="B11" s="219" t="s">
        <v>249</v>
      </c>
      <c r="C11" s="220"/>
      <c r="D11" s="220"/>
      <c r="E11" s="221"/>
      <c r="F11" s="235">
        <v>59760</v>
      </c>
      <c r="G11" s="149"/>
      <c r="H11" s="149"/>
      <c r="I11" s="150"/>
    </row>
    <row r="12" spans="1:9" ht="24" thickBot="1" x14ac:dyDescent="0.3">
      <c r="B12" s="75"/>
      <c r="C12" s="76"/>
      <c r="D12" s="76"/>
      <c r="E12" s="77"/>
      <c r="F12" s="78"/>
      <c r="G12" s="79"/>
      <c r="H12" s="79"/>
      <c r="I12" s="80"/>
    </row>
    <row r="13" spans="1:9" ht="36" customHeight="1" x14ac:dyDescent="0.25">
      <c r="A13" s="34" t="s">
        <v>112</v>
      </c>
      <c r="B13" s="216" t="s">
        <v>118</v>
      </c>
      <c r="C13" s="217"/>
      <c r="D13" s="217"/>
      <c r="E13" s="218"/>
      <c r="F13" s="236">
        <v>7812</v>
      </c>
      <c r="G13" s="237"/>
      <c r="H13" s="237"/>
      <c r="I13" s="238"/>
    </row>
    <row r="14" spans="1:9" ht="36" customHeight="1" thickBot="1" x14ac:dyDescent="0.3">
      <c r="A14" s="34" t="s">
        <v>114</v>
      </c>
      <c r="B14" s="219" t="s">
        <v>250</v>
      </c>
      <c r="C14" s="220"/>
      <c r="D14" s="220"/>
      <c r="E14" s="221"/>
      <c r="F14" s="235">
        <v>11520</v>
      </c>
      <c r="G14" s="149"/>
      <c r="H14" s="149"/>
      <c r="I14" s="150"/>
    </row>
    <row r="15" spans="1:9" ht="24" thickBot="1" x14ac:dyDescent="0.3">
      <c r="B15" s="75"/>
      <c r="C15" s="76"/>
      <c r="D15" s="76"/>
      <c r="E15" s="77"/>
      <c r="F15" s="78"/>
      <c r="G15" s="79"/>
      <c r="H15" s="79"/>
      <c r="I15" s="80"/>
    </row>
    <row r="16" spans="1:9" ht="36" customHeight="1" x14ac:dyDescent="0.25">
      <c r="A16" s="34" t="s">
        <v>112</v>
      </c>
      <c r="B16" s="107" t="s">
        <v>120</v>
      </c>
      <c r="C16" s="117"/>
      <c r="D16" s="117"/>
      <c r="E16" s="84"/>
      <c r="F16" s="202">
        <v>756</v>
      </c>
      <c r="G16" s="237"/>
      <c r="H16" s="237"/>
      <c r="I16" s="238"/>
    </row>
    <row r="17" spans="1:9" ht="36" customHeight="1" x14ac:dyDescent="0.25">
      <c r="A17" s="34" t="s">
        <v>114</v>
      </c>
      <c r="B17" s="107" t="s">
        <v>251</v>
      </c>
      <c r="C17" s="117"/>
      <c r="D17" s="117"/>
      <c r="E17" s="84"/>
      <c r="F17" s="85">
        <v>1080</v>
      </c>
      <c r="G17" s="86"/>
      <c r="H17" s="86"/>
      <c r="I17" s="87"/>
    </row>
    <row r="18" spans="1:9" ht="36" customHeight="1" x14ac:dyDescent="0.25">
      <c r="A18" s="34" t="s">
        <v>112</v>
      </c>
      <c r="B18" s="107" t="s">
        <v>122</v>
      </c>
      <c r="C18" s="117"/>
      <c r="D18" s="117"/>
      <c r="E18" s="84"/>
      <c r="F18" s="85">
        <v>1440</v>
      </c>
      <c r="G18" s="86"/>
      <c r="H18" s="86"/>
      <c r="I18" s="87"/>
    </row>
    <row r="19" spans="1:9" ht="36" customHeight="1" thickBot="1" x14ac:dyDescent="0.3">
      <c r="A19" s="34" t="s">
        <v>114</v>
      </c>
      <c r="B19" s="107" t="s">
        <v>252</v>
      </c>
      <c r="C19" s="117"/>
      <c r="D19" s="117"/>
      <c r="E19" s="84"/>
      <c r="F19" s="148">
        <v>2016</v>
      </c>
      <c r="G19" s="149"/>
      <c r="H19" s="149"/>
      <c r="I19" s="150"/>
    </row>
    <row r="20" spans="1:9" ht="24" thickBot="1" x14ac:dyDescent="0.3">
      <c r="B20" s="75"/>
      <c r="C20" s="76"/>
      <c r="D20" s="76"/>
      <c r="E20" s="77"/>
      <c r="F20" s="78"/>
      <c r="G20" s="79"/>
      <c r="H20" s="79"/>
      <c r="I20" s="80"/>
    </row>
    <row r="21" spans="1:9" ht="36" customHeight="1" thickBot="1" x14ac:dyDescent="0.3">
      <c r="B21" s="132" t="s">
        <v>124</v>
      </c>
      <c r="C21" s="133"/>
      <c r="D21" s="133"/>
      <c r="E21" s="134"/>
      <c r="F21" s="135" t="str">
        <f>"Цена от "&amp;MIN(F22:F61)&amp;" до "&amp;MAX(F22:F61)</f>
        <v>Цена от 10800 до 432000</v>
      </c>
      <c r="G21" s="136"/>
      <c r="H21" s="136"/>
      <c r="I21" s="137"/>
    </row>
    <row r="22" spans="1:9" ht="36" customHeight="1" outlineLevel="1" x14ac:dyDescent="0.25">
      <c r="B22" s="107" t="s">
        <v>125</v>
      </c>
      <c r="C22" s="117"/>
      <c r="D22" s="117"/>
      <c r="E22" s="84"/>
      <c r="F22" s="85">
        <v>10800</v>
      </c>
      <c r="G22" s="86"/>
      <c r="H22" s="86"/>
      <c r="I22" s="87"/>
    </row>
    <row r="23" spans="1:9" ht="36" customHeight="1" outlineLevel="1" x14ac:dyDescent="0.25">
      <c r="B23" s="107" t="s">
        <v>126</v>
      </c>
      <c r="C23" s="117"/>
      <c r="D23" s="117"/>
      <c r="E23" s="84"/>
      <c r="F23" s="85">
        <v>21600</v>
      </c>
      <c r="G23" s="86"/>
      <c r="H23" s="86"/>
      <c r="I23" s="87"/>
    </row>
    <row r="24" spans="1:9" ht="36" customHeight="1" outlineLevel="1" x14ac:dyDescent="0.25">
      <c r="B24" s="107" t="s">
        <v>127</v>
      </c>
      <c r="C24" s="117"/>
      <c r="D24" s="117"/>
      <c r="E24" s="84"/>
      <c r="F24" s="85">
        <v>32400</v>
      </c>
      <c r="G24" s="86"/>
      <c r="H24" s="86"/>
      <c r="I24" s="87"/>
    </row>
    <row r="25" spans="1:9" ht="36" customHeight="1" outlineLevel="1" x14ac:dyDescent="0.25">
      <c r="B25" s="107" t="s">
        <v>128</v>
      </c>
      <c r="C25" s="117"/>
      <c r="D25" s="117"/>
      <c r="E25" s="84"/>
      <c r="F25" s="85">
        <v>43200</v>
      </c>
      <c r="G25" s="86"/>
      <c r="H25" s="86"/>
      <c r="I25" s="87"/>
    </row>
    <row r="26" spans="1:9" ht="36" customHeight="1" outlineLevel="1" x14ac:dyDescent="0.25">
      <c r="B26" s="107" t="s">
        <v>129</v>
      </c>
      <c r="C26" s="117"/>
      <c r="D26" s="117"/>
      <c r="E26" s="84"/>
      <c r="F26" s="85">
        <v>54000</v>
      </c>
      <c r="G26" s="86"/>
      <c r="H26" s="86"/>
      <c r="I26" s="87"/>
    </row>
    <row r="27" spans="1:9" ht="36" customHeight="1" outlineLevel="1" x14ac:dyDescent="0.25">
      <c r="B27" s="107" t="s">
        <v>130</v>
      </c>
      <c r="C27" s="117"/>
      <c r="D27" s="117"/>
      <c r="E27" s="84"/>
      <c r="F27" s="85">
        <v>64800</v>
      </c>
      <c r="G27" s="86"/>
      <c r="H27" s="86"/>
      <c r="I27" s="87"/>
    </row>
    <row r="28" spans="1:9" ht="36" customHeight="1" outlineLevel="1" x14ac:dyDescent="0.25">
      <c r="B28" s="107" t="s">
        <v>131</v>
      </c>
      <c r="C28" s="117"/>
      <c r="D28" s="117"/>
      <c r="E28" s="84"/>
      <c r="F28" s="85">
        <v>75600</v>
      </c>
      <c r="G28" s="86"/>
      <c r="H28" s="86"/>
      <c r="I28" s="87"/>
    </row>
    <row r="29" spans="1:9" ht="36" customHeight="1" outlineLevel="1" x14ac:dyDescent="0.25">
      <c r="B29" s="107" t="s">
        <v>132</v>
      </c>
      <c r="C29" s="117"/>
      <c r="D29" s="117"/>
      <c r="E29" s="84"/>
      <c r="F29" s="85">
        <v>86400</v>
      </c>
      <c r="G29" s="86"/>
      <c r="H29" s="86"/>
      <c r="I29" s="87"/>
    </row>
    <row r="30" spans="1:9" ht="36" customHeight="1" outlineLevel="1" x14ac:dyDescent="0.25">
      <c r="B30" s="107" t="s">
        <v>133</v>
      </c>
      <c r="C30" s="117"/>
      <c r="D30" s="117"/>
      <c r="E30" s="84"/>
      <c r="F30" s="85">
        <v>97200</v>
      </c>
      <c r="G30" s="86"/>
      <c r="H30" s="86"/>
      <c r="I30" s="87"/>
    </row>
    <row r="31" spans="1:9" ht="36" customHeight="1" outlineLevel="1" x14ac:dyDescent="0.25">
      <c r="B31" s="107" t="s">
        <v>134</v>
      </c>
      <c r="C31" s="117"/>
      <c r="D31" s="117"/>
      <c r="E31" s="84"/>
      <c r="F31" s="85">
        <v>108000</v>
      </c>
      <c r="G31" s="86"/>
      <c r="H31" s="86"/>
      <c r="I31" s="87"/>
    </row>
    <row r="32" spans="1:9" ht="36" customHeight="1" outlineLevel="1" x14ac:dyDescent="0.25">
      <c r="B32" s="107" t="s">
        <v>135</v>
      </c>
      <c r="C32" s="117"/>
      <c r="D32" s="117"/>
      <c r="E32" s="84"/>
      <c r="F32" s="85">
        <v>118800</v>
      </c>
      <c r="G32" s="86"/>
      <c r="H32" s="86"/>
      <c r="I32" s="87"/>
    </row>
    <row r="33" spans="2:9" ht="36" customHeight="1" outlineLevel="1" x14ac:dyDescent="0.25">
      <c r="B33" s="107" t="s">
        <v>136</v>
      </c>
      <c r="C33" s="117"/>
      <c r="D33" s="117"/>
      <c r="E33" s="84"/>
      <c r="F33" s="85">
        <v>129600</v>
      </c>
      <c r="G33" s="86"/>
      <c r="H33" s="86"/>
      <c r="I33" s="87"/>
    </row>
    <row r="34" spans="2:9" ht="36" customHeight="1" outlineLevel="1" x14ac:dyDescent="0.25">
      <c r="B34" s="107" t="s">
        <v>137</v>
      </c>
      <c r="C34" s="117"/>
      <c r="D34" s="117"/>
      <c r="E34" s="84"/>
      <c r="F34" s="85">
        <v>140400</v>
      </c>
      <c r="G34" s="86"/>
      <c r="H34" s="86"/>
      <c r="I34" s="87"/>
    </row>
    <row r="35" spans="2:9" ht="36" customHeight="1" outlineLevel="1" x14ac:dyDescent="0.25">
      <c r="B35" s="107" t="s">
        <v>138</v>
      </c>
      <c r="C35" s="117"/>
      <c r="D35" s="117"/>
      <c r="E35" s="84"/>
      <c r="F35" s="85">
        <v>151200</v>
      </c>
      <c r="G35" s="86"/>
      <c r="H35" s="86"/>
      <c r="I35" s="87"/>
    </row>
    <row r="36" spans="2:9" ht="36" customHeight="1" outlineLevel="1" x14ac:dyDescent="0.25">
      <c r="B36" s="107" t="s">
        <v>139</v>
      </c>
      <c r="C36" s="117"/>
      <c r="D36" s="117"/>
      <c r="E36" s="84"/>
      <c r="F36" s="85">
        <v>162000</v>
      </c>
      <c r="G36" s="86"/>
      <c r="H36" s="86"/>
      <c r="I36" s="87"/>
    </row>
    <row r="37" spans="2:9" ht="36" customHeight="1" outlineLevel="1" x14ac:dyDescent="0.25">
      <c r="B37" s="107" t="s">
        <v>140</v>
      </c>
      <c r="C37" s="117"/>
      <c r="D37" s="117"/>
      <c r="E37" s="84"/>
      <c r="F37" s="85">
        <v>172800</v>
      </c>
      <c r="G37" s="86"/>
      <c r="H37" s="86"/>
      <c r="I37" s="87"/>
    </row>
    <row r="38" spans="2:9" ht="36" customHeight="1" outlineLevel="1" x14ac:dyDescent="0.25">
      <c r="B38" s="107" t="s">
        <v>141</v>
      </c>
      <c r="C38" s="117"/>
      <c r="D38" s="117"/>
      <c r="E38" s="84"/>
      <c r="F38" s="85">
        <v>183600</v>
      </c>
      <c r="G38" s="86"/>
      <c r="H38" s="86"/>
      <c r="I38" s="87"/>
    </row>
    <row r="39" spans="2:9" ht="36" customHeight="1" outlineLevel="1" x14ac:dyDescent="0.25">
      <c r="B39" s="107" t="s">
        <v>142</v>
      </c>
      <c r="C39" s="117"/>
      <c r="D39" s="117"/>
      <c r="E39" s="84"/>
      <c r="F39" s="85">
        <v>194400</v>
      </c>
      <c r="G39" s="86"/>
      <c r="H39" s="86"/>
      <c r="I39" s="87"/>
    </row>
    <row r="40" spans="2:9" ht="36" customHeight="1" outlineLevel="1" x14ac:dyDescent="0.25">
      <c r="B40" s="107" t="s">
        <v>143</v>
      </c>
      <c r="C40" s="117"/>
      <c r="D40" s="117"/>
      <c r="E40" s="84"/>
      <c r="F40" s="85">
        <v>205200</v>
      </c>
      <c r="G40" s="86"/>
      <c r="H40" s="86"/>
      <c r="I40" s="87"/>
    </row>
    <row r="41" spans="2:9" ht="36" customHeight="1" outlineLevel="1" x14ac:dyDescent="0.25">
      <c r="B41" s="107" t="s">
        <v>144</v>
      </c>
      <c r="C41" s="117"/>
      <c r="D41" s="117"/>
      <c r="E41" s="84"/>
      <c r="F41" s="85">
        <v>216000</v>
      </c>
      <c r="G41" s="86"/>
      <c r="H41" s="86"/>
      <c r="I41" s="87"/>
    </row>
    <row r="42" spans="2:9" ht="36" customHeight="1" outlineLevel="1" x14ac:dyDescent="0.25">
      <c r="B42" s="107" t="s">
        <v>145</v>
      </c>
      <c r="C42" s="117"/>
      <c r="D42" s="117"/>
      <c r="E42" s="84"/>
      <c r="F42" s="85">
        <v>21600</v>
      </c>
      <c r="G42" s="86"/>
      <c r="H42" s="86"/>
      <c r="I42" s="87"/>
    </row>
    <row r="43" spans="2:9" ht="36" customHeight="1" outlineLevel="1" x14ac:dyDescent="0.25">
      <c r="B43" s="107" t="s">
        <v>146</v>
      </c>
      <c r="C43" s="117"/>
      <c r="D43" s="117"/>
      <c r="E43" s="84"/>
      <c r="F43" s="85">
        <v>43200</v>
      </c>
      <c r="G43" s="86"/>
      <c r="H43" s="86"/>
      <c r="I43" s="87"/>
    </row>
    <row r="44" spans="2:9" ht="36" customHeight="1" outlineLevel="1" x14ac:dyDescent="0.25">
      <c r="B44" s="107" t="s">
        <v>147</v>
      </c>
      <c r="C44" s="117"/>
      <c r="D44" s="117"/>
      <c r="E44" s="84"/>
      <c r="F44" s="85">
        <v>64800</v>
      </c>
      <c r="G44" s="86"/>
      <c r="H44" s="86"/>
      <c r="I44" s="87"/>
    </row>
    <row r="45" spans="2:9" ht="36" customHeight="1" outlineLevel="1" x14ac:dyDescent="0.25">
      <c r="B45" s="107" t="s">
        <v>148</v>
      </c>
      <c r="C45" s="117"/>
      <c r="D45" s="117"/>
      <c r="E45" s="84"/>
      <c r="F45" s="85">
        <v>86400</v>
      </c>
      <c r="G45" s="86"/>
      <c r="H45" s="86"/>
      <c r="I45" s="87"/>
    </row>
    <row r="46" spans="2:9" ht="36" customHeight="1" outlineLevel="1" x14ac:dyDescent="0.25">
      <c r="B46" s="107" t="s">
        <v>149</v>
      </c>
      <c r="C46" s="117"/>
      <c r="D46" s="117"/>
      <c r="E46" s="84"/>
      <c r="F46" s="85">
        <v>108000</v>
      </c>
      <c r="G46" s="86"/>
      <c r="H46" s="86"/>
      <c r="I46" s="87"/>
    </row>
    <row r="47" spans="2:9" ht="36" customHeight="1" outlineLevel="1" x14ac:dyDescent="0.25">
      <c r="B47" s="107" t="s">
        <v>150</v>
      </c>
      <c r="C47" s="117"/>
      <c r="D47" s="117"/>
      <c r="E47" s="84"/>
      <c r="F47" s="85">
        <v>129600</v>
      </c>
      <c r="G47" s="86"/>
      <c r="H47" s="86"/>
      <c r="I47" s="87"/>
    </row>
    <row r="48" spans="2:9" ht="36" customHeight="1" outlineLevel="1" x14ac:dyDescent="0.25">
      <c r="B48" s="107" t="s">
        <v>151</v>
      </c>
      <c r="C48" s="117"/>
      <c r="D48" s="117"/>
      <c r="E48" s="84"/>
      <c r="F48" s="85">
        <v>151200</v>
      </c>
      <c r="G48" s="86"/>
      <c r="H48" s="86"/>
      <c r="I48" s="87"/>
    </row>
    <row r="49" spans="2:9" ht="36" customHeight="1" outlineLevel="1" x14ac:dyDescent="0.25">
      <c r="B49" s="107" t="s">
        <v>152</v>
      </c>
      <c r="C49" s="117"/>
      <c r="D49" s="117"/>
      <c r="E49" s="84"/>
      <c r="F49" s="85">
        <v>172800</v>
      </c>
      <c r="G49" s="86"/>
      <c r="H49" s="86"/>
      <c r="I49" s="87"/>
    </row>
    <row r="50" spans="2:9" ht="36" customHeight="1" outlineLevel="1" x14ac:dyDescent="0.25">
      <c r="B50" s="107" t="s">
        <v>153</v>
      </c>
      <c r="C50" s="117"/>
      <c r="D50" s="117"/>
      <c r="E50" s="84"/>
      <c r="F50" s="85">
        <v>194400</v>
      </c>
      <c r="G50" s="86"/>
      <c r="H50" s="86"/>
      <c r="I50" s="87"/>
    </row>
    <row r="51" spans="2:9" ht="36" customHeight="1" outlineLevel="1" x14ac:dyDescent="0.25">
      <c r="B51" s="107" t="s">
        <v>154</v>
      </c>
      <c r="C51" s="117"/>
      <c r="D51" s="117"/>
      <c r="E51" s="84"/>
      <c r="F51" s="85">
        <v>216000</v>
      </c>
      <c r="G51" s="86"/>
      <c r="H51" s="86"/>
      <c r="I51" s="87"/>
    </row>
    <row r="52" spans="2:9" ht="36" customHeight="1" outlineLevel="1" x14ac:dyDescent="0.25">
      <c r="B52" s="107" t="s">
        <v>155</v>
      </c>
      <c r="C52" s="117"/>
      <c r="D52" s="117"/>
      <c r="E52" s="84"/>
      <c r="F52" s="85">
        <v>237600</v>
      </c>
      <c r="G52" s="86"/>
      <c r="H52" s="86"/>
      <c r="I52" s="87"/>
    </row>
    <row r="53" spans="2:9" ht="36" customHeight="1" outlineLevel="1" x14ac:dyDescent="0.25">
      <c r="B53" s="107" t="s">
        <v>156</v>
      </c>
      <c r="C53" s="117"/>
      <c r="D53" s="117"/>
      <c r="E53" s="84"/>
      <c r="F53" s="85">
        <v>259200</v>
      </c>
      <c r="G53" s="86"/>
      <c r="H53" s="86"/>
      <c r="I53" s="87"/>
    </row>
    <row r="54" spans="2:9" ht="36" customHeight="1" outlineLevel="1" x14ac:dyDescent="0.25">
      <c r="B54" s="107" t="s">
        <v>157</v>
      </c>
      <c r="C54" s="117"/>
      <c r="D54" s="117"/>
      <c r="E54" s="84"/>
      <c r="F54" s="85">
        <v>280800</v>
      </c>
      <c r="G54" s="86"/>
      <c r="H54" s="86"/>
      <c r="I54" s="87"/>
    </row>
    <row r="55" spans="2:9" ht="36" customHeight="1" outlineLevel="1" x14ac:dyDescent="0.25">
      <c r="B55" s="107" t="s">
        <v>158</v>
      </c>
      <c r="C55" s="117"/>
      <c r="D55" s="117"/>
      <c r="E55" s="84"/>
      <c r="F55" s="85">
        <v>302400</v>
      </c>
      <c r="G55" s="86"/>
      <c r="H55" s="86"/>
      <c r="I55" s="87"/>
    </row>
    <row r="56" spans="2:9" ht="36" customHeight="1" outlineLevel="1" x14ac:dyDescent="0.25">
      <c r="B56" s="107" t="s">
        <v>159</v>
      </c>
      <c r="C56" s="117"/>
      <c r="D56" s="117"/>
      <c r="E56" s="84"/>
      <c r="F56" s="85">
        <v>324000</v>
      </c>
      <c r="G56" s="86"/>
      <c r="H56" s="86"/>
      <c r="I56" s="87"/>
    </row>
    <row r="57" spans="2:9" ht="36" customHeight="1" outlineLevel="1" x14ac:dyDescent="0.25">
      <c r="B57" s="107" t="s">
        <v>160</v>
      </c>
      <c r="C57" s="117"/>
      <c r="D57" s="117"/>
      <c r="E57" s="84"/>
      <c r="F57" s="85">
        <v>345600</v>
      </c>
      <c r="G57" s="86"/>
      <c r="H57" s="86"/>
      <c r="I57" s="87"/>
    </row>
    <row r="58" spans="2:9" ht="36" customHeight="1" outlineLevel="1" x14ac:dyDescent="0.25">
      <c r="B58" s="107" t="s">
        <v>161</v>
      </c>
      <c r="C58" s="117"/>
      <c r="D58" s="117"/>
      <c r="E58" s="84"/>
      <c r="F58" s="85">
        <v>367200</v>
      </c>
      <c r="G58" s="86"/>
      <c r="H58" s="86"/>
      <c r="I58" s="87"/>
    </row>
    <row r="59" spans="2:9" ht="36" customHeight="1" outlineLevel="1" x14ac:dyDescent="0.25">
      <c r="B59" s="107" t="s">
        <v>162</v>
      </c>
      <c r="C59" s="117"/>
      <c r="D59" s="117"/>
      <c r="E59" s="84"/>
      <c r="F59" s="85">
        <v>388800</v>
      </c>
      <c r="G59" s="86"/>
      <c r="H59" s="86"/>
      <c r="I59" s="87"/>
    </row>
    <row r="60" spans="2:9" ht="36" customHeight="1" outlineLevel="1" x14ac:dyDescent="0.25">
      <c r="B60" s="107" t="s">
        <v>163</v>
      </c>
      <c r="C60" s="117"/>
      <c r="D60" s="117"/>
      <c r="E60" s="84"/>
      <c r="F60" s="85">
        <v>410400</v>
      </c>
      <c r="G60" s="86"/>
      <c r="H60" s="86"/>
      <c r="I60" s="87"/>
    </row>
    <row r="61" spans="2:9" ht="36" customHeight="1" outlineLevel="1" thickBot="1" x14ac:dyDescent="0.3">
      <c r="B61" s="107" t="s">
        <v>164</v>
      </c>
      <c r="C61" s="117"/>
      <c r="D61" s="117"/>
      <c r="E61" s="84"/>
      <c r="F61" s="85">
        <v>432000</v>
      </c>
      <c r="G61" s="86"/>
      <c r="H61" s="86"/>
      <c r="I61" s="87"/>
    </row>
    <row r="62" spans="2:9" ht="36" customHeight="1" thickBot="1" x14ac:dyDescent="0.3"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8856 до 232200</v>
      </c>
      <c r="G62" s="122"/>
      <c r="H62" s="122"/>
      <c r="I62" s="123"/>
    </row>
    <row r="63" spans="2:9" ht="36" customHeight="1" outlineLevel="1" x14ac:dyDescent="0.25">
      <c r="B63" s="124" t="s">
        <v>166</v>
      </c>
      <c r="C63" s="125"/>
      <c r="D63" s="125"/>
      <c r="E63" s="126"/>
      <c r="F63" s="127">
        <v>8856</v>
      </c>
      <c r="G63" s="128"/>
      <c r="H63" s="128"/>
      <c r="I63" s="129"/>
    </row>
    <row r="64" spans="2:9" ht="36" customHeight="1" outlineLevel="1" x14ac:dyDescent="0.25">
      <c r="B64" s="107" t="s">
        <v>167</v>
      </c>
      <c r="C64" s="117"/>
      <c r="D64" s="117"/>
      <c r="E64" s="84"/>
      <c r="F64" s="85">
        <v>13104</v>
      </c>
      <c r="G64" s="86"/>
      <c r="H64" s="86"/>
      <c r="I64" s="87"/>
    </row>
    <row r="65" spans="2:9" ht="36" customHeight="1" outlineLevel="1" x14ac:dyDescent="0.25">
      <c r="B65" s="107" t="s">
        <v>168</v>
      </c>
      <c r="C65" s="117"/>
      <c r="D65" s="117"/>
      <c r="E65" s="84"/>
      <c r="F65" s="85">
        <v>27000</v>
      </c>
      <c r="G65" s="86"/>
      <c r="H65" s="86"/>
      <c r="I65" s="87"/>
    </row>
    <row r="66" spans="2:9" ht="36" customHeight="1" outlineLevel="1" x14ac:dyDescent="0.25">
      <c r="B66" s="107" t="s">
        <v>169</v>
      </c>
      <c r="C66" s="117"/>
      <c r="D66" s="117"/>
      <c r="E66" s="84"/>
      <c r="F66" s="85">
        <v>37800</v>
      </c>
      <c r="G66" s="86"/>
      <c r="H66" s="86"/>
      <c r="I66" s="87"/>
    </row>
    <row r="67" spans="2:9" ht="36" customHeight="1" outlineLevel="1" x14ac:dyDescent="0.25">
      <c r="B67" s="107" t="s">
        <v>170</v>
      </c>
      <c r="C67" s="117"/>
      <c r="D67" s="117"/>
      <c r="E67" s="84"/>
      <c r="F67" s="85">
        <v>48600</v>
      </c>
      <c r="G67" s="86"/>
      <c r="H67" s="86"/>
      <c r="I67" s="87"/>
    </row>
    <row r="68" spans="2:9" ht="36" customHeight="1" outlineLevel="1" x14ac:dyDescent="0.25">
      <c r="B68" s="107" t="s">
        <v>171</v>
      </c>
      <c r="C68" s="117"/>
      <c r="D68" s="117"/>
      <c r="E68" s="84"/>
      <c r="F68" s="85">
        <v>59400</v>
      </c>
      <c r="G68" s="86"/>
      <c r="H68" s="86"/>
      <c r="I68" s="87"/>
    </row>
    <row r="69" spans="2:9" ht="36" customHeight="1" outlineLevel="1" x14ac:dyDescent="0.25">
      <c r="B69" s="107" t="s">
        <v>172</v>
      </c>
      <c r="C69" s="117"/>
      <c r="D69" s="117"/>
      <c r="E69" s="84"/>
      <c r="F69" s="85">
        <v>70200</v>
      </c>
      <c r="G69" s="86"/>
      <c r="H69" s="86"/>
      <c r="I69" s="87"/>
    </row>
    <row r="70" spans="2:9" ht="36" customHeight="1" outlineLevel="1" x14ac:dyDescent="0.25">
      <c r="B70" s="107" t="s">
        <v>173</v>
      </c>
      <c r="C70" s="117"/>
      <c r="D70" s="117"/>
      <c r="E70" s="84"/>
      <c r="F70" s="85">
        <v>81000</v>
      </c>
      <c r="G70" s="86"/>
      <c r="H70" s="86"/>
      <c r="I70" s="87"/>
    </row>
    <row r="71" spans="2:9" ht="36" customHeight="1" outlineLevel="1" x14ac:dyDescent="0.25">
      <c r="B71" s="107" t="s">
        <v>174</v>
      </c>
      <c r="C71" s="117"/>
      <c r="D71" s="117"/>
      <c r="E71" s="84"/>
      <c r="F71" s="85">
        <v>91800</v>
      </c>
      <c r="G71" s="86"/>
      <c r="H71" s="86"/>
      <c r="I71" s="87"/>
    </row>
    <row r="72" spans="2:9" ht="36" customHeight="1" outlineLevel="1" x14ac:dyDescent="0.25">
      <c r="B72" s="107" t="s">
        <v>175</v>
      </c>
      <c r="C72" s="117"/>
      <c r="D72" s="117"/>
      <c r="E72" s="84"/>
      <c r="F72" s="85">
        <v>102600</v>
      </c>
      <c r="G72" s="86"/>
      <c r="H72" s="86"/>
      <c r="I72" s="87"/>
    </row>
    <row r="73" spans="2:9" ht="36" customHeight="1" outlineLevel="1" x14ac:dyDescent="0.25">
      <c r="B73" s="107" t="s">
        <v>176</v>
      </c>
      <c r="C73" s="117"/>
      <c r="D73" s="117"/>
      <c r="E73" s="84"/>
      <c r="F73" s="85">
        <v>113400</v>
      </c>
      <c r="G73" s="86"/>
      <c r="H73" s="86"/>
      <c r="I73" s="87"/>
    </row>
    <row r="74" spans="2:9" ht="36" customHeight="1" outlineLevel="1" x14ac:dyDescent="0.25">
      <c r="B74" s="107" t="s">
        <v>177</v>
      </c>
      <c r="C74" s="117"/>
      <c r="D74" s="117"/>
      <c r="E74" s="84"/>
      <c r="F74" s="85">
        <v>124200</v>
      </c>
      <c r="G74" s="86"/>
      <c r="H74" s="86"/>
      <c r="I74" s="87"/>
    </row>
    <row r="75" spans="2:9" ht="36" customHeight="1" outlineLevel="1" x14ac:dyDescent="0.25">
      <c r="B75" s="107" t="s">
        <v>178</v>
      </c>
      <c r="C75" s="117"/>
      <c r="D75" s="117"/>
      <c r="E75" s="84"/>
      <c r="F75" s="85">
        <v>135000</v>
      </c>
      <c r="G75" s="86"/>
      <c r="H75" s="86"/>
      <c r="I75" s="87"/>
    </row>
    <row r="76" spans="2:9" ht="36" customHeight="1" outlineLevel="1" x14ac:dyDescent="0.25">
      <c r="B76" s="107" t="s">
        <v>179</v>
      </c>
      <c r="C76" s="117"/>
      <c r="D76" s="117"/>
      <c r="E76" s="84"/>
      <c r="F76" s="85">
        <v>145800</v>
      </c>
      <c r="G76" s="86"/>
      <c r="H76" s="86"/>
      <c r="I76" s="87"/>
    </row>
    <row r="77" spans="2:9" ht="36" customHeight="1" outlineLevel="1" x14ac:dyDescent="0.25">
      <c r="B77" s="107" t="s">
        <v>180</v>
      </c>
      <c r="C77" s="117"/>
      <c r="D77" s="117"/>
      <c r="E77" s="84"/>
      <c r="F77" s="85">
        <v>156600</v>
      </c>
      <c r="G77" s="86"/>
      <c r="H77" s="86"/>
      <c r="I77" s="87"/>
    </row>
    <row r="78" spans="2:9" ht="36" customHeight="1" outlineLevel="1" x14ac:dyDescent="0.25">
      <c r="B78" s="107" t="s">
        <v>181</v>
      </c>
      <c r="C78" s="117"/>
      <c r="D78" s="117"/>
      <c r="E78" s="84"/>
      <c r="F78" s="85">
        <v>167400</v>
      </c>
      <c r="G78" s="86"/>
      <c r="H78" s="86"/>
      <c r="I78" s="87"/>
    </row>
    <row r="79" spans="2:9" ht="36" customHeight="1" outlineLevel="1" x14ac:dyDescent="0.25">
      <c r="B79" s="107" t="s">
        <v>182</v>
      </c>
      <c r="C79" s="117"/>
      <c r="D79" s="117"/>
      <c r="E79" s="84"/>
      <c r="F79" s="85">
        <v>178200</v>
      </c>
      <c r="G79" s="86"/>
      <c r="H79" s="86"/>
      <c r="I79" s="87"/>
    </row>
    <row r="80" spans="2:9" ht="36" customHeight="1" outlineLevel="1" x14ac:dyDescent="0.25">
      <c r="B80" s="107" t="s">
        <v>183</v>
      </c>
      <c r="C80" s="117"/>
      <c r="D80" s="117"/>
      <c r="E80" s="84"/>
      <c r="F80" s="85">
        <v>189000</v>
      </c>
      <c r="G80" s="86"/>
      <c r="H80" s="86"/>
      <c r="I80" s="87"/>
    </row>
    <row r="81" spans="2:9" ht="36" customHeight="1" outlineLevel="1" x14ac:dyDescent="0.25">
      <c r="B81" s="107" t="s">
        <v>184</v>
      </c>
      <c r="C81" s="117"/>
      <c r="D81" s="117"/>
      <c r="E81" s="84"/>
      <c r="F81" s="85">
        <v>199800</v>
      </c>
      <c r="G81" s="86"/>
      <c r="H81" s="86"/>
      <c r="I81" s="87"/>
    </row>
    <row r="82" spans="2:9" ht="36" customHeight="1" outlineLevel="1" x14ac:dyDescent="0.25">
      <c r="B82" s="107" t="s">
        <v>185</v>
      </c>
      <c r="C82" s="117"/>
      <c r="D82" s="117"/>
      <c r="E82" s="84"/>
      <c r="F82" s="85">
        <v>210600</v>
      </c>
      <c r="G82" s="86"/>
      <c r="H82" s="86"/>
      <c r="I82" s="87"/>
    </row>
    <row r="83" spans="2:9" ht="36" customHeight="1" outlineLevel="1" x14ac:dyDescent="0.25">
      <c r="B83" s="107" t="s">
        <v>186</v>
      </c>
      <c r="C83" s="117"/>
      <c r="D83" s="117"/>
      <c r="E83" s="84"/>
      <c r="F83" s="85">
        <v>221400</v>
      </c>
      <c r="G83" s="86"/>
      <c r="H83" s="86"/>
      <c r="I83" s="87"/>
    </row>
    <row r="84" spans="2:9" ht="36" customHeight="1" outlineLevel="1" thickBot="1" x14ac:dyDescent="0.3">
      <c r="B84" s="107" t="s">
        <v>187</v>
      </c>
      <c r="C84" s="117"/>
      <c r="D84" s="117"/>
      <c r="E84" s="84"/>
      <c r="F84" s="85">
        <v>232200</v>
      </c>
      <c r="G84" s="86"/>
      <c r="H84" s="86"/>
      <c r="I84" s="87"/>
    </row>
    <row r="85" spans="2:9" ht="36" customHeight="1" thickBot="1" x14ac:dyDescent="0.3"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1440 до 30456</v>
      </c>
      <c r="G85" s="122"/>
      <c r="H85" s="122"/>
      <c r="I85" s="123"/>
    </row>
    <row r="86" spans="2:9" ht="36" customHeight="1" x14ac:dyDescent="0.25">
      <c r="B86" s="82" t="s">
        <v>189</v>
      </c>
      <c r="C86" s="83"/>
      <c r="D86" s="83"/>
      <c r="E86" s="84"/>
      <c r="F86" s="85">
        <v>4860</v>
      </c>
      <c r="G86" s="86"/>
      <c r="H86" s="86"/>
      <c r="I86" s="87"/>
    </row>
    <row r="87" spans="2:9" ht="36" customHeight="1" x14ac:dyDescent="0.25">
      <c r="B87" s="82" t="s">
        <v>190</v>
      </c>
      <c r="C87" s="83"/>
      <c r="D87" s="83"/>
      <c r="E87" s="84"/>
      <c r="F87" s="85">
        <v>18432</v>
      </c>
      <c r="G87" s="86"/>
      <c r="H87" s="86"/>
      <c r="I87" s="87"/>
    </row>
    <row r="88" spans="2:9" ht="36" customHeight="1" x14ac:dyDescent="0.25">
      <c r="B88" s="82" t="s">
        <v>253</v>
      </c>
      <c r="C88" s="83"/>
      <c r="D88" s="83"/>
      <c r="E88" s="84"/>
      <c r="F88" s="85">
        <v>2844</v>
      </c>
      <c r="G88" s="86"/>
      <c r="H88" s="86"/>
      <c r="I88" s="87"/>
    </row>
    <row r="89" spans="2:9" ht="36" customHeight="1" x14ac:dyDescent="0.25">
      <c r="B89" s="82" t="s">
        <v>192</v>
      </c>
      <c r="C89" s="83"/>
      <c r="D89" s="83"/>
      <c r="E89" s="84"/>
      <c r="F89" s="85">
        <v>30096</v>
      </c>
      <c r="G89" s="86"/>
      <c r="H89" s="86"/>
      <c r="I89" s="87"/>
    </row>
    <row r="90" spans="2:9" ht="36" customHeight="1" x14ac:dyDescent="0.25">
      <c r="B90" s="82" t="s">
        <v>193</v>
      </c>
      <c r="C90" s="83"/>
      <c r="D90" s="83"/>
      <c r="E90" s="84"/>
      <c r="F90" s="85">
        <v>8856</v>
      </c>
      <c r="G90" s="86"/>
      <c r="H90" s="86"/>
      <c r="I90" s="87"/>
    </row>
    <row r="91" spans="2:9" ht="36" customHeight="1" x14ac:dyDescent="0.25">
      <c r="B91" s="82" t="s">
        <v>194</v>
      </c>
      <c r="C91" s="83"/>
      <c r="D91" s="83"/>
      <c r="E91" s="84"/>
      <c r="F91" s="85">
        <v>25848</v>
      </c>
      <c r="G91" s="86"/>
      <c r="H91" s="86"/>
      <c r="I91" s="87"/>
    </row>
    <row r="92" spans="2:9" ht="36" customHeight="1" x14ac:dyDescent="0.25">
      <c r="B92" s="82" t="s">
        <v>195</v>
      </c>
      <c r="C92" s="83"/>
      <c r="D92" s="83"/>
      <c r="E92" s="84"/>
      <c r="F92" s="85">
        <v>1440</v>
      </c>
      <c r="G92" s="86"/>
      <c r="H92" s="86"/>
      <c r="I92" s="87"/>
    </row>
    <row r="93" spans="2:9" ht="36" customHeight="1" x14ac:dyDescent="0.25">
      <c r="B93" s="82" t="s">
        <v>196</v>
      </c>
      <c r="C93" s="83"/>
      <c r="D93" s="83"/>
      <c r="E93" s="84"/>
      <c r="F93" s="85">
        <v>1440</v>
      </c>
      <c r="G93" s="86"/>
      <c r="H93" s="86"/>
      <c r="I93" s="87"/>
    </row>
    <row r="94" spans="2:9" ht="36" customHeight="1" x14ac:dyDescent="0.25">
      <c r="B94" s="82" t="s">
        <v>197</v>
      </c>
      <c r="C94" s="83"/>
      <c r="D94" s="83"/>
      <c r="E94" s="84"/>
      <c r="F94" s="85">
        <v>2880</v>
      </c>
      <c r="G94" s="86"/>
      <c r="H94" s="86"/>
      <c r="I94" s="87"/>
    </row>
    <row r="95" spans="2:9" ht="36" customHeight="1" x14ac:dyDescent="0.25">
      <c r="B95" s="82" t="s">
        <v>198</v>
      </c>
      <c r="C95" s="83"/>
      <c r="D95" s="83"/>
      <c r="E95" s="84"/>
      <c r="F95" s="85">
        <v>4320</v>
      </c>
      <c r="G95" s="86"/>
      <c r="H95" s="86"/>
      <c r="I95" s="87"/>
    </row>
    <row r="96" spans="2:9" ht="36" customHeight="1" thickBot="1" x14ac:dyDescent="0.3">
      <c r="B96" s="82" t="s">
        <v>199</v>
      </c>
      <c r="C96" s="83"/>
      <c r="D96" s="83"/>
      <c r="E96" s="84"/>
      <c r="F96" s="85">
        <v>30456</v>
      </c>
      <c r="G96" s="86"/>
      <c r="H96" s="86"/>
      <c r="I96" s="87"/>
    </row>
    <row r="97" spans="1:9" ht="54" customHeight="1" thickBot="1" x14ac:dyDescent="0.3">
      <c r="B97" s="151" t="s">
        <v>254</v>
      </c>
      <c r="C97" s="152"/>
      <c r="D97" s="152"/>
      <c r="E97" s="153"/>
      <c r="F97" s="154" t="str">
        <f>"Цена от "&amp;MIN(F99,F103:F119)&amp;" до "&amp;MAX(F99,F103:F119)</f>
        <v>Цена от 3024 до 135360</v>
      </c>
      <c r="G97" s="155"/>
      <c r="H97" s="155"/>
      <c r="I97" s="156"/>
    </row>
    <row r="98" spans="1:9" ht="24" thickBot="1" x14ac:dyDescent="0.3">
      <c r="B98" s="75"/>
      <c r="C98" s="76"/>
      <c r="D98" s="76"/>
      <c r="E98" s="77"/>
      <c r="F98" s="78"/>
      <c r="G98" s="79"/>
      <c r="H98" s="79"/>
      <c r="I98" s="80"/>
    </row>
    <row r="99" spans="1:9" ht="36" customHeight="1" x14ac:dyDescent="0.25">
      <c r="B99" s="82" t="s">
        <v>201</v>
      </c>
      <c r="C99" s="83"/>
      <c r="D99" s="83"/>
      <c r="E99" s="84"/>
      <c r="F99" s="85">
        <v>55800</v>
      </c>
      <c r="G99" s="86"/>
      <c r="H99" s="86"/>
      <c r="I99" s="87"/>
    </row>
    <row r="100" spans="1:9" ht="36" customHeight="1" x14ac:dyDescent="0.25">
      <c r="B100" s="82" t="s">
        <v>202</v>
      </c>
      <c r="C100" s="83"/>
      <c r="D100" s="83"/>
      <c r="E100" s="84"/>
      <c r="F100" s="85">
        <v>5580</v>
      </c>
      <c r="G100" s="86"/>
      <c r="H100" s="86"/>
      <c r="I100" s="87"/>
    </row>
    <row r="101" spans="1:9" ht="36" customHeight="1" thickBot="1" x14ac:dyDescent="0.3">
      <c r="B101" s="82" t="s">
        <v>203</v>
      </c>
      <c r="C101" s="83"/>
      <c r="D101" s="83"/>
      <c r="E101" s="84"/>
      <c r="F101" s="85">
        <v>13950</v>
      </c>
      <c r="G101" s="86"/>
      <c r="H101" s="86"/>
      <c r="I101" s="87"/>
    </row>
    <row r="102" spans="1:9" ht="24" thickBot="1" x14ac:dyDescent="0.3">
      <c r="B102" s="75"/>
      <c r="C102" s="76"/>
      <c r="D102" s="76"/>
      <c r="E102" s="77"/>
      <c r="F102" s="78"/>
      <c r="G102" s="79"/>
      <c r="H102" s="79"/>
      <c r="I102" s="80"/>
    </row>
    <row r="103" spans="1:9" ht="36" customHeight="1" x14ac:dyDescent="0.25">
      <c r="A103" s="34" t="s">
        <v>112</v>
      </c>
      <c r="B103" s="82" t="s">
        <v>204</v>
      </c>
      <c r="C103" s="83"/>
      <c r="D103" s="83"/>
      <c r="E103" s="84"/>
      <c r="F103" s="85">
        <v>31500</v>
      </c>
      <c r="G103" s="86"/>
      <c r="H103" s="86"/>
      <c r="I103" s="87"/>
    </row>
    <row r="104" spans="1:9" ht="36" customHeight="1" x14ac:dyDescent="0.25">
      <c r="A104" s="34" t="s">
        <v>112</v>
      </c>
      <c r="B104" s="107" t="s">
        <v>205</v>
      </c>
      <c r="C104" s="108"/>
      <c r="D104" s="108"/>
      <c r="E104" s="109"/>
      <c r="F104" s="85">
        <v>22680</v>
      </c>
      <c r="G104" s="86"/>
      <c r="H104" s="86"/>
      <c r="I104" s="87"/>
    </row>
    <row r="105" spans="1:9" ht="36" customHeight="1" x14ac:dyDescent="0.25">
      <c r="A105" s="34" t="s">
        <v>112</v>
      </c>
      <c r="B105" s="82" t="s">
        <v>294</v>
      </c>
      <c r="C105" s="83"/>
      <c r="D105" s="83"/>
      <c r="E105" s="84"/>
      <c r="F105" s="85">
        <v>25380</v>
      </c>
      <c r="G105" s="86"/>
      <c r="H105" s="86"/>
      <c r="I105" s="87"/>
    </row>
    <row r="106" spans="1:9" ht="36" customHeight="1" x14ac:dyDescent="0.25">
      <c r="A106" s="34" t="s">
        <v>112</v>
      </c>
      <c r="B106" s="82" t="s">
        <v>207</v>
      </c>
      <c r="C106" s="83"/>
      <c r="D106" s="83"/>
      <c r="E106" s="84"/>
      <c r="F106" s="85">
        <v>13500</v>
      </c>
      <c r="G106" s="86"/>
      <c r="H106" s="86"/>
      <c r="I106" s="87"/>
    </row>
    <row r="107" spans="1:9" ht="36" customHeight="1" x14ac:dyDescent="0.25">
      <c r="A107" s="34" t="s">
        <v>112</v>
      </c>
      <c r="B107" s="82" t="s">
        <v>208</v>
      </c>
      <c r="C107" s="83"/>
      <c r="D107" s="83"/>
      <c r="E107" s="84"/>
      <c r="F107" s="85">
        <v>25848</v>
      </c>
      <c r="G107" s="86"/>
      <c r="H107" s="86"/>
      <c r="I107" s="87"/>
    </row>
    <row r="108" spans="1:9" ht="36" customHeight="1" x14ac:dyDescent="0.25">
      <c r="A108" s="34" t="s">
        <v>112</v>
      </c>
      <c r="B108" s="82" t="s">
        <v>209</v>
      </c>
      <c r="C108" s="83"/>
      <c r="D108" s="83"/>
      <c r="E108" s="84"/>
      <c r="F108" s="85">
        <v>111168</v>
      </c>
      <c r="G108" s="86"/>
      <c r="H108" s="86"/>
      <c r="I108" s="87"/>
    </row>
    <row r="109" spans="1:9" ht="36" customHeight="1" x14ac:dyDescent="0.25">
      <c r="A109" s="34" t="s">
        <v>112</v>
      </c>
      <c r="B109" s="82" t="s">
        <v>210</v>
      </c>
      <c r="C109" s="83"/>
      <c r="D109" s="83"/>
      <c r="E109" s="84"/>
      <c r="F109" s="85">
        <v>33300</v>
      </c>
      <c r="G109" s="86"/>
      <c r="H109" s="86"/>
      <c r="I109" s="87"/>
    </row>
    <row r="110" spans="1:9" ht="36" customHeight="1" x14ac:dyDescent="0.25">
      <c r="A110" s="34" t="s">
        <v>112</v>
      </c>
      <c r="B110" s="82" t="s">
        <v>211</v>
      </c>
      <c r="C110" s="83"/>
      <c r="D110" s="83"/>
      <c r="E110" s="84"/>
      <c r="F110" s="85">
        <v>39960</v>
      </c>
      <c r="G110" s="86"/>
      <c r="H110" s="86"/>
      <c r="I110" s="87"/>
    </row>
    <row r="111" spans="1:9" ht="36" customHeight="1" x14ac:dyDescent="0.25">
      <c r="A111" s="34" t="s">
        <v>112</v>
      </c>
      <c r="B111" s="82" t="s">
        <v>212</v>
      </c>
      <c r="C111" s="83"/>
      <c r="D111" s="83"/>
      <c r="E111" s="84"/>
      <c r="F111" s="85">
        <v>52416</v>
      </c>
      <c r="G111" s="86"/>
      <c r="H111" s="86"/>
      <c r="I111" s="87"/>
    </row>
    <row r="112" spans="1:9" ht="36" customHeight="1" x14ac:dyDescent="0.25">
      <c r="A112" s="34" t="s">
        <v>112</v>
      </c>
      <c r="B112" s="82" t="s">
        <v>213</v>
      </c>
      <c r="C112" s="83"/>
      <c r="D112" s="83"/>
      <c r="E112" s="84"/>
      <c r="F112" s="85">
        <v>44964</v>
      </c>
      <c r="G112" s="86"/>
      <c r="H112" s="86"/>
      <c r="I112" s="87"/>
    </row>
    <row r="113" spans="1:9" ht="36" customHeight="1" x14ac:dyDescent="0.25">
      <c r="A113" s="34" t="s">
        <v>112</v>
      </c>
      <c r="B113" s="82" t="s">
        <v>214</v>
      </c>
      <c r="C113" s="83"/>
      <c r="D113" s="83"/>
      <c r="E113" s="84"/>
      <c r="F113" s="85">
        <v>111168</v>
      </c>
      <c r="G113" s="86"/>
      <c r="H113" s="86"/>
      <c r="I113" s="87"/>
    </row>
    <row r="114" spans="1:9" ht="36" customHeight="1" x14ac:dyDescent="0.25">
      <c r="B114" s="94" t="s">
        <v>215</v>
      </c>
      <c r="C114" s="95"/>
      <c r="D114" s="95"/>
      <c r="E114" s="96"/>
      <c r="F114" s="85">
        <v>59400</v>
      </c>
      <c r="G114" s="86"/>
      <c r="H114" s="86"/>
      <c r="I114" s="87"/>
    </row>
    <row r="115" spans="1:9" ht="36" customHeight="1" x14ac:dyDescent="0.25">
      <c r="A115" s="34" t="s">
        <v>112</v>
      </c>
      <c r="B115" s="94" t="s">
        <v>216</v>
      </c>
      <c r="C115" s="95"/>
      <c r="D115" s="95"/>
      <c r="E115" s="96"/>
      <c r="F115" s="85">
        <v>3024</v>
      </c>
      <c r="G115" s="86"/>
      <c r="H115" s="86"/>
      <c r="I115" s="87"/>
    </row>
    <row r="116" spans="1:9" ht="36" customHeight="1" x14ac:dyDescent="0.25">
      <c r="B116" s="107" t="s">
        <v>217</v>
      </c>
      <c r="C116" s="108"/>
      <c r="D116" s="108"/>
      <c r="E116" s="109"/>
      <c r="F116" s="85">
        <v>27540</v>
      </c>
      <c r="G116" s="86"/>
      <c r="H116" s="86"/>
      <c r="I116" s="87"/>
    </row>
    <row r="117" spans="1:9" ht="36" customHeight="1" x14ac:dyDescent="0.25">
      <c r="A117" s="9"/>
      <c r="B117" s="107" t="s">
        <v>218</v>
      </c>
      <c r="C117" s="108"/>
      <c r="D117" s="108"/>
      <c r="E117" s="109"/>
      <c r="F117" s="85">
        <v>23220</v>
      </c>
      <c r="G117" s="86"/>
      <c r="H117" s="86"/>
      <c r="I117" s="87"/>
    </row>
    <row r="118" spans="1:9" ht="36" customHeight="1" x14ac:dyDescent="0.25">
      <c r="A118" s="34" t="s">
        <v>112</v>
      </c>
      <c r="B118" s="107" t="s">
        <v>219</v>
      </c>
      <c r="C118" s="108"/>
      <c r="D118" s="108"/>
      <c r="E118" s="109"/>
      <c r="F118" s="85">
        <v>135360</v>
      </c>
      <c r="G118" s="86"/>
      <c r="H118" s="86"/>
      <c r="I118" s="87"/>
    </row>
    <row r="119" spans="1:9" ht="36" customHeight="1" x14ac:dyDescent="0.25">
      <c r="A119" s="34" t="s">
        <v>112</v>
      </c>
      <c r="B119" s="82" t="s">
        <v>220</v>
      </c>
      <c r="C119" s="83"/>
      <c r="D119" s="83"/>
      <c r="E119" s="84"/>
      <c r="F119" s="85">
        <v>30096</v>
      </c>
      <c r="G119" s="86"/>
      <c r="H119" s="86"/>
      <c r="I119" s="87"/>
    </row>
    <row r="120" spans="1:9" ht="36" customHeight="1" x14ac:dyDescent="0.25">
      <c r="A120" s="34" t="s">
        <v>114</v>
      </c>
      <c r="B120" s="82" t="s">
        <v>256</v>
      </c>
      <c r="C120" s="83"/>
      <c r="D120" s="83"/>
      <c r="E120" s="84"/>
      <c r="F120" s="85">
        <v>44640</v>
      </c>
      <c r="G120" s="86"/>
      <c r="H120" s="86"/>
      <c r="I120" s="87"/>
    </row>
    <row r="121" spans="1:9" ht="36" customHeight="1" x14ac:dyDescent="0.25">
      <c r="A121" s="34" t="s">
        <v>114</v>
      </c>
      <c r="B121" s="82" t="s">
        <v>222</v>
      </c>
      <c r="C121" s="83"/>
      <c r="D121" s="83"/>
      <c r="E121" s="84"/>
      <c r="F121" s="85">
        <v>32400</v>
      </c>
      <c r="G121" s="86"/>
      <c r="H121" s="86"/>
      <c r="I121" s="87"/>
    </row>
    <row r="122" spans="1:9" ht="36" customHeight="1" x14ac:dyDescent="0.25">
      <c r="A122" s="34" t="s">
        <v>114</v>
      </c>
      <c r="B122" s="82" t="s">
        <v>258</v>
      </c>
      <c r="C122" s="83"/>
      <c r="D122" s="83"/>
      <c r="E122" s="84"/>
      <c r="F122" s="85">
        <v>36000</v>
      </c>
      <c r="G122" s="86"/>
      <c r="H122" s="86"/>
      <c r="I122" s="87"/>
    </row>
    <row r="123" spans="1:9" ht="36" customHeight="1" x14ac:dyDescent="0.25">
      <c r="A123" s="34" t="s">
        <v>114</v>
      </c>
      <c r="B123" s="82" t="s">
        <v>259</v>
      </c>
      <c r="C123" s="83"/>
      <c r="D123" s="83"/>
      <c r="E123" s="84"/>
      <c r="F123" s="85">
        <v>19440</v>
      </c>
      <c r="G123" s="86"/>
      <c r="H123" s="86"/>
      <c r="I123" s="87"/>
    </row>
    <row r="124" spans="1:9" ht="36" customHeight="1" x14ac:dyDescent="0.25">
      <c r="A124" s="34" t="s">
        <v>114</v>
      </c>
      <c r="B124" s="82" t="s">
        <v>260</v>
      </c>
      <c r="C124" s="83"/>
      <c r="D124" s="83"/>
      <c r="E124" s="84"/>
      <c r="F124" s="85">
        <v>36720</v>
      </c>
      <c r="G124" s="86"/>
      <c r="H124" s="86"/>
      <c r="I124" s="87"/>
    </row>
    <row r="125" spans="1:9" ht="36" customHeight="1" x14ac:dyDescent="0.25">
      <c r="A125" s="34" t="s">
        <v>114</v>
      </c>
      <c r="B125" s="82" t="s">
        <v>261</v>
      </c>
      <c r="C125" s="83"/>
      <c r="D125" s="83"/>
      <c r="E125" s="84"/>
      <c r="F125" s="85">
        <v>156240</v>
      </c>
      <c r="G125" s="86"/>
      <c r="H125" s="86"/>
      <c r="I125" s="87"/>
    </row>
    <row r="126" spans="1:9" ht="36" customHeight="1" x14ac:dyDescent="0.25">
      <c r="A126" s="34" t="s">
        <v>114</v>
      </c>
      <c r="B126" s="82" t="s">
        <v>262</v>
      </c>
      <c r="C126" s="83"/>
      <c r="D126" s="83"/>
      <c r="E126" s="84"/>
      <c r="F126" s="85">
        <v>46800</v>
      </c>
      <c r="G126" s="86"/>
      <c r="H126" s="86"/>
      <c r="I126" s="87"/>
    </row>
    <row r="127" spans="1:9" ht="36" customHeight="1" x14ac:dyDescent="0.25">
      <c r="A127" s="34" t="s">
        <v>114</v>
      </c>
      <c r="B127" s="82" t="s">
        <v>263</v>
      </c>
      <c r="C127" s="83"/>
      <c r="D127" s="83"/>
      <c r="E127" s="84"/>
      <c r="F127" s="103">
        <v>56160</v>
      </c>
      <c r="G127" s="104"/>
      <c r="H127" s="104"/>
      <c r="I127" s="105"/>
    </row>
    <row r="128" spans="1:9" ht="36" customHeight="1" x14ac:dyDescent="0.25">
      <c r="A128" s="34" t="s">
        <v>114</v>
      </c>
      <c r="B128" s="82" t="s">
        <v>264</v>
      </c>
      <c r="C128" s="83"/>
      <c r="D128" s="83"/>
      <c r="E128" s="84"/>
      <c r="F128" s="85">
        <v>73440</v>
      </c>
      <c r="G128" s="86"/>
      <c r="H128" s="86"/>
      <c r="I128" s="87"/>
    </row>
    <row r="129" spans="1:9" ht="36" customHeight="1" x14ac:dyDescent="0.25">
      <c r="A129" s="34" t="s">
        <v>114</v>
      </c>
      <c r="B129" s="82" t="s">
        <v>265</v>
      </c>
      <c r="C129" s="83"/>
      <c r="D129" s="83"/>
      <c r="E129" s="84"/>
      <c r="F129" s="85">
        <v>63360</v>
      </c>
      <c r="G129" s="86"/>
      <c r="H129" s="86"/>
      <c r="I129" s="87"/>
    </row>
    <row r="130" spans="1:9" ht="36" customHeight="1" x14ac:dyDescent="0.25">
      <c r="A130" s="34" t="s">
        <v>114</v>
      </c>
      <c r="B130" s="82" t="s">
        <v>266</v>
      </c>
      <c r="C130" s="83"/>
      <c r="D130" s="83"/>
      <c r="E130" s="84"/>
      <c r="F130" s="85">
        <v>156240</v>
      </c>
      <c r="G130" s="86"/>
      <c r="H130" s="86"/>
      <c r="I130" s="87"/>
    </row>
    <row r="131" spans="1:9" ht="36" customHeight="1" x14ac:dyDescent="0.25">
      <c r="A131" s="34" t="s">
        <v>114</v>
      </c>
      <c r="B131" s="82" t="s">
        <v>267</v>
      </c>
      <c r="C131" s="83"/>
      <c r="D131" s="83"/>
      <c r="E131" s="84"/>
      <c r="F131" s="85">
        <v>4320</v>
      </c>
      <c r="G131" s="86"/>
      <c r="H131" s="86"/>
      <c r="I131" s="87"/>
    </row>
    <row r="132" spans="1:9" ht="36" customHeight="1" x14ac:dyDescent="0.25">
      <c r="A132" s="34" t="s">
        <v>114</v>
      </c>
      <c r="B132" s="82" t="s">
        <v>268</v>
      </c>
      <c r="C132" s="83"/>
      <c r="D132" s="83"/>
      <c r="E132" s="84"/>
      <c r="F132" s="85">
        <v>190080</v>
      </c>
      <c r="G132" s="86"/>
      <c r="H132" s="86"/>
      <c r="I132" s="87"/>
    </row>
    <row r="133" spans="1:9" ht="36" customHeight="1" thickBot="1" x14ac:dyDescent="0.3">
      <c r="A133" s="34" t="s">
        <v>114</v>
      </c>
      <c r="B133" s="82" t="s">
        <v>269</v>
      </c>
      <c r="C133" s="83"/>
      <c r="D133" s="83"/>
      <c r="E133" s="84"/>
      <c r="F133" s="85">
        <v>42480</v>
      </c>
      <c r="G133" s="86"/>
      <c r="H133" s="86"/>
      <c r="I133" s="87"/>
    </row>
    <row r="134" spans="1:9" ht="54" customHeight="1" thickBot="1" x14ac:dyDescent="0.3">
      <c r="B134" s="88" t="s">
        <v>235</v>
      </c>
      <c r="C134" s="89"/>
      <c r="D134" s="89"/>
      <c r="E134" s="90"/>
      <c r="F134" s="91"/>
      <c r="G134" s="92"/>
      <c r="H134" s="92"/>
      <c r="I134" s="93"/>
    </row>
    <row r="135" spans="1:9" ht="36" customHeight="1" x14ac:dyDescent="0.25">
      <c r="B135" s="94" t="s">
        <v>236</v>
      </c>
      <c r="C135" s="95"/>
      <c r="D135" s="95"/>
      <c r="E135" s="96"/>
      <c r="F135" s="97">
        <v>46080</v>
      </c>
      <c r="G135" s="98"/>
      <c r="H135" s="98"/>
      <c r="I135" s="99"/>
    </row>
    <row r="136" spans="1:9" ht="36" customHeight="1" x14ac:dyDescent="0.25">
      <c r="B136" s="82" t="s">
        <v>237</v>
      </c>
      <c r="C136" s="83"/>
      <c r="D136" s="83"/>
      <c r="E136" s="84"/>
      <c r="F136" s="85">
        <v>92160</v>
      </c>
      <c r="G136" s="86"/>
      <c r="H136" s="86"/>
      <c r="I136" s="87"/>
    </row>
    <row r="137" spans="1:9" ht="36" customHeight="1" x14ac:dyDescent="0.25">
      <c r="B137" s="82" t="s">
        <v>238</v>
      </c>
      <c r="C137" s="83"/>
      <c r="D137" s="83"/>
      <c r="E137" s="84"/>
      <c r="F137" s="85">
        <v>115056</v>
      </c>
      <c r="G137" s="86"/>
      <c r="H137" s="86"/>
      <c r="I137" s="87"/>
    </row>
    <row r="138" spans="1:9" ht="36" customHeight="1" x14ac:dyDescent="0.25">
      <c r="B138" s="82" t="s">
        <v>239</v>
      </c>
      <c r="C138" s="83"/>
      <c r="D138" s="83"/>
      <c r="E138" s="84"/>
      <c r="F138" s="85">
        <v>1440</v>
      </c>
      <c r="G138" s="86"/>
      <c r="H138" s="86"/>
      <c r="I138" s="87"/>
    </row>
    <row r="139" spans="1:9" ht="36" customHeight="1" x14ac:dyDescent="0.25">
      <c r="B139" s="82" t="s">
        <v>240</v>
      </c>
      <c r="C139" s="83"/>
      <c r="D139" s="83"/>
      <c r="E139" s="84"/>
      <c r="F139" s="85">
        <v>69048</v>
      </c>
      <c r="G139" s="86"/>
      <c r="H139" s="86"/>
      <c r="I139" s="87"/>
    </row>
    <row r="140" spans="1:9" ht="36" customHeight="1" x14ac:dyDescent="0.25">
      <c r="B140" s="82" t="s">
        <v>241</v>
      </c>
      <c r="C140" s="83"/>
      <c r="D140" s="83"/>
      <c r="E140" s="84"/>
      <c r="F140" s="85">
        <v>138060</v>
      </c>
      <c r="G140" s="86"/>
      <c r="H140" s="86"/>
      <c r="I140" s="87"/>
    </row>
    <row r="141" spans="1:9" ht="36" customHeight="1" x14ac:dyDescent="0.25">
      <c r="B141" s="82" t="s">
        <v>242</v>
      </c>
      <c r="C141" s="83"/>
      <c r="D141" s="83"/>
      <c r="E141" s="84"/>
      <c r="F141" s="85">
        <v>172728</v>
      </c>
      <c r="G141" s="86"/>
      <c r="H141" s="86"/>
      <c r="I141" s="87"/>
    </row>
    <row r="142" spans="1:9" ht="36" customHeight="1" thickBot="1" x14ac:dyDescent="0.3">
      <c r="B142" s="69" t="s">
        <v>243</v>
      </c>
      <c r="C142" s="70"/>
      <c r="D142" s="70"/>
      <c r="E142" s="71"/>
      <c r="F142" s="148">
        <v>2484</v>
      </c>
      <c r="G142" s="149"/>
      <c r="H142" s="149"/>
      <c r="I142" s="150"/>
    </row>
    <row r="143" spans="1:9" ht="36" customHeight="1" thickBot="1" x14ac:dyDescent="0.3">
      <c r="B143" s="75"/>
      <c r="C143" s="76"/>
      <c r="D143" s="76"/>
      <c r="E143" s="77"/>
      <c r="F143" s="78"/>
      <c r="G143" s="79"/>
      <c r="H143" s="79"/>
      <c r="I143" s="80"/>
    </row>
    <row r="144" spans="1:9" ht="21" customHeight="1" x14ac:dyDescent="0.25">
      <c r="B144" s="81"/>
      <c r="C144" s="81"/>
      <c r="D144" s="81"/>
      <c r="E144" s="81"/>
      <c r="F144" s="81"/>
      <c r="G144" s="81"/>
      <c r="H144" s="81"/>
      <c r="I144" s="81"/>
    </row>
    <row r="145" spans="1:9" s="30" customFormat="1" ht="27" customHeight="1" x14ac:dyDescent="0.25">
      <c r="A145" s="8" t="s">
        <v>114</v>
      </c>
      <c r="B145" s="67" t="s">
        <v>350</v>
      </c>
      <c r="C145" s="67"/>
      <c r="D145" s="67"/>
      <c r="E145" s="67"/>
      <c r="F145" s="67"/>
      <c r="G145" s="67"/>
      <c r="H145" s="67"/>
      <c r="I145" s="67"/>
    </row>
    <row r="146" spans="1:9" s="31" customFormat="1" ht="45" customHeight="1" x14ac:dyDescent="0.25">
      <c r="A146" s="8"/>
      <c r="B146" s="68" t="s">
        <v>247</v>
      </c>
      <c r="C146" s="68"/>
      <c r="D146" s="68"/>
      <c r="E146" s="68"/>
      <c r="F146" s="68"/>
      <c r="G146" s="68"/>
      <c r="H146" s="68"/>
      <c r="I146" s="68"/>
    </row>
    <row r="147" spans="1:9" ht="21" customHeight="1" x14ac:dyDescent="0.25"/>
  </sheetData>
  <sheetProtection selectLockedCells="1" selectUnlockedCells="1"/>
  <mergeCells count="285"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44:I144"/>
    <mergeCell ref="B145:I145"/>
    <mergeCell ref="B146:I146"/>
    <mergeCell ref="B141:E141"/>
    <mergeCell ref="F141:I141"/>
    <mergeCell ref="B142:E142"/>
    <mergeCell ref="F142:I142"/>
    <mergeCell ref="B143:E143"/>
    <mergeCell ref="F143:I143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0"/>
  <sheetViews>
    <sheetView view="pageBreakPreview" topLeftCell="B1" zoomScale="65" zoomScaleNormal="60" zoomScaleSheetLayoutView="65" workbookViewId="0">
      <pane ySplit="4" topLeftCell="A91" activePane="bottomLeft" state="frozen"/>
      <selection activeCell="A198" sqref="A198:XFD198"/>
      <selection pane="bottomLeft" activeCell="F101" sqref="F101:J101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86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75"/>
      <c r="C7" s="76"/>
      <c r="D7" s="76"/>
      <c r="E7" s="77"/>
      <c r="F7" s="78"/>
      <c r="G7" s="79"/>
      <c r="H7" s="79"/>
      <c r="I7" s="79"/>
      <c r="J7" s="80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36288</v>
      </c>
      <c r="G8" s="17">
        <f>H8*1.1</f>
        <v>33264</v>
      </c>
      <c r="H8" s="17">
        <v>30240</v>
      </c>
      <c r="I8" s="17">
        <f>H8*0.75</f>
        <v>22680</v>
      </c>
      <c r="J8" s="17">
        <f>H8*0.5</f>
        <v>15120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50976</v>
      </c>
      <c r="G9" s="19">
        <f>H9*1.1</f>
        <v>46728.000000000007</v>
      </c>
      <c r="H9" s="19">
        <v>42480</v>
      </c>
      <c r="I9" s="19">
        <f>H9*0.75</f>
        <v>31860</v>
      </c>
      <c r="J9" s="19">
        <f>H9*0.5</f>
        <v>21240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44928</v>
      </c>
      <c r="G10" s="19">
        <f>H10*1.1</f>
        <v>41184</v>
      </c>
      <c r="H10" s="19">
        <v>37440</v>
      </c>
      <c r="I10" s="19">
        <f>H10*0.75</f>
        <v>28080</v>
      </c>
      <c r="J10" s="19">
        <f>H10*0.5</f>
        <v>18720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63072</v>
      </c>
      <c r="G11" s="21">
        <f>H11*1.1</f>
        <v>57816.000000000007</v>
      </c>
      <c r="H11" s="21">
        <v>52560</v>
      </c>
      <c r="I11" s="21">
        <f>H11*0.75</f>
        <v>39420</v>
      </c>
      <c r="J11" s="21">
        <f>H11*0.5</f>
        <v>26280</v>
      </c>
    </row>
    <row r="12" spans="1:10" ht="24" thickBot="1" x14ac:dyDescent="0.3">
      <c r="A12" s="8"/>
      <c r="B12" s="75"/>
      <c r="C12" s="76"/>
      <c r="D12" s="76"/>
      <c r="E12" s="77"/>
      <c r="F12" s="193"/>
      <c r="G12" s="194"/>
      <c r="H12" s="194"/>
      <c r="I12" s="194"/>
      <c r="J12" s="19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7"/>
      <c r="F13" s="172">
        <v>6480</v>
      </c>
      <c r="G13" s="173"/>
      <c r="H13" s="173"/>
      <c r="I13" s="173"/>
      <c r="J13" s="174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0"/>
      <c r="F14" s="72">
        <v>9360</v>
      </c>
      <c r="G14" s="73"/>
      <c r="H14" s="73"/>
      <c r="I14" s="73"/>
      <c r="J14" s="74"/>
    </row>
    <row r="15" spans="1:10" ht="24" thickBot="1" x14ac:dyDescent="0.3">
      <c r="A15" s="8"/>
      <c r="B15" s="75"/>
      <c r="C15" s="76"/>
      <c r="D15" s="76"/>
      <c r="E15" s="77"/>
      <c r="F15" s="163"/>
      <c r="G15" s="164"/>
      <c r="H15" s="164"/>
      <c r="I15" s="164"/>
      <c r="J15" s="165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1080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1512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2160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3024</v>
      </c>
      <c r="G19" s="149"/>
      <c r="H19" s="149"/>
      <c r="I19" s="149"/>
      <c r="J19" s="150"/>
    </row>
    <row r="20" spans="1:10" ht="24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"&amp;MIN(F22:F61)&amp;" до "&amp;MAX(F22:F61)</f>
        <v>Цена от 4320 до 172800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4320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8640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12960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17280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21600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25920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30240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34560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38880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43200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47520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51840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56160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60480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64800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69120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73440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77760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82080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86400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145</v>
      </c>
      <c r="C42" s="117"/>
      <c r="D42" s="117"/>
      <c r="E42" s="84"/>
      <c r="F42" s="85">
        <v>8640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146</v>
      </c>
      <c r="C43" s="117"/>
      <c r="D43" s="117"/>
      <c r="E43" s="84"/>
      <c r="F43" s="85">
        <v>17280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147</v>
      </c>
      <c r="C44" s="117"/>
      <c r="D44" s="117"/>
      <c r="E44" s="84"/>
      <c r="F44" s="85">
        <v>25920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148</v>
      </c>
      <c r="C45" s="117"/>
      <c r="D45" s="117"/>
      <c r="E45" s="84"/>
      <c r="F45" s="85">
        <v>34560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149</v>
      </c>
      <c r="C46" s="117"/>
      <c r="D46" s="117"/>
      <c r="E46" s="84"/>
      <c r="F46" s="85">
        <v>43200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150</v>
      </c>
      <c r="C47" s="117"/>
      <c r="D47" s="117"/>
      <c r="E47" s="84"/>
      <c r="F47" s="85">
        <v>51840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151</v>
      </c>
      <c r="C48" s="117"/>
      <c r="D48" s="117"/>
      <c r="E48" s="84"/>
      <c r="F48" s="85">
        <v>60480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152</v>
      </c>
      <c r="C49" s="117"/>
      <c r="D49" s="117"/>
      <c r="E49" s="84"/>
      <c r="F49" s="85">
        <v>69120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153</v>
      </c>
      <c r="C50" s="117"/>
      <c r="D50" s="117"/>
      <c r="E50" s="84"/>
      <c r="F50" s="85">
        <v>77760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154</v>
      </c>
      <c r="C51" s="117"/>
      <c r="D51" s="117"/>
      <c r="E51" s="84"/>
      <c r="F51" s="85">
        <v>86400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155</v>
      </c>
      <c r="C52" s="117"/>
      <c r="D52" s="117"/>
      <c r="E52" s="84"/>
      <c r="F52" s="85">
        <v>95040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156</v>
      </c>
      <c r="C53" s="117"/>
      <c r="D53" s="117"/>
      <c r="E53" s="84"/>
      <c r="F53" s="85">
        <v>103680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157</v>
      </c>
      <c r="C54" s="117"/>
      <c r="D54" s="117"/>
      <c r="E54" s="84"/>
      <c r="F54" s="85">
        <v>112320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158</v>
      </c>
      <c r="C55" s="117"/>
      <c r="D55" s="117"/>
      <c r="E55" s="84"/>
      <c r="F55" s="85">
        <v>120960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159</v>
      </c>
      <c r="C56" s="117"/>
      <c r="D56" s="117"/>
      <c r="E56" s="84"/>
      <c r="F56" s="85">
        <v>129600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160</v>
      </c>
      <c r="C57" s="117"/>
      <c r="D57" s="117"/>
      <c r="E57" s="84"/>
      <c r="F57" s="85">
        <v>138240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161</v>
      </c>
      <c r="C58" s="117"/>
      <c r="D58" s="117"/>
      <c r="E58" s="84"/>
      <c r="F58" s="85">
        <v>146880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162</v>
      </c>
      <c r="C59" s="117"/>
      <c r="D59" s="117"/>
      <c r="E59" s="84"/>
      <c r="F59" s="85">
        <v>155520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163</v>
      </c>
      <c r="C60" s="117"/>
      <c r="D60" s="117"/>
      <c r="E60" s="84"/>
      <c r="F60" s="85">
        <v>164160</v>
      </c>
      <c r="G60" s="86"/>
      <c r="H60" s="86"/>
      <c r="I60" s="86"/>
      <c r="J60" s="87"/>
    </row>
    <row r="61" spans="1:10" ht="36" customHeight="1" outlineLevel="1" thickBot="1" x14ac:dyDescent="0.3">
      <c r="A61" s="8"/>
      <c r="B61" s="107" t="s">
        <v>164</v>
      </c>
      <c r="C61" s="117"/>
      <c r="D61" s="117"/>
      <c r="E61" s="84"/>
      <c r="F61" s="85">
        <v>172800</v>
      </c>
      <c r="G61" s="86"/>
      <c r="H61" s="86"/>
      <c r="I61" s="86"/>
      <c r="J61" s="87"/>
    </row>
    <row r="62" spans="1:10" ht="36" customHeight="1" thickBot="1" x14ac:dyDescent="0.3">
      <c r="A62" s="8"/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4320 до 92880</v>
      </c>
      <c r="G62" s="122"/>
      <c r="H62" s="122"/>
      <c r="I62" s="122"/>
      <c r="J62" s="123"/>
    </row>
    <row r="63" spans="1:10" ht="36" customHeight="1" outlineLevel="1" x14ac:dyDescent="0.25">
      <c r="A63" s="8"/>
      <c r="B63" s="124" t="s">
        <v>166</v>
      </c>
      <c r="C63" s="125"/>
      <c r="D63" s="125"/>
      <c r="E63" s="126"/>
      <c r="F63" s="127">
        <v>4320</v>
      </c>
      <c r="G63" s="128"/>
      <c r="H63" s="128"/>
      <c r="I63" s="128"/>
      <c r="J63" s="129"/>
    </row>
    <row r="64" spans="1:10" ht="36" customHeight="1" outlineLevel="1" x14ac:dyDescent="0.25">
      <c r="A64" s="8"/>
      <c r="B64" s="107" t="s">
        <v>167</v>
      </c>
      <c r="C64" s="117"/>
      <c r="D64" s="117"/>
      <c r="E64" s="84"/>
      <c r="F64" s="85">
        <v>7200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168</v>
      </c>
      <c r="C65" s="117"/>
      <c r="D65" s="117"/>
      <c r="E65" s="84"/>
      <c r="F65" s="85">
        <v>10800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169</v>
      </c>
      <c r="C66" s="117"/>
      <c r="D66" s="117"/>
      <c r="E66" s="84"/>
      <c r="F66" s="85">
        <v>15120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170</v>
      </c>
      <c r="C67" s="117"/>
      <c r="D67" s="117"/>
      <c r="E67" s="84"/>
      <c r="F67" s="85">
        <v>19440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171</v>
      </c>
      <c r="C68" s="117"/>
      <c r="D68" s="117"/>
      <c r="E68" s="84"/>
      <c r="F68" s="85">
        <v>23760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172</v>
      </c>
      <c r="C69" s="117"/>
      <c r="D69" s="117"/>
      <c r="E69" s="84"/>
      <c r="F69" s="85">
        <v>28080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173</v>
      </c>
      <c r="C70" s="117"/>
      <c r="D70" s="117"/>
      <c r="E70" s="84"/>
      <c r="F70" s="85">
        <v>32400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174</v>
      </c>
      <c r="C71" s="117"/>
      <c r="D71" s="117"/>
      <c r="E71" s="84"/>
      <c r="F71" s="85">
        <v>36720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175</v>
      </c>
      <c r="C72" s="117"/>
      <c r="D72" s="117"/>
      <c r="E72" s="84"/>
      <c r="F72" s="85">
        <v>41040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176</v>
      </c>
      <c r="C73" s="117"/>
      <c r="D73" s="117"/>
      <c r="E73" s="84"/>
      <c r="F73" s="85">
        <v>45360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177</v>
      </c>
      <c r="C74" s="117"/>
      <c r="D74" s="117"/>
      <c r="E74" s="84"/>
      <c r="F74" s="85">
        <v>49680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178</v>
      </c>
      <c r="C75" s="117"/>
      <c r="D75" s="117"/>
      <c r="E75" s="84"/>
      <c r="F75" s="85">
        <v>54000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179</v>
      </c>
      <c r="C76" s="117"/>
      <c r="D76" s="117"/>
      <c r="E76" s="84"/>
      <c r="F76" s="85">
        <v>58320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180</v>
      </c>
      <c r="C77" s="117"/>
      <c r="D77" s="117"/>
      <c r="E77" s="84"/>
      <c r="F77" s="85">
        <v>62640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181</v>
      </c>
      <c r="C78" s="117"/>
      <c r="D78" s="117"/>
      <c r="E78" s="84"/>
      <c r="F78" s="85">
        <v>66960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182</v>
      </c>
      <c r="C79" s="117"/>
      <c r="D79" s="117"/>
      <c r="E79" s="84"/>
      <c r="F79" s="85">
        <v>71280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183</v>
      </c>
      <c r="C80" s="117"/>
      <c r="D80" s="117"/>
      <c r="E80" s="84"/>
      <c r="F80" s="85">
        <v>75600</v>
      </c>
      <c r="G80" s="86"/>
      <c r="H80" s="86"/>
      <c r="I80" s="86"/>
      <c r="J80" s="87"/>
    </row>
    <row r="81" spans="1:10" ht="36" customHeight="1" outlineLevel="1" x14ac:dyDescent="0.25">
      <c r="A81" s="8"/>
      <c r="B81" s="107" t="s">
        <v>184</v>
      </c>
      <c r="C81" s="117"/>
      <c r="D81" s="117"/>
      <c r="E81" s="84"/>
      <c r="F81" s="85">
        <v>79920</v>
      </c>
      <c r="G81" s="86"/>
      <c r="H81" s="86"/>
      <c r="I81" s="86"/>
      <c r="J81" s="87"/>
    </row>
    <row r="82" spans="1:10" ht="36" customHeight="1" outlineLevel="1" x14ac:dyDescent="0.25">
      <c r="A82" s="8"/>
      <c r="B82" s="107" t="s">
        <v>185</v>
      </c>
      <c r="C82" s="117"/>
      <c r="D82" s="117"/>
      <c r="E82" s="84"/>
      <c r="F82" s="85">
        <v>84240</v>
      </c>
      <c r="G82" s="86"/>
      <c r="H82" s="86"/>
      <c r="I82" s="86"/>
      <c r="J82" s="87"/>
    </row>
    <row r="83" spans="1:10" ht="36" customHeight="1" outlineLevel="1" x14ac:dyDescent="0.25">
      <c r="A83" s="8"/>
      <c r="B83" s="107" t="s">
        <v>186</v>
      </c>
      <c r="C83" s="117"/>
      <c r="D83" s="117"/>
      <c r="E83" s="84"/>
      <c r="F83" s="85">
        <v>88560</v>
      </c>
      <c r="G83" s="86"/>
      <c r="H83" s="86"/>
      <c r="I83" s="86"/>
      <c r="J83" s="87"/>
    </row>
    <row r="84" spans="1:10" ht="36" customHeight="1" outlineLevel="1" thickBot="1" x14ac:dyDescent="0.3">
      <c r="A84" s="8"/>
      <c r="B84" s="107" t="s">
        <v>187</v>
      </c>
      <c r="C84" s="117"/>
      <c r="D84" s="117"/>
      <c r="E84" s="84"/>
      <c r="F84" s="85">
        <v>92880</v>
      </c>
      <c r="G84" s="86"/>
      <c r="H84" s="86"/>
      <c r="I84" s="86"/>
      <c r="J84" s="87"/>
    </row>
    <row r="85" spans="1:10" ht="36" customHeight="1" thickBot="1" x14ac:dyDescent="0.3">
      <c r="A85" s="8"/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720 до 23760</v>
      </c>
      <c r="G85" s="122"/>
      <c r="H85" s="122"/>
      <c r="I85" s="122"/>
      <c r="J85" s="123"/>
    </row>
    <row r="86" spans="1:10" ht="36" customHeight="1" x14ac:dyDescent="0.25">
      <c r="A86" s="8"/>
      <c r="B86" s="82" t="s">
        <v>189</v>
      </c>
      <c r="C86" s="83"/>
      <c r="D86" s="83"/>
      <c r="E86" s="84"/>
      <c r="F86" s="85">
        <v>6480</v>
      </c>
      <c r="G86" s="86"/>
      <c r="H86" s="86"/>
      <c r="I86" s="86"/>
      <c r="J86" s="87"/>
    </row>
    <row r="87" spans="1:10" ht="36" customHeight="1" x14ac:dyDescent="0.25">
      <c r="A87" s="8"/>
      <c r="B87" s="94" t="s">
        <v>190</v>
      </c>
      <c r="C87" s="95"/>
      <c r="D87" s="95"/>
      <c r="E87" s="96"/>
      <c r="F87" s="85">
        <v>8640</v>
      </c>
      <c r="G87" s="86"/>
      <c r="H87" s="86"/>
      <c r="I87" s="86"/>
      <c r="J87" s="87"/>
    </row>
    <row r="88" spans="1:10" ht="36" customHeight="1" x14ac:dyDescent="0.25">
      <c r="A88" s="8"/>
      <c r="B88" s="82" t="s">
        <v>253</v>
      </c>
      <c r="C88" s="83"/>
      <c r="D88" s="83"/>
      <c r="E88" s="84"/>
      <c r="F88" s="85">
        <v>1080</v>
      </c>
      <c r="G88" s="86"/>
      <c r="H88" s="86"/>
      <c r="I88" s="86"/>
      <c r="J88" s="87"/>
    </row>
    <row r="89" spans="1:10" ht="36" customHeight="1" x14ac:dyDescent="0.25">
      <c r="A89" s="8"/>
      <c r="B89" s="94" t="s">
        <v>192</v>
      </c>
      <c r="C89" s="95"/>
      <c r="D89" s="95"/>
      <c r="E89" s="96"/>
      <c r="F89" s="97">
        <v>12240</v>
      </c>
      <c r="G89" s="98"/>
      <c r="H89" s="98"/>
      <c r="I89" s="98"/>
      <c r="J89" s="99"/>
    </row>
    <row r="90" spans="1:10" ht="36" customHeight="1" x14ac:dyDescent="0.25">
      <c r="A90" s="8"/>
      <c r="B90" s="82" t="s">
        <v>193</v>
      </c>
      <c r="C90" s="83"/>
      <c r="D90" s="83"/>
      <c r="E90" s="84"/>
      <c r="F90" s="85">
        <v>4680</v>
      </c>
      <c r="G90" s="86"/>
      <c r="H90" s="86"/>
      <c r="I90" s="86"/>
      <c r="J90" s="87"/>
    </row>
    <row r="91" spans="1:10" ht="36" customHeight="1" x14ac:dyDescent="0.25">
      <c r="A91" s="8"/>
      <c r="B91" s="82" t="s">
        <v>194</v>
      </c>
      <c r="C91" s="83"/>
      <c r="D91" s="83"/>
      <c r="E91" s="84"/>
      <c r="F91" s="85">
        <v>9360</v>
      </c>
      <c r="G91" s="86"/>
      <c r="H91" s="86"/>
      <c r="I91" s="86"/>
      <c r="J91" s="87"/>
    </row>
    <row r="92" spans="1:10" ht="36" customHeight="1" x14ac:dyDescent="0.25">
      <c r="A92" s="8"/>
      <c r="B92" s="82" t="s">
        <v>195</v>
      </c>
      <c r="C92" s="83"/>
      <c r="D92" s="83"/>
      <c r="E92" s="84"/>
      <c r="F92" s="85">
        <v>720</v>
      </c>
      <c r="G92" s="86"/>
      <c r="H92" s="86"/>
      <c r="I92" s="86"/>
      <c r="J92" s="87"/>
    </row>
    <row r="93" spans="1:10" ht="36" customHeight="1" x14ac:dyDescent="0.25">
      <c r="A93" s="8"/>
      <c r="B93" s="82" t="s">
        <v>196</v>
      </c>
      <c r="C93" s="83"/>
      <c r="D93" s="83"/>
      <c r="E93" s="84"/>
      <c r="F93" s="85">
        <v>720</v>
      </c>
      <c r="G93" s="86"/>
      <c r="H93" s="86"/>
      <c r="I93" s="86"/>
      <c r="J93" s="87"/>
    </row>
    <row r="94" spans="1:10" ht="36" customHeight="1" x14ac:dyDescent="0.25">
      <c r="A94" s="8"/>
      <c r="B94" s="82" t="s">
        <v>197</v>
      </c>
      <c r="C94" s="83"/>
      <c r="D94" s="83"/>
      <c r="E94" s="84"/>
      <c r="F94" s="85">
        <v>1440</v>
      </c>
      <c r="G94" s="86"/>
      <c r="H94" s="86"/>
      <c r="I94" s="86"/>
      <c r="J94" s="87"/>
    </row>
    <row r="95" spans="1:10" ht="36" customHeight="1" x14ac:dyDescent="0.25">
      <c r="A95" s="8"/>
      <c r="B95" s="82" t="s">
        <v>198</v>
      </c>
      <c r="C95" s="83"/>
      <c r="D95" s="83"/>
      <c r="E95" s="84"/>
      <c r="F95" s="85">
        <v>2160</v>
      </c>
      <c r="G95" s="86"/>
      <c r="H95" s="86"/>
      <c r="I95" s="86"/>
      <c r="J95" s="87"/>
    </row>
    <row r="96" spans="1:10" ht="36" customHeight="1" thickBot="1" x14ac:dyDescent="0.3">
      <c r="A96" s="8"/>
      <c r="B96" s="82" t="s">
        <v>199</v>
      </c>
      <c r="C96" s="83"/>
      <c r="D96" s="83"/>
      <c r="E96" s="84"/>
      <c r="F96" s="85">
        <v>23760</v>
      </c>
      <c r="G96" s="86"/>
      <c r="H96" s="86"/>
      <c r="I96" s="86"/>
      <c r="J96" s="87"/>
    </row>
    <row r="97" spans="1:10" ht="54" customHeight="1" thickBot="1" x14ac:dyDescent="0.3">
      <c r="A97" s="8"/>
      <c r="B97" s="207" t="s">
        <v>254</v>
      </c>
      <c r="C97" s="208"/>
      <c r="D97" s="208"/>
      <c r="E97" s="209"/>
      <c r="F97" s="232" t="str">
        <f>"Цена от "&amp;MIN(F99,F103:J104,H105,F106:J120)&amp;" до "&amp;MAX(F99,F103:J104,H105,F106:J120)</f>
        <v>Цена от 3060 до 90000</v>
      </c>
      <c r="G97" s="233"/>
      <c r="H97" s="233"/>
      <c r="I97" s="233"/>
      <c r="J97" s="234"/>
    </row>
    <row r="98" spans="1:10" ht="24" thickBot="1" x14ac:dyDescent="0.3">
      <c r="A98" s="8"/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A99" s="8"/>
      <c r="B99" s="82" t="s">
        <v>201</v>
      </c>
      <c r="C99" s="83"/>
      <c r="D99" s="83"/>
      <c r="E99" s="84"/>
      <c r="F99" s="85">
        <v>15840</v>
      </c>
      <c r="G99" s="86"/>
      <c r="H99" s="86"/>
      <c r="I99" s="86"/>
      <c r="J99" s="87"/>
    </row>
    <row r="100" spans="1:10" ht="36" customHeight="1" x14ac:dyDescent="0.25">
      <c r="A100" s="8"/>
      <c r="B100" s="100" t="s">
        <v>202</v>
      </c>
      <c r="C100" s="101"/>
      <c r="D100" s="101"/>
      <c r="E100" s="102"/>
      <c r="F100" s="103">
        <v>1584</v>
      </c>
      <c r="G100" s="104"/>
      <c r="H100" s="104"/>
      <c r="I100" s="104"/>
      <c r="J100" s="105"/>
    </row>
    <row r="101" spans="1:10" ht="36" customHeight="1" thickBot="1" x14ac:dyDescent="0.3">
      <c r="A101" s="8"/>
      <c r="B101" s="100" t="s">
        <v>203</v>
      </c>
      <c r="C101" s="101"/>
      <c r="D101" s="101"/>
      <c r="E101" s="102"/>
      <c r="F101" s="103">
        <v>3960</v>
      </c>
      <c r="G101" s="104"/>
      <c r="H101" s="104"/>
      <c r="I101" s="104"/>
      <c r="J101" s="105"/>
    </row>
    <row r="102" spans="1:10" ht="24" thickBot="1" x14ac:dyDescent="0.3">
      <c r="A102" s="8"/>
      <c r="B102" s="190"/>
      <c r="C102" s="191"/>
      <c r="D102" s="191"/>
      <c r="E102" s="192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418" t="s">
        <v>204</v>
      </c>
      <c r="C103" s="419"/>
      <c r="D103" s="419"/>
      <c r="E103" s="420"/>
      <c r="F103" s="202">
        <v>12240</v>
      </c>
      <c r="G103" s="237"/>
      <c r="H103" s="237"/>
      <c r="I103" s="237"/>
      <c r="J103" s="238"/>
    </row>
    <row r="104" spans="1:10" ht="36" customHeight="1" x14ac:dyDescent="0.25">
      <c r="A104" s="8" t="s">
        <v>112</v>
      </c>
      <c r="B104" s="239" t="s">
        <v>205</v>
      </c>
      <c r="C104" s="240"/>
      <c r="D104" s="240"/>
      <c r="E104" s="241"/>
      <c r="F104" s="252">
        <v>9360</v>
      </c>
      <c r="G104" s="252"/>
      <c r="H104" s="252"/>
      <c r="I104" s="252"/>
      <c r="J104" s="253"/>
    </row>
    <row r="105" spans="1:10" ht="36" customHeight="1" x14ac:dyDescent="0.25">
      <c r="A105" s="8" t="s">
        <v>112</v>
      </c>
      <c r="B105" s="239" t="s">
        <v>206</v>
      </c>
      <c r="C105" s="240"/>
      <c r="D105" s="240"/>
      <c r="E105" s="241"/>
      <c r="F105" s="37">
        <f>H105*1.2</f>
        <v>23760</v>
      </c>
      <c r="G105" s="38">
        <f>H105*1.1</f>
        <v>21780</v>
      </c>
      <c r="H105" s="38">
        <v>19800</v>
      </c>
      <c r="I105" s="38">
        <f>H105*0.75</f>
        <v>14850</v>
      </c>
      <c r="J105" s="39">
        <f>H105*0.5</f>
        <v>9900</v>
      </c>
    </row>
    <row r="106" spans="1:10" ht="36" customHeight="1" x14ac:dyDescent="0.25">
      <c r="A106" s="8" t="s">
        <v>112</v>
      </c>
      <c r="B106" s="239" t="s">
        <v>207</v>
      </c>
      <c r="C106" s="240"/>
      <c r="D106" s="240"/>
      <c r="E106" s="241"/>
      <c r="F106" s="85">
        <v>8280</v>
      </c>
      <c r="G106" s="86"/>
      <c r="H106" s="86"/>
      <c r="I106" s="86"/>
      <c r="J106" s="87"/>
    </row>
    <row r="107" spans="1:10" ht="36" customHeight="1" x14ac:dyDescent="0.25">
      <c r="A107" s="8"/>
      <c r="B107" s="239" t="s">
        <v>319</v>
      </c>
      <c r="C107" s="240"/>
      <c r="D107" s="240"/>
      <c r="E107" s="241"/>
      <c r="F107" s="85">
        <v>10080</v>
      </c>
      <c r="G107" s="86"/>
      <c r="H107" s="86"/>
      <c r="I107" s="86"/>
      <c r="J107" s="87"/>
    </row>
    <row r="108" spans="1:10" ht="36" customHeight="1" x14ac:dyDescent="0.25">
      <c r="A108" s="8" t="s">
        <v>112</v>
      </c>
      <c r="B108" s="239" t="s">
        <v>208</v>
      </c>
      <c r="C108" s="240"/>
      <c r="D108" s="240"/>
      <c r="E108" s="241"/>
      <c r="F108" s="85">
        <v>7200</v>
      </c>
      <c r="G108" s="86"/>
      <c r="H108" s="86"/>
      <c r="I108" s="86"/>
      <c r="J108" s="87"/>
    </row>
    <row r="109" spans="1:10" ht="36" customHeight="1" x14ac:dyDescent="0.25">
      <c r="A109" s="8" t="s">
        <v>112</v>
      </c>
      <c r="B109" s="239" t="s">
        <v>209</v>
      </c>
      <c r="C109" s="240"/>
      <c r="D109" s="240"/>
      <c r="E109" s="241"/>
      <c r="F109" s="252">
        <v>36000</v>
      </c>
      <c r="G109" s="252"/>
      <c r="H109" s="252"/>
      <c r="I109" s="252"/>
      <c r="J109" s="253"/>
    </row>
    <row r="110" spans="1:10" ht="36" customHeight="1" x14ac:dyDescent="0.25">
      <c r="A110" s="8" t="s">
        <v>112</v>
      </c>
      <c r="B110" s="239" t="s">
        <v>210</v>
      </c>
      <c r="C110" s="240"/>
      <c r="D110" s="240"/>
      <c r="E110" s="241"/>
      <c r="F110" s="252">
        <v>41760</v>
      </c>
      <c r="G110" s="252"/>
      <c r="H110" s="252"/>
      <c r="I110" s="252"/>
      <c r="J110" s="253"/>
    </row>
    <row r="111" spans="1:10" ht="36" customHeight="1" x14ac:dyDescent="0.25">
      <c r="A111" s="8" t="s">
        <v>112</v>
      </c>
      <c r="B111" s="239" t="s">
        <v>211</v>
      </c>
      <c r="C111" s="240"/>
      <c r="D111" s="240"/>
      <c r="E111" s="241"/>
      <c r="F111" s="252">
        <v>50112</v>
      </c>
      <c r="G111" s="252"/>
      <c r="H111" s="252"/>
      <c r="I111" s="252"/>
      <c r="J111" s="253"/>
    </row>
    <row r="112" spans="1:10" ht="36" customHeight="1" x14ac:dyDescent="0.25">
      <c r="A112" s="8" t="s">
        <v>112</v>
      </c>
      <c r="B112" s="239" t="s">
        <v>212</v>
      </c>
      <c r="C112" s="240"/>
      <c r="D112" s="240"/>
      <c r="E112" s="241"/>
      <c r="F112" s="252">
        <v>9360</v>
      </c>
      <c r="G112" s="252"/>
      <c r="H112" s="252"/>
      <c r="I112" s="252"/>
      <c r="J112" s="253"/>
    </row>
    <row r="113" spans="1:10" ht="36" customHeight="1" x14ac:dyDescent="0.25">
      <c r="A113" s="8" t="s">
        <v>112</v>
      </c>
      <c r="B113" s="239" t="s">
        <v>213</v>
      </c>
      <c r="C113" s="240"/>
      <c r="D113" s="240"/>
      <c r="E113" s="241"/>
      <c r="F113" s="252">
        <v>18360</v>
      </c>
      <c r="G113" s="252"/>
      <c r="H113" s="252"/>
      <c r="I113" s="252"/>
      <c r="J113" s="253"/>
    </row>
    <row r="114" spans="1:10" ht="36" customHeight="1" x14ac:dyDescent="0.25">
      <c r="A114" s="8" t="s">
        <v>112</v>
      </c>
      <c r="B114" s="239" t="s">
        <v>214</v>
      </c>
      <c r="C114" s="240"/>
      <c r="D114" s="240"/>
      <c r="E114" s="241"/>
      <c r="F114" s="252">
        <v>36000</v>
      </c>
      <c r="G114" s="252"/>
      <c r="H114" s="252"/>
      <c r="I114" s="252"/>
      <c r="J114" s="253"/>
    </row>
    <row r="115" spans="1:10" ht="36" customHeight="1" x14ac:dyDescent="0.25">
      <c r="A115" s="8"/>
      <c r="B115" s="94" t="s">
        <v>215</v>
      </c>
      <c r="C115" s="95"/>
      <c r="D115" s="95"/>
      <c r="E115" s="96"/>
      <c r="F115" s="252">
        <v>90000</v>
      </c>
      <c r="G115" s="252"/>
      <c r="H115" s="252"/>
      <c r="I115" s="252"/>
      <c r="J115" s="253"/>
    </row>
    <row r="116" spans="1:10" ht="36" customHeight="1" x14ac:dyDescent="0.25">
      <c r="A116" s="8" t="s">
        <v>112</v>
      </c>
      <c r="B116" s="239" t="s">
        <v>216</v>
      </c>
      <c r="C116" s="240"/>
      <c r="D116" s="240"/>
      <c r="E116" s="241"/>
      <c r="F116" s="252">
        <v>3060</v>
      </c>
      <c r="G116" s="252"/>
      <c r="H116" s="252"/>
      <c r="I116" s="252"/>
      <c r="J116" s="253"/>
    </row>
    <row r="117" spans="1:10" ht="36" customHeight="1" x14ac:dyDescent="0.25">
      <c r="A117" s="8"/>
      <c r="B117" s="239" t="s">
        <v>217</v>
      </c>
      <c r="C117" s="240"/>
      <c r="D117" s="240"/>
      <c r="E117" s="241"/>
      <c r="F117" s="252">
        <v>10800</v>
      </c>
      <c r="G117" s="252"/>
      <c r="H117" s="252"/>
      <c r="I117" s="252"/>
      <c r="J117" s="253"/>
    </row>
    <row r="118" spans="1:10" ht="36" customHeight="1" x14ac:dyDescent="0.25">
      <c r="B118" s="239" t="s">
        <v>218</v>
      </c>
      <c r="C118" s="240"/>
      <c r="D118" s="240"/>
      <c r="E118" s="241"/>
      <c r="F118" s="252">
        <v>7200</v>
      </c>
      <c r="G118" s="252"/>
      <c r="H118" s="252"/>
      <c r="I118" s="252"/>
      <c r="J118" s="253"/>
    </row>
    <row r="119" spans="1:10" ht="36" customHeight="1" x14ac:dyDescent="0.25">
      <c r="A119" s="8" t="s">
        <v>112</v>
      </c>
      <c r="B119" s="239" t="s">
        <v>219</v>
      </c>
      <c r="C119" s="240"/>
      <c r="D119" s="240"/>
      <c r="E119" s="241"/>
      <c r="F119" s="252">
        <v>36720</v>
      </c>
      <c r="G119" s="252"/>
      <c r="H119" s="252"/>
      <c r="I119" s="252"/>
      <c r="J119" s="253"/>
    </row>
    <row r="120" spans="1:10" ht="36" customHeight="1" x14ac:dyDescent="0.25">
      <c r="A120" s="8" t="s">
        <v>112</v>
      </c>
      <c r="B120" s="239" t="s">
        <v>220</v>
      </c>
      <c r="C120" s="240"/>
      <c r="D120" s="240"/>
      <c r="E120" s="241"/>
      <c r="F120" s="252">
        <v>18720</v>
      </c>
      <c r="G120" s="252"/>
      <c r="H120" s="252"/>
      <c r="I120" s="252"/>
      <c r="J120" s="253"/>
    </row>
    <row r="121" spans="1:10" ht="36" customHeight="1" x14ac:dyDescent="0.25">
      <c r="A121" s="8" t="s">
        <v>114</v>
      </c>
      <c r="B121" s="239" t="s">
        <v>221</v>
      </c>
      <c r="C121" s="240"/>
      <c r="D121" s="240"/>
      <c r="E121" s="241"/>
      <c r="F121" s="252">
        <v>17280</v>
      </c>
      <c r="G121" s="252"/>
      <c r="H121" s="252"/>
      <c r="I121" s="252"/>
      <c r="J121" s="253"/>
    </row>
    <row r="122" spans="1:10" ht="36" customHeight="1" x14ac:dyDescent="0.25">
      <c r="A122" s="8" t="s">
        <v>114</v>
      </c>
      <c r="B122" s="239" t="s">
        <v>222</v>
      </c>
      <c r="C122" s="240"/>
      <c r="D122" s="240"/>
      <c r="E122" s="241"/>
      <c r="F122" s="252">
        <v>13680</v>
      </c>
      <c r="G122" s="252"/>
      <c r="H122" s="252"/>
      <c r="I122" s="252"/>
      <c r="J122" s="253"/>
    </row>
    <row r="123" spans="1:10" ht="36" customHeight="1" x14ac:dyDescent="0.25">
      <c r="A123" s="8" t="s">
        <v>114</v>
      </c>
      <c r="B123" s="239" t="s">
        <v>223</v>
      </c>
      <c r="C123" s="240"/>
      <c r="D123" s="240"/>
      <c r="E123" s="241"/>
      <c r="F123" s="37">
        <f>H123*1.2</f>
        <v>33696</v>
      </c>
      <c r="G123" s="38">
        <f>H123*1.1</f>
        <v>30888.000000000004</v>
      </c>
      <c r="H123" s="38">
        <v>28080</v>
      </c>
      <c r="I123" s="38">
        <f>H123*0.75</f>
        <v>21060</v>
      </c>
      <c r="J123" s="39">
        <f>H123*0.5</f>
        <v>14040</v>
      </c>
    </row>
    <row r="124" spans="1:10" ht="36" customHeight="1" x14ac:dyDescent="0.25">
      <c r="A124" s="8" t="s">
        <v>114</v>
      </c>
      <c r="B124" s="239" t="s">
        <v>224</v>
      </c>
      <c r="C124" s="240"/>
      <c r="D124" s="240"/>
      <c r="E124" s="241"/>
      <c r="F124" s="417">
        <v>12240</v>
      </c>
      <c r="G124" s="158"/>
      <c r="H124" s="158"/>
      <c r="I124" s="158"/>
      <c r="J124" s="159"/>
    </row>
    <row r="125" spans="1:10" ht="36" customHeight="1" x14ac:dyDescent="0.25">
      <c r="A125" s="8" t="s">
        <v>114</v>
      </c>
      <c r="B125" s="239" t="s">
        <v>225</v>
      </c>
      <c r="C125" s="240"/>
      <c r="D125" s="240"/>
      <c r="E125" s="241"/>
      <c r="F125" s="417">
        <v>10080</v>
      </c>
      <c r="G125" s="158"/>
      <c r="H125" s="158"/>
      <c r="I125" s="158"/>
      <c r="J125" s="159"/>
    </row>
    <row r="126" spans="1:10" ht="36" customHeight="1" x14ac:dyDescent="0.25">
      <c r="A126" s="8" t="s">
        <v>114</v>
      </c>
      <c r="B126" s="239" t="s">
        <v>226</v>
      </c>
      <c r="C126" s="240"/>
      <c r="D126" s="240"/>
      <c r="E126" s="241"/>
      <c r="F126" s="417">
        <v>50400</v>
      </c>
      <c r="G126" s="158"/>
      <c r="H126" s="158"/>
      <c r="I126" s="158"/>
      <c r="J126" s="159"/>
    </row>
    <row r="127" spans="1:10" ht="36" customHeight="1" x14ac:dyDescent="0.25">
      <c r="A127" s="8" t="s">
        <v>114</v>
      </c>
      <c r="B127" s="239" t="s">
        <v>227</v>
      </c>
      <c r="C127" s="240"/>
      <c r="D127" s="240"/>
      <c r="E127" s="241"/>
      <c r="F127" s="417">
        <v>59040</v>
      </c>
      <c r="G127" s="158"/>
      <c r="H127" s="158"/>
      <c r="I127" s="158"/>
      <c r="J127" s="159"/>
    </row>
    <row r="128" spans="1:10" ht="36" customHeight="1" x14ac:dyDescent="0.25">
      <c r="A128" s="8" t="s">
        <v>114</v>
      </c>
      <c r="B128" s="239" t="s">
        <v>228</v>
      </c>
      <c r="C128" s="240"/>
      <c r="D128" s="240"/>
      <c r="E128" s="241"/>
      <c r="F128" s="417">
        <v>70848</v>
      </c>
      <c r="G128" s="158"/>
      <c r="H128" s="158"/>
      <c r="I128" s="158"/>
      <c r="J128" s="159"/>
    </row>
    <row r="129" spans="1:10" ht="36" customHeight="1" x14ac:dyDescent="0.25">
      <c r="A129" s="8" t="s">
        <v>114</v>
      </c>
      <c r="B129" s="239" t="s">
        <v>229</v>
      </c>
      <c r="C129" s="240"/>
      <c r="D129" s="240"/>
      <c r="E129" s="241"/>
      <c r="F129" s="417">
        <v>13680</v>
      </c>
      <c r="G129" s="158"/>
      <c r="H129" s="158"/>
      <c r="I129" s="158"/>
      <c r="J129" s="159"/>
    </row>
    <row r="130" spans="1:10" ht="36" customHeight="1" x14ac:dyDescent="0.25">
      <c r="A130" s="8" t="s">
        <v>114</v>
      </c>
      <c r="B130" s="239" t="s">
        <v>230</v>
      </c>
      <c r="C130" s="240"/>
      <c r="D130" s="240"/>
      <c r="E130" s="241"/>
      <c r="F130" s="417">
        <v>25920</v>
      </c>
      <c r="G130" s="158"/>
      <c r="H130" s="158"/>
      <c r="I130" s="158"/>
      <c r="J130" s="159"/>
    </row>
    <row r="131" spans="1:10" ht="36" customHeight="1" x14ac:dyDescent="0.25">
      <c r="A131" s="8" t="s">
        <v>114</v>
      </c>
      <c r="B131" s="239" t="s">
        <v>231</v>
      </c>
      <c r="C131" s="240"/>
      <c r="D131" s="240"/>
      <c r="E131" s="241"/>
      <c r="F131" s="417">
        <v>50400</v>
      </c>
      <c r="G131" s="158"/>
      <c r="H131" s="158"/>
      <c r="I131" s="158"/>
      <c r="J131" s="159"/>
    </row>
    <row r="132" spans="1:10" ht="36" customHeight="1" x14ac:dyDescent="0.25">
      <c r="A132" s="8" t="s">
        <v>114</v>
      </c>
      <c r="B132" s="239" t="s">
        <v>232</v>
      </c>
      <c r="C132" s="240"/>
      <c r="D132" s="240"/>
      <c r="E132" s="241"/>
      <c r="F132" s="417">
        <v>4320</v>
      </c>
      <c r="G132" s="158"/>
      <c r="H132" s="158"/>
      <c r="I132" s="158"/>
      <c r="J132" s="159"/>
    </row>
    <row r="133" spans="1:10" ht="36" customHeight="1" x14ac:dyDescent="0.25">
      <c r="A133" s="8" t="s">
        <v>114</v>
      </c>
      <c r="B133" s="239" t="s">
        <v>233</v>
      </c>
      <c r="C133" s="240"/>
      <c r="D133" s="240"/>
      <c r="E133" s="241"/>
      <c r="F133" s="417">
        <v>51840</v>
      </c>
      <c r="G133" s="158"/>
      <c r="H133" s="158"/>
      <c r="I133" s="158"/>
      <c r="J133" s="159"/>
    </row>
    <row r="134" spans="1:10" ht="36" customHeight="1" thickBot="1" x14ac:dyDescent="0.3">
      <c r="A134" s="8" t="s">
        <v>114</v>
      </c>
      <c r="B134" s="348" t="s">
        <v>234</v>
      </c>
      <c r="C134" s="349"/>
      <c r="D134" s="349"/>
      <c r="E134" s="350"/>
      <c r="F134" s="182">
        <v>26640</v>
      </c>
      <c r="G134" s="73"/>
      <c r="H134" s="73"/>
      <c r="I134" s="73"/>
      <c r="J134" s="74"/>
    </row>
    <row r="135" spans="1:10" ht="54" customHeight="1" thickBot="1" x14ac:dyDescent="0.3">
      <c r="A135" s="8"/>
      <c r="B135" s="287" t="s">
        <v>235</v>
      </c>
      <c r="C135" s="288"/>
      <c r="D135" s="288"/>
      <c r="E135" s="289"/>
      <c r="F135" s="400"/>
      <c r="G135" s="401"/>
      <c r="H135" s="401"/>
      <c r="I135" s="401"/>
      <c r="J135" s="402"/>
    </row>
    <row r="136" spans="1:10" ht="36" customHeight="1" x14ac:dyDescent="0.25">
      <c r="A136" s="8"/>
      <c r="B136" s="94" t="s">
        <v>236</v>
      </c>
      <c r="C136" s="95"/>
      <c r="D136" s="95"/>
      <c r="E136" s="96"/>
      <c r="F136" s="97">
        <v>23760</v>
      </c>
      <c r="G136" s="98"/>
      <c r="H136" s="98"/>
      <c r="I136" s="98"/>
      <c r="J136" s="99"/>
    </row>
    <row r="137" spans="1:10" ht="36" customHeight="1" x14ac:dyDescent="0.25">
      <c r="A137" s="8"/>
      <c r="B137" s="82" t="s">
        <v>237</v>
      </c>
      <c r="C137" s="83"/>
      <c r="D137" s="83"/>
      <c r="E137" s="84"/>
      <c r="F137" s="85">
        <v>47520</v>
      </c>
      <c r="G137" s="86"/>
      <c r="H137" s="86"/>
      <c r="I137" s="86"/>
      <c r="J137" s="87"/>
    </row>
    <row r="138" spans="1:10" ht="36" customHeight="1" x14ac:dyDescent="0.25">
      <c r="A138" s="8"/>
      <c r="B138" s="82" t="s">
        <v>238</v>
      </c>
      <c r="C138" s="83"/>
      <c r="D138" s="83"/>
      <c r="E138" s="84"/>
      <c r="F138" s="85">
        <v>59400</v>
      </c>
      <c r="G138" s="86"/>
      <c r="H138" s="86"/>
      <c r="I138" s="86"/>
      <c r="J138" s="87"/>
    </row>
    <row r="139" spans="1:10" ht="36" customHeight="1" x14ac:dyDescent="0.25">
      <c r="A139" s="8"/>
      <c r="B139" s="82" t="s">
        <v>239</v>
      </c>
      <c r="C139" s="83"/>
      <c r="D139" s="83"/>
      <c r="E139" s="84"/>
      <c r="F139" s="85">
        <v>720</v>
      </c>
      <c r="G139" s="86"/>
      <c r="H139" s="86"/>
      <c r="I139" s="86"/>
      <c r="J139" s="87"/>
    </row>
    <row r="140" spans="1:10" ht="36" customHeight="1" x14ac:dyDescent="0.25">
      <c r="A140" s="8"/>
      <c r="B140" s="82" t="s">
        <v>240</v>
      </c>
      <c r="C140" s="83"/>
      <c r="D140" s="83"/>
      <c r="E140" s="84"/>
      <c r="F140" s="85">
        <v>35640</v>
      </c>
      <c r="G140" s="86"/>
      <c r="H140" s="86"/>
      <c r="I140" s="86"/>
      <c r="J140" s="87"/>
    </row>
    <row r="141" spans="1:10" ht="36" customHeight="1" x14ac:dyDescent="0.25">
      <c r="A141" s="8"/>
      <c r="B141" s="82" t="s">
        <v>241</v>
      </c>
      <c r="C141" s="83"/>
      <c r="D141" s="83"/>
      <c r="E141" s="84"/>
      <c r="F141" s="85">
        <v>71280</v>
      </c>
      <c r="G141" s="86"/>
      <c r="H141" s="86"/>
      <c r="I141" s="86"/>
      <c r="J141" s="87"/>
    </row>
    <row r="142" spans="1:10" ht="36" customHeight="1" x14ac:dyDescent="0.25">
      <c r="A142" s="8"/>
      <c r="B142" s="82" t="s">
        <v>242</v>
      </c>
      <c r="C142" s="83"/>
      <c r="D142" s="83"/>
      <c r="E142" s="84"/>
      <c r="F142" s="85">
        <v>89280</v>
      </c>
      <c r="G142" s="86"/>
      <c r="H142" s="86"/>
      <c r="I142" s="86"/>
      <c r="J142" s="87"/>
    </row>
    <row r="143" spans="1:10" ht="36" customHeight="1" thickBot="1" x14ac:dyDescent="0.3">
      <c r="A143" s="8"/>
      <c r="B143" s="69" t="s">
        <v>243</v>
      </c>
      <c r="C143" s="70"/>
      <c r="D143" s="70"/>
      <c r="E143" s="71"/>
      <c r="F143" s="72">
        <v>1080</v>
      </c>
      <c r="G143" s="73"/>
      <c r="H143" s="73"/>
      <c r="I143" s="73"/>
      <c r="J143" s="74"/>
    </row>
    <row r="144" spans="1:10" ht="24" thickBot="1" x14ac:dyDescent="0.3">
      <c r="A144" s="8"/>
      <c r="B144" s="75"/>
      <c r="C144" s="130"/>
      <c r="D144" s="130"/>
      <c r="E144" s="131"/>
      <c r="F144" s="200"/>
      <c r="G144" s="250"/>
      <c r="H144" s="250"/>
      <c r="I144" s="250"/>
      <c r="J144" s="251"/>
    </row>
    <row r="145" spans="1:10" ht="21" customHeight="1" x14ac:dyDescent="0.25">
      <c r="A145" s="8"/>
      <c r="B145" s="26"/>
      <c r="C145" s="27"/>
      <c r="D145" s="27"/>
      <c r="E145" s="27"/>
      <c r="F145" s="28"/>
      <c r="G145" s="28"/>
      <c r="H145" s="28"/>
      <c r="I145" s="28"/>
      <c r="J145" s="28"/>
    </row>
    <row r="146" spans="1:10" ht="56.25" customHeight="1" x14ac:dyDescent="0.25">
      <c r="A146" s="8"/>
      <c r="B146" s="81" t="s">
        <v>293</v>
      </c>
      <c r="C146" s="81"/>
      <c r="D146" s="81"/>
      <c r="E146" s="81"/>
      <c r="F146" s="81"/>
      <c r="G146" s="81"/>
      <c r="H146" s="81"/>
      <c r="I146" s="81"/>
      <c r="J146" s="81"/>
    </row>
    <row r="147" spans="1:10" ht="41.25" customHeight="1" x14ac:dyDescent="0.25">
      <c r="A147" s="8"/>
      <c r="B147" s="81" t="s">
        <v>245</v>
      </c>
      <c r="C147" s="81"/>
      <c r="D147" s="81"/>
      <c r="E147" s="81"/>
      <c r="F147" s="81"/>
      <c r="G147" s="81"/>
      <c r="H147" s="81"/>
      <c r="I147" s="81"/>
      <c r="J147" s="81"/>
    </row>
    <row r="148" spans="1:10" ht="21" x14ac:dyDescent="0.25">
      <c r="A148" s="8" t="s">
        <v>114</v>
      </c>
      <c r="B148" s="67" t="s">
        <v>297</v>
      </c>
      <c r="C148" s="67"/>
      <c r="D148" s="67"/>
      <c r="E148" s="67"/>
      <c r="F148" s="67"/>
      <c r="G148" s="67"/>
      <c r="H148" s="67"/>
      <c r="I148" s="67"/>
      <c r="J148" s="67"/>
    </row>
    <row r="149" spans="1:10" ht="42" customHeight="1" x14ac:dyDescent="0.25">
      <c r="A149" s="8"/>
      <c r="B149" s="68" t="s">
        <v>247</v>
      </c>
      <c r="C149" s="68"/>
      <c r="D149" s="68"/>
      <c r="E149" s="68"/>
      <c r="F149" s="68"/>
      <c r="G149" s="68"/>
      <c r="H149" s="68"/>
      <c r="I149" s="68"/>
      <c r="J149" s="68"/>
    </row>
    <row r="150" spans="1:10" ht="21" x14ac:dyDescent="0.25">
      <c r="A150" s="8"/>
    </row>
  </sheetData>
  <sheetProtection selectLockedCells="1" selectUnlockedCells="1"/>
  <mergeCells count="281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8:J148"/>
    <mergeCell ref="B149:J149"/>
    <mergeCell ref="B143:E143"/>
    <mergeCell ref="F143:J143"/>
    <mergeCell ref="B144:E144"/>
    <mergeCell ref="F144:J144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9"/>
  <sheetViews>
    <sheetView view="pageBreakPreview" topLeftCell="B1" zoomScale="65" zoomScaleNormal="60" zoomScaleSheetLayoutView="65" workbookViewId="0">
      <pane ySplit="4" topLeftCell="A116" activePane="bottomLeft" state="frozen"/>
      <selection activeCell="A198" sqref="A198:XFD198"/>
      <selection pane="bottomLeft" activeCell="F121" sqref="F121:J121"/>
    </sheetView>
  </sheetViews>
  <sheetFormatPr defaultColWidth="9.140625" defaultRowHeight="12.75" outlineLevelRow="1" x14ac:dyDescent="0.25"/>
  <cols>
    <col min="1" max="1" width="26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87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374</v>
      </c>
      <c r="C3" s="145"/>
      <c r="D3" s="145"/>
      <c r="E3" s="145"/>
      <c r="F3" s="13">
        <v>12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5"/>
      <c r="C7" s="76"/>
      <c r="D7" s="76"/>
      <c r="E7" s="77"/>
      <c r="F7" s="78"/>
      <c r="G7" s="79"/>
      <c r="H7" s="79"/>
      <c r="I7" s="79"/>
      <c r="J7" s="80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107136</v>
      </c>
      <c r="G8" s="17">
        <f>H8*1.1</f>
        <v>98208.000000000015</v>
      </c>
      <c r="H8" s="17">
        <v>89280</v>
      </c>
      <c r="I8" s="17">
        <f>H8*0.75</f>
        <v>66960</v>
      </c>
      <c r="J8" s="17">
        <f>H8*0.5</f>
        <v>44640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150336</v>
      </c>
      <c r="G9" s="19">
        <f>H9*1.1</f>
        <v>137808</v>
      </c>
      <c r="H9" s="19">
        <v>125280</v>
      </c>
      <c r="I9" s="19">
        <f>H9*0.75</f>
        <v>93960</v>
      </c>
      <c r="J9" s="19">
        <f>H9*0.5</f>
        <v>62640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133056</v>
      </c>
      <c r="G10" s="19">
        <f>H10*1.1</f>
        <v>121968.00000000001</v>
      </c>
      <c r="H10" s="19">
        <v>110880</v>
      </c>
      <c r="I10" s="19">
        <f>H10*0.75</f>
        <v>83160</v>
      </c>
      <c r="J10" s="19">
        <f>H10*0.5</f>
        <v>55440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186624</v>
      </c>
      <c r="G11" s="21">
        <f>H11*1.1</f>
        <v>171072</v>
      </c>
      <c r="H11" s="21">
        <v>155520</v>
      </c>
      <c r="I11" s="21">
        <f>H11*0.75</f>
        <v>116640</v>
      </c>
      <c r="J11" s="21">
        <f>H11*0.5</f>
        <v>77760</v>
      </c>
    </row>
    <row r="12" spans="1:10" ht="24" customHeight="1" thickBot="1" x14ac:dyDescent="0.3">
      <c r="A12" s="8"/>
      <c r="B12" s="75"/>
      <c r="C12" s="76"/>
      <c r="D12" s="76"/>
      <c r="E12" s="77"/>
      <c r="F12" s="193"/>
      <c r="G12" s="194"/>
      <c r="H12" s="194"/>
      <c r="I12" s="194"/>
      <c r="J12" s="19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7"/>
      <c r="F13" s="172">
        <v>22320</v>
      </c>
      <c r="G13" s="173"/>
      <c r="H13" s="173"/>
      <c r="I13" s="173"/>
      <c r="J13" s="174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0"/>
      <c r="F14" s="72">
        <v>31680</v>
      </c>
      <c r="G14" s="73"/>
      <c r="H14" s="73"/>
      <c r="I14" s="73"/>
      <c r="J14" s="74"/>
    </row>
    <row r="15" spans="1:10" ht="24" customHeight="1" thickBot="1" x14ac:dyDescent="0.3">
      <c r="A15" s="8"/>
      <c r="B15" s="75"/>
      <c r="C15" s="76"/>
      <c r="D15" s="76"/>
      <c r="E15" s="77"/>
      <c r="F15" s="163"/>
      <c r="G15" s="164"/>
      <c r="H15" s="164"/>
      <c r="I15" s="164"/>
      <c r="J15" s="165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3600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5040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5760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8064</v>
      </c>
      <c r="G19" s="149"/>
      <c r="H19" s="149"/>
      <c r="I19" s="149"/>
      <c r="J19" s="150"/>
    </row>
    <row r="20" spans="1:10" ht="24" customHeight="1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"&amp;MIN(F22:F81)&amp;" до "&amp;MAX(F22:F81)</f>
        <v>Цена от 24480 до 2839680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24480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48960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97920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146880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195840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244800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293760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342720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391680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440640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489600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538560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587520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636480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685440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734400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783360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832320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881280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930240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273</v>
      </c>
      <c r="C42" s="117"/>
      <c r="D42" s="117"/>
      <c r="E42" s="84"/>
      <c r="F42" s="85">
        <v>979200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274</v>
      </c>
      <c r="C43" s="117"/>
      <c r="D43" s="117"/>
      <c r="E43" s="84"/>
      <c r="F43" s="85">
        <v>1028160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275</v>
      </c>
      <c r="C44" s="117"/>
      <c r="D44" s="117"/>
      <c r="E44" s="84"/>
      <c r="F44" s="85">
        <v>1077120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276</v>
      </c>
      <c r="C45" s="117"/>
      <c r="D45" s="117"/>
      <c r="E45" s="84"/>
      <c r="F45" s="85">
        <v>1126080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277</v>
      </c>
      <c r="C46" s="117"/>
      <c r="D46" s="117"/>
      <c r="E46" s="84"/>
      <c r="F46" s="85">
        <v>1175040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278</v>
      </c>
      <c r="C47" s="117"/>
      <c r="D47" s="117"/>
      <c r="E47" s="84"/>
      <c r="F47" s="85">
        <v>1224000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279</v>
      </c>
      <c r="C48" s="117"/>
      <c r="D48" s="117"/>
      <c r="E48" s="84"/>
      <c r="F48" s="85">
        <v>1272960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280</v>
      </c>
      <c r="C49" s="117"/>
      <c r="D49" s="117"/>
      <c r="E49" s="84"/>
      <c r="F49" s="85">
        <v>1321920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281</v>
      </c>
      <c r="C50" s="117"/>
      <c r="D50" s="117"/>
      <c r="E50" s="84"/>
      <c r="F50" s="85">
        <v>1370880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282</v>
      </c>
      <c r="C51" s="117"/>
      <c r="D51" s="117"/>
      <c r="E51" s="84"/>
      <c r="F51" s="85">
        <v>1419840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145</v>
      </c>
      <c r="C52" s="117"/>
      <c r="D52" s="117"/>
      <c r="E52" s="84"/>
      <c r="F52" s="85">
        <v>48960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146</v>
      </c>
      <c r="C53" s="117"/>
      <c r="D53" s="117"/>
      <c r="E53" s="84"/>
      <c r="F53" s="85">
        <v>97920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147</v>
      </c>
      <c r="C54" s="117"/>
      <c r="D54" s="117"/>
      <c r="E54" s="84"/>
      <c r="F54" s="85">
        <v>195840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148</v>
      </c>
      <c r="C55" s="117"/>
      <c r="D55" s="117"/>
      <c r="E55" s="84"/>
      <c r="F55" s="85">
        <v>293760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149</v>
      </c>
      <c r="C56" s="117"/>
      <c r="D56" s="117"/>
      <c r="E56" s="84"/>
      <c r="F56" s="85">
        <v>391680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150</v>
      </c>
      <c r="C57" s="117"/>
      <c r="D57" s="117"/>
      <c r="E57" s="84"/>
      <c r="F57" s="85">
        <v>489600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151</v>
      </c>
      <c r="C58" s="117"/>
      <c r="D58" s="117"/>
      <c r="E58" s="84"/>
      <c r="F58" s="85">
        <v>587520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152</v>
      </c>
      <c r="C59" s="117"/>
      <c r="D59" s="117"/>
      <c r="E59" s="84"/>
      <c r="F59" s="85">
        <v>685440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153</v>
      </c>
      <c r="C60" s="117"/>
      <c r="D60" s="117"/>
      <c r="E60" s="84"/>
      <c r="F60" s="85">
        <v>783360</v>
      </c>
      <c r="G60" s="86"/>
      <c r="H60" s="86"/>
      <c r="I60" s="86"/>
      <c r="J60" s="87"/>
    </row>
    <row r="61" spans="1:10" ht="36" customHeight="1" outlineLevel="1" x14ac:dyDescent="0.25">
      <c r="A61" s="8"/>
      <c r="B61" s="107" t="s">
        <v>154</v>
      </c>
      <c r="C61" s="117"/>
      <c r="D61" s="117"/>
      <c r="E61" s="84"/>
      <c r="F61" s="85">
        <v>881280</v>
      </c>
      <c r="G61" s="86"/>
      <c r="H61" s="86"/>
      <c r="I61" s="86"/>
      <c r="J61" s="87"/>
    </row>
    <row r="62" spans="1:10" ht="36" customHeight="1" outlineLevel="1" x14ac:dyDescent="0.25">
      <c r="A62" s="8"/>
      <c r="B62" s="107" t="s">
        <v>155</v>
      </c>
      <c r="C62" s="117"/>
      <c r="D62" s="117"/>
      <c r="E62" s="84"/>
      <c r="F62" s="85">
        <v>979200</v>
      </c>
      <c r="G62" s="86"/>
      <c r="H62" s="86"/>
      <c r="I62" s="86"/>
      <c r="J62" s="87"/>
    </row>
    <row r="63" spans="1:10" ht="36" customHeight="1" outlineLevel="1" x14ac:dyDescent="0.25">
      <c r="A63" s="8"/>
      <c r="B63" s="107" t="s">
        <v>156</v>
      </c>
      <c r="C63" s="117"/>
      <c r="D63" s="117"/>
      <c r="E63" s="84"/>
      <c r="F63" s="85">
        <v>1077120</v>
      </c>
      <c r="G63" s="86"/>
      <c r="H63" s="86"/>
      <c r="I63" s="86"/>
      <c r="J63" s="87"/>
    </row>
    <row r="64" spans="1:10" ht="36" customHeight="1" outlineLevel="1" x14ac:dyDescent="0.25">
      <c r="A64" s="8"/>
      <c r="B64" s="107" t="s">
        <v>157</v>
      </c>
      <c r="C64" s="117"/>
      <c r="D64" s="117"/>
      <c r="E64" s="84"/>
      <c r="F64" s="85">
        <v>1175040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158</v>
      </c>
      <c r="C65" s="117"/>
      <c r="D65" s="117"/>
      <c r="E65" s="84"/>
      <c r="F65" s="85">
        <v>1272960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159</v>
      </c>
      <c r="C66" s="117"/>
      <c r="D66" s="117"/>
      <c r="E66" s="84"/>
      <c r="F66" s="85">
        <v>1370880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160</v>
      </c>
      <c r="C67" s="117"/>
      <c r="D67" s="117"/>
      <c r="E67" s="84"/>
      <c r="F67" s="85">
        <v>1468800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161</v>
      </c>
      <c r="C68" s="117"/>
      <c r="D68" s="117"/>
      <c r="E68" s="84"/>
      <c r="F68" s="85">
        <v>1566720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162</v>
      </c>
      <c r="C69" s="117"/>
      <c r="D69" s="117"/>
      <c r="E69" s="84"/>
      <c r="F69" s="85">
        <v>1664640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163</v>
      </c>
      <c r="C70" s="117"/>
      <c r="D70" s="117"/>
      <c r="E70" s="84"/>
      <c r="F70" s="85">
        <v>1762560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164</v>
      </c>
      <c r="C71" s="117"/>
      <c r="D71" s="117"/>
      <c r="E71" s="84"/>
      <c r="F71" s="85">
        <v>1860480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283</v>
      </c>
      <c r="C72" s="117"/>
      <c r="D72" s="117"/>
      <c r="E72" s="84"/>
      <c r="F72" s="85">
        <v>1958400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284</v>
      </c>
      <c r="C73" s="117"/>
      <c r="D73" s="117"/>
      <c r="E73" s="84"/>
      <c r="F73" s="85">
        <v>2056320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285</v>
      </c>
      <c r="C74" s="117"/>
      <c r="D74" s="117"/>
      <c r="E74" s="84"/>
      <c r="F74" s="85">
        <v>2154240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286</v>
      </c>
      <c r="C75" s="117"/>
      <c r="D75" s="117"/>
      <c r="E75" s="84"/>
      <c r="F75" s="85">
        <v>2252160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287</v>
      </c>
      <c r="C76" s="117"/>
      <c r="D76" s="117"/>
      <c r="E76" s="84"/>
      <c r="F76" s="85">
        <v>2350080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288</v>
      </c>
      <c r="C77" s="117"/>
      <c r="D77" s="117"/>
      <c r="E77" s="84"/>
      <c r="F77" s="85">
        <v>2448000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289</v>
      </c>
      <c r="C78" s="117"/>
      <c r="D78" s="117"/>
      <c r="E78" s="84"/>
      <c r="F78" s="85">
        <v>2545920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290</v>
      </c>
      <c r="C79" s="117"/>
      <c r="D79" s="117"/>
      <c r="E79" s="84"/>
      <c r="F79" s="85">
        <v>2643840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291</v>
      </c>
      <c r="C80" s="117"/>
      <c r="D80" s="117"/>
      <c r="E80" s="84"/>
      <c r="F80" s="85">
        <v>2741760</v>
      </c>
      <c r="G80" s="86"/>
      <c r="H80" s="86"/>
      <c r="I80" s="86"/>
      <c r="J80" s="87"/>
    </row>
    <row r="81" spans="1:10" ht="36" customHeight="1" outlineLevel="1" thickBot="1" x14ac:dyDescent="0.3">
      <c r="A81" s="8"/>
      <c r="B81" s="107" t="s">
        <v>292</v>
      </c>
      <c r="C81" s="117"/>
      <c r="D81" s="117"/>
      <c r="E81" s="84"/>
      <c r="F81" s="85">
        <v>2839680</v>
      </c>
      <c r="G81" s="86"/>
      <c r="H81" s="86"/>
      <c r="I81" s="86"/>
      <c r="J81" s="87"/>
    </row>
    <row r="82" spans="1:10" ht="36" customHeight="1" thickBot="1" x14ac:dyDescent="0.3">
      <c r="A82" s="8"/>
      <c r="B82" s="118" t="s">
        <v>165</v>
      </c>
      <c r="C82" s="119"/>
      <c r="D82" s="119"/>
      <c r="E82" s="120"/>
      <c r="F82" s="121" t="str">
        <f>"Цена от "&amp;MIN(F83:F104)&amp;" до "&amp;MAX(F83:F104)</f>
        <v>Цена от 27360 до 1003680</v>
      </c>
      <c r="G82" s="122"/>
      <c r="H82" s="122"/>
      <c r="I82" s="122"/>
      <c r="J82" s="123"/>
    </row>
    <row r="83" spans="1:10" ht="36" customHeight="1" outlineLevel="1" x14ac:dyDescent="0.25">
      <c r="A83" s="8"/>
      <c r="B83" s="124" t="s">
        <v>166</v>
      </c>
      <c r="C83" s="125"/>
      <c r="D83" s="125"/>
      <c r="E83" s="126"/>
      <c r="F83" s="127">
        <v>27360</v>
      </c>
      <c r="G83" s="128"/>
      <c r="H83" s="128"/>
      <c r="I83" s="128"/>
      <c r="J83" s="129"/>
    </row>
    <row r="84" spans="1:10" ht="36" customHeight="1" outlineLevel="1" x14ac:dyDescent="0.25">
      <c r="A84" s="8"/>
      <c r="B84" s="107" t="s">
        <v>167</v>
      </c>
      <c r="C84" s="117"/>
      <c r="D84" s="117"/>
      <c r="E84" s="84"/>
      <c r="F84" s="85">
        <v>48240</v>
      </c>
      <c r="G84" s="86"/>
      <c r="H84" s="86"/>
      <c r="I84" s="86"/>
      <c r="J84" s="87"/>
    </row>
    <row r="85" spans="1:10" ht="36" customHeight="1" outlineLevel="1" x14ac:dyDescent="0.25">
      <c r="A85" s="8"/>
      <c r="B85" s="107" t="s">
        <v>168</v>
      </c>
      <c r="C85" s="117"/>
      <c r="D85" s="117"/>
      <c r="E85" s="84"/>
      <c r="F85" s="85">
        <v>73440</v>
      </c>
      <c r="G85" s="86"/>
      <c r="H85" s="86"/>
      <c r="I85" s="86"/>
      <c r="J85" s="87"/>
    </row>
    <row r="86" spans="1:10" ht="36" customHeight="1" outlineLevel="1" x14ac:dyDescent="0.25">
      <c r="A86" s="8"/>
      <c r="B86" s="107" t="s">
        <v>169</v>
      </c>
      <c r="C86" s="117"/>
      <c r="D86" s="117"/>
      <c r="E86" s="84"/>
      <c r="F86" s="85">
        <v>122400</v>
      </c>
      <c r="G86" s="86"/>
      <c r="H86" s="86"/>
      <c r="I86" s="86"/>
      <c r="J86" s="87"/>
    </row>
    <row r="87" spans="1:10" ht="36" customHeight="1" outlineLevel="1" x14ac:dyDescent="0.25">
      <c r="A87" s="8"/>
      <c r="B87" s="107" t="s">
        <v>170</v>
      </c>
      <c r="C87" s="117"/>
      <c r="D87" s="117"/>
      <c r="E87" s="84"/>
      <c r="F87" s="85">
        <v>171360</v>
      </c>
      <c r="G87" s="86"/>
      <c r="H87" s="86"/>
      <c r="I87" s="86"/>
      <c r="J87" s="87"/>
    </row>
    <row r="88" spans="1:10" ht="36" customHeight="1" outlineLevel="1" x14ac:dyDescent="0.25">
      <c r="A88" s="8"/>
      <c r="B88" s="107" t="s">
        <v>171</v>
      </c>
      <c r="C88" s="117"/>
      <c r="D88" s="117"/>
      <c r="E88" s="84"/>
      <c r="F88" s="85">
        <v>220320</v>
      </c>
      <c r="G88" s="86"/>
      <c r="H88" s="86"/>
      <c r="I88" s="86"/>
      <c r="J88" s="87"/>
    </row>
    <row r="89" spans="1:10" ht="36" customHeight="1" outlineLevel="1" x14ac:dyDescent="0.25">
      <c r="A89" s="8"/>
      <c r="B89" s="107" t="s">
        <v>172</v>
      </c>
      <c r="C89" s="117"/>
      <c r="D89" s="117"/>
      <c r="E89" s="84"/>
      <c r="F89" s="85">
        <v>269280</v>
      </c>
      <c r="G89" s="86"/>
      <c r="H89" s="86"/>
      <c r="I89" s="86"/>
      <c r="J89" s="87"/>
    </row>
    <row r="90" spans="1:10" ht="36" customHeight="1" outlineLevel="1" x14ac:dyDescent="0.25">
      <c r="A90" s="8"/>
      <c r="B90" s="107" t="s">
        <v>173</v>
      </c>
      <c r="C90" s="117"/>
      <c r="D90" s="117"/>
      <c r="E90" s="84"/>
      <c r="F90" s="85">
        <v>318240</v>
      </c>
      <c r="G90" s="86"/>
      <c r="H90" s="86"/>
      <c r="I90" s="86"/>
      <c r="J90" s="87"/>
    </row>
    <row r="91" spans="1:10" ht="36" customHeight="1" outlineLevel="1" x14ac:dyDescent="0.25">
      <c r="A91" s="8"/>
      <c r="B91" s="107" t="s">
        <v>174</v>
      </c>
      <c r="C91" s="117"/>
      <c r="D91" s="117"/>
      <c r="E91" s="84"/>
      <c r="F91" s="85">
        <v>367200</v>
      </c>
      <c r="G91" s="86"/>
      <c r="H91" s="86"/>
      <c r="I91" s="86"/>
      <c r="J91" s="87"/>
    </row>
    <row r="92" spans="1:10" ht="36" customHeight="1" outlineLevel="1" x14ac:dyDescent="0.25">
      <c r="A92" s="8"/>
      <c r="B92" s="107" t="s">
        <v>175</v>
      </c>
      <c r="C92" s="117"/>
      <c r="D92" s="117"/>
      <c r="E92" s="84"/>
      <c r="F92" s="85">
        <v>416160</v>
      </c>
      <c r="G92" s="86"/>
      <c r="H92" s="86"/>
      <c r="I92" s="86"/>
      <c r="J92" s="87"/>
    </row>
    <row r="93" spans="1:10" ht="36" customHeight="1" outlineLevel="1" x14ac:dyDescent="0.25">
      <c r="A93" s="8"/>
      <c r="B93" s="107" t="s">
        <v>176</v>
      </c>
      <c r="C93" s="117"/>
      <c r="D93" s="117"/>
      <c r="E93" s="84"/>
      <c r="F93" s="85">
        <v>465120</v>
      </c>
      <c r="G93" s="86"/>
      <c r="H93" s="86"/>
      <c r="I93" s="86"/>
      <c r="J93" s="87"/>
    </row>
    <row r="94" spans="1:10" ht="36" customHeight="1" outlineLevel="1" x14ac:dyDescent="0.25">
      <c r="A94" s="8"/>
      <c r="B94" s="107" t="s">
        <v>177</v>
      </c>
      <c r="C94" s="117"/>
      <c r="D94" s="117"/>
      <c r="E94" s="84"/>
      <c r="F94" s="85">
        <v>514080</v>
      </c>
      <c r="G94" s="86"/>
      <c r="H94" s="86"/>
      <c r="I94" s="86"/>
      <c r="J94" s="87"/>
    </row>
    <row r="95" spans="1:10" ht="36" customHeight="1" outlineLevel="1" x14ac:dyDescent="0.25">
      <c r="A95" s="8"/>
      <c r="B95" s="107" t="s">
        <v>178</v>
      </c>
      <c r="C95" s="117"/>
      <c r="D95" s="117"/>
      <c r="E95" s="84"/>
      <c r="F95" s="85">
        <v>563040</v>
      </c>
      <c r="G95" s="86"/>
      <c r="H95" s="86"/>
      <c r="I95" s="86"/>
      <c r="J95" s="87"/>
    </row>
    <row r="96" spans="1:10" ht="36" customHeight="1" outlineLevel="1" x14ac:dyDescent="0.25">
      <c r="A96" s="8"/>
      <c r="B96" s="107" t="s">
        <v>179</v>
      </c>
      <c r="C96" s="117"/>
      <c r="D96" s="117"/>
      <c r="E96" s="84"/>
      <c r="F96" s="85">
        <v>612000</v>
      </c>
      <c r="G96" s="86"/>
      <c r="H96" s="86"/>
      <c r="I96" s="86"/>
      <c r="J96" s="87"/>
    </row>
    <row r="97" spans="1:10" ht="36" customHeight="1" outlineLevel="1" x14ac:dyDescent="0.25">
      <c r="A97" s="8"/>
      <c r="B97" s="107" t="s">
        <v>180</v>
      </c>
      <c r="C97" s="117"/>
      <c r="D97" s="117"/>
      <c r="E97" s="84"/>
      <c r="F97" s="85">
        <v>660960</v>
      </c>
      <c r="G97" s="86"/>
      <c r="H97" s="86"/>
      <c r="I97" s="86"/>
      <c r="J97" s="87"/>
    </row>
    <row r="98" spans="1:10" ht="36" customHeight="1" outlineLevel="1" x14ac:dyDescent="0.25">
      <c r="A98" s="8"/>
      <c r="B98" s="107" t="s">
        <v>181</v>
      </c>
      <c r="C98" s="117"/>
      <c r="D98" s="117"/>
      <c r="E98" s="84"/>
      <c r="F98" s="85">
        <v>709920</v>
      </c>
      <c r="G98" s="86"/>
      <c r="H98" s="86"/>
      <c r="I98" s="86"/>
      <c r="J98" s="87"/>
    </row>
    <row r="99" spans="1:10" ht="36" customHeight="1" outlineLevel="1" x14ac:dyDescent="0.25">
      <c r="A99" s="8"/>
      <c r="B99" s="107" t="s">
        <v>182</v>
      </c>
      <c r="C99" s="117"/>
      <c r="D99" s="117"/>
      <c r="E99" s="84"/>
      <c r="F99" s="85">
        <v>758880</v>
      </c>
      <c r="G99" s="86"/>
      <c r="H99" s="86"/>
      <c r="I99" s="86"/>
      <c r="J99" s="87"/>
    </row>
    <row r="100" spans="1:10" ht="36" customHeight="1" outlineLevel="1" x14ac:dyDescent="0.25">
      <c r="A100" s="8"/>
      <c r="B100" s="107" t="s">
        <v>183</v>
      </c>
      <c r="C100" s="117"/>
      <c r="D100" s="117"/>
      <c r="E100" s="84"/>
      <c r="F100" s="85">
        <v>807840</v>
      </c>
      <c r="G100" s="86"/>
      <c r="H100" s="86"/>
      <c r="I100" s="86"/>
      <c r="J100" s="87"/>
    </row>
    <row r="101" spans="1:10" ht="36" customHeight="1" outlineLevel="1" x14ac:dyDescent="0.25">
      <c r="A101" s="8"/>
      <c r="B101" s="107" t="s">
        <v>184</v>
      </c>
      <c r="C101" s="117"/>
      <c r="D101" s="117"/>
      <c r="E101" s="84"/>
      <c r="F101" s="85">
        <v>856800</v>
      </c>
      <c r="G101" s="86"/>
      <c r="H101" s="86"/>
      <c r="I101" s="86"/>
      <c r="J101" s="87"/>
    </row>
    <row r="102" spans="1:10" ht="36" customHeight="1" outlineLevel="1" x14ac:dyDescent="0.25">
      <c r="A102" s="8"/>
      <c r="B102" s="107" t="s">
        <v>185</v>
      </c>
      <c r="C102" s="117"/>
      <c r="D102" s="117"/>
      <c r="E102" s="84"/>
      <c r="F102" s="85">
        <v>905760</v>
      </c>
      <c r="G102" s="86"/>
      <c r="H102" s="86"/>
      <c r="I102" s="86"/>
      <c r="J102" s="87"/>
    </row>
    <row r="103" spans="1:10" ht="36" customHeight="1" outlineLevel="1" x14ac:dyDescent="0.25">
      <c r="A103" s="8"/>
      <c r="B103" s="107" t="s">
        <v>186</v>
      </c>
      <c r="C103" s="117"/>
      <c r="D103" s="117"/>
      <c r="E103" s="84"/>
      <c r="F103" s="85">
        <v>954720</v>
      </c>
      <c r="G103" s="86"/>
      <c r="H103" s="86"/>
      <c r="I103" s="86"/>
      <c r="J103" s="87"/>
    </row>
    <row r="104" spans="1:10" ht="36" customHeight="1" outlineLevel="1" thickBot="1" x14ac:dyDescent="0.3">
      <c r="A104" s="8"/>
      <c r="B104" s="107" t="s">
        <v>187</v>
      </c>
      <c r="C104" s="117"/>
      <c r="D104" s="117"/>
      <c r="E104" s="84"/>
      <c r="F104" s="85">
        <v>1003680</v>
      </c>
      <c r="G104" s="86"/>
      <c r="H104" s="86"/>
      <c r="I104" s="86"/>
      <c r="J104" s="87"/>
    </row>
    <row r="105" spans="1:10" ht="36" customHeight="1" thickBot="1" x14ac:dyDescent="0.3">
      <c r="A105" s="8"/>
      <c r="B105" s="118" t="s">
        <v>188</v>
      </c>
      <c r="C105" s="119"/>
      <c r="D105" s="119"/>
      <c r="E105" s="120"/>
      <c r="F105" s="121" t="str">
        <f>"Цена от "&amp;MIN(F106:F116)&amp;" до "&amp;MAX(F106:F116)</f>
        <v>Цена от 3600 до 158400</v>
      </c>
      <c r="G105" s="122"/>
      <c r="H105" s="122"/>
      <c r="I105" s="122"/>
      <c r="J105" s="123"/>
    </row>
    <row r="106" spans="1:10" ht="36" customHeight="1" x14ac:dyDescent="0.25">
      <c r="A106" s="8"/>
      <c r="B106" s="82" t="s">
        <v>189</v>
      </c>
      <c r="C106" s="83"/>
      <c r="D106" s="83"/>
      <c r="E106" s="84"/>
      <c r="F106" s="85">
        <v>15120</v>
      </c>
      <c r="G106" s="86"/>
      <c r="H106" s="86"/>
      <c r="I106" s="86"/>
      <c r="J106" s="87"/>
    </row>
    <row r="107" spans="1:10" ht="36" customHeight="1" x14ac:dyDescent="0.25">
      <c r="A107" s="8"/>
      <c r="B107" s="82" t="s">
        <v>190</v>
      </c>
      <c r="C107" s="83"/>
      <c r="D107" s="83"/>
      <c r="E107" s="84"/>
      <c r="F107" s="85">
        <v>31680</v>
      </c>
      <c r="G107" s="86"/>
      <c r="H107" s="86"/>
      <c r="I107" s="86"/>
      <c r="J107" s="87"/>
    </row>
    <row r="108" spans="1:10" ht="36" customHeight="1" x14ac:dyDescent="0.25">
      <c r="A108" s="8"/>
      <c r="B108" s="82" t="s">
        <v>253</v>
      </c>
      <c r="C108" s="83"/>
      <c r="D108" s="83"/>
      <c r="E108" s="84"/>
      <c r="F108" s="85">
        <v>7200</v>
      </c>
      <c r="G108" s="86"/>
      <c r="H108" s="86"/>
      <c r="I108" s="86"/>
      <c r="J108" s="87"/>
    </row>
    <row r="109" spans="1:10" ht="36" customHeight="1" x14ac:dyDescent="0.25">
      <c r="A109" s="8"/>
      <c r="B109" s="94" t="s">
        <v>192</v>
      </c>
      <c r="C109" s="95"/>
      <c r="D109" s="95"/>
      <c r="E109" s="96"/>
      <c r="F109" s="97">
        <v>158400</v>
      </c>
      <c r="G109" s="98"/>
      <c r="H109" s="98"/>
      <c r="I109" s="98"/>
      <c r="J109" s="99"/>
    </row>
    <row r="110" spans="1:10" ht="36" customHeight="1" x14ac:dyDescent="0.25">
      <c r="A110" s="8"/>
      <c r="B110" s="82" t="s">
        <v>193</v>
      </c>
      <c r="C110" s="83"/>
      <c r="D110" s="83"/>
      <c r="E110" s="84"/>
      <c r="F110" s="85">
        <v>20160</v>
      </c>
      <c r="G110" s="86"/>
      <c r="H110" s="86"/>
      <c r="I110" s="86"/>
      <c r="J110" s="87"/>
    </row>
    <row r="111" spans="1:10" ht="36" customHeight="1" x14ac:dyDescent="0.25">
      <c r="A111" s="8"/>
      <c r="B111" s="82" t="s">
        <v>194</v>
      </c>
      <c r="C111" s="83"/>
      <c r="D111" s="83"/>
      <c r="E111" s="84"/>
      <c r="F111" s="85">
        <v>57600</v>
      </c>
      <c r="G111" s="86"/>
      <c r="H111" s="86"/>
      <c r="I111" s="86"/>
      <c r="J111" s="87"/>
    </row>
    <row r="112" spans="1:10" ht="36" customHeight="1" x14ac:dyDescent="0.25">
      <c r="A112" s="8"/>
      <c r="B112" s="82" t="s">
        <v>195</v>
      </c>
      <c r="C112" s="83"/>
      <c r="D112" s="83"/>
      <c r="E112" s="84"/>
      <c r="F112" s="85">
        <v>3600</v>
      </c>
      <c r="G112" s="86"/>
      <c r="H112" s="86"/>
      <c r="I112" s="86"/>
      <c r="J112" s="87"/>
    </row>
    <row r="113" spans="1:10" ht="36" customHeight="1" x14ac:dyDescent="0.25">
      <c r="A113" s="8"/>
      <c r="B113" s="82" t="s">
        <v>196</v>
      </c>
      <c r="C113" s="83"/>
      <c r="D113" s="83"/>
      <c r="E113" s="84"/>
      <c r="F113" s="85">
        <v>3600</v>
      </c>
      <c r="G113" s="86"/>
      <c r="H113" s="86"/>
      <c r="I113" s="86"/>
      <c r="J113" s="87"/>
    </row>
    <row r="114" spans="1:10" ht="36" customHeight="1" x14ac:dyDescent="0.25">
      <c r="A114" s="8"/>
      <c r="B114" s="82" t="s">
        <v>197</v>
      </c>
      <c r="C114" s="83"/>
      <c r="D114" s="83"/>
      <c r="E114" s="84"/>
      <c r="F114" s="85">
        <v>7200</v>
      </c>
      <c r="G114" s="86"/>
      <c r="H114" s="86"/>
      <c r="I114" s="86"/>
      <c r="J114" s="87"/>
    </row>
    <row r="115" spans="1:10" ht="36" customHeight="1" x14ac:dyDescent="0.25">
      <c r="A115" s="8"/>
      <c r="B115" s="82" t="s">
        <v>198</v>
      </c>
      <c r="C115" s="83"/>
      <c r="D115" s="83"/>
      <c r="E115" s="84"/>
      <c r="F115" s="85">
        <v>10800</v>
      </c>
      <c r="G115" s="86"/>
      <c r="H115" s="86"/>
      <c r="I115" s="86"/>
      <c r="J115" s="87"/>
    </row>
    <row r="116" spans="1:10" ht="36" customHeight="1" thickBot="1" x14ac:dyDescent="0.3">
      <c r="A116" s="8"/>
      <c r="B116" s="82" t="s">
        <v>199</v>
      </c>
      <c r="C116" s="83"/>
      <c r="D116" s="83"/>
      <c r="E116" s="84"/>
      <c r="F116" s="85">
        <v>69120</v>
      </c>
      <c r="G116" s="86"/>
      <c r="H116" s="86"/>
      <c r="I116" s="86"/>
      <c r="J116" s="87"/>
    </row>
    <row r="117" spans="1:10" ht="54" customHeight="1" thickBot="1" x14ac:dyDescent="0.3">
      <c r="A117" s="8"/>
      <c r="B117" s="207" t="s">
        <v>254</v>
      </c>
      <c r="C117" s="208"/>
      <c r="D117" s="208"/>
      <c r="E117" s="209"/>
      <c r="F117" s="232" t="str">
        <f>"Цена от "&amp;MIN(F119,F123:J124,H125,F126:J139)&amp;" до "&amp;MAX(F119,F123:J124,H125,F126:J139)</f>
        <v>Цена от 6120 до 545760</v>
      </c>
      <c r="G117" s="233"/>
      <c r="H117" s="233"/>
      <c r="I117" s="233"/>
      <c r="J117" s="234"/>
    </row>
    <row r="118" spans="1:10" ht="24" customHeight="1" thickBot="1" x14ac:dyDescent="0.3">
      <c r="A118" s="8"/>
      <c r="B118" s="75"/>
      <c r="C118" s="76"/>
      <c r="D118" s="76"/>
      <c r="E118" s="77"/>
      <c r="F118" s="78"/>
      <c r="G118" s="79"/>
      <c r="H118" s="79"/>
      <c r="I118" s="79"/>
      <c r="J118" s="80"/>
    </row>
    <row r="119" spans="1:10" ht="36" customHeight="1" x14ac:dyDescent="0.25">
      <c r="A119" s="8"/>
      <c r="B119" s="82" t="s">
        <v>201</v>
      </c>
      <c r="C119" s="83"/>
      <c r="D119" s="83"/>
      <c r="E119" s="84"/>
      <c r="F119" s="85">
        <v>120960</v>
      </c>
      <c r="G119" s="86"/>
      <c r="H119" s="86"/>
      <c r="I119" s="86"/>
      <c r="J119" s="87"/>
    </row>
    <row r="120" spans="1:10" ht="36" customHeight="1" x14ac:dyDescent="0.25">
      <c r="A120" s="8"/>
      <c r="B120" s="100" t="s">
        <v>202</v>
      </c>
      <c r="C120" s="101"/>
      <c r="D120" s="101"/>
      <c r="E120" s="102"/>
      <c r="F120" s="103">
        <v>12096</v>
      </c>
      <c r="G120" s="104"/>
      <c r="H120" s="104"/>
      <c r="I120" s="104"/>
      <c r="J120" s="105"/>
    </row>
    <row r="121" spans="1:10" ht="36" customHeight="1" thickBot="1" x14ac:dyDescent="0.3">
      <c r="A121" s="8"/>
      <c r="B121" s="100" t="s">
        <v>203</v>
      </c>
      <c r="C121" s="101"/>
      <c r="D121" s="101"/>
      <c r="E121" s="102"/>
      <c r="F121" s="103">
        <v>30240</v>
      </c>
      <c r="G121" s="104"/>
      <c r="H121" s="104"/>
      <c r="I121" s="104"/>
      <c r="J121" s="105"/>
    </row>
    <row r="122" spans="1:10" ht="24" customHeight="1" thickBot="1" x14ac:dyDescent="0.3">
      <c r="A122" s="8"/>
      <c r="B122" s="75"/>
      <c r="C122" s="76"/>
      <c r="D122" s="76"/>
      <c r="E122" s="77"/>
      <c r="F122" s="78"/>
      <c r="G122" s="79"/>
      <c r="H122" s="79"/>
      <c r="I122" s="79"/>
      <c r="J122" s="80"/>
    </row>
    <row r="123" spans="1:10" ht="36" customHeight="1" x14ac:dyDescent="0.25">
      <c r="A123" s="8" t="s">
        <v>112</v>
      </c>
      <c r="B123" s="94" t="s">
        <v>204</v>
      </c>
      <c r="C123" s="95"/>
      <c r="D123" s="95"/>
      <c r="E123" s="96"/>
      <c r="F123" s="97">
        <v>118800</v>
      </c>
      <c r="G123" s="98"/>
      <c r="H123" s="98"/>
      <c r="I123" s="98"/>
      <c r="J123" s="99"/>
    </row>
    <row r="124" spans="1:10" ht="36" customHeight="1" x14ac:dyDescent="0.25">
      <c r="A124" s="8" t="s">
        <v>112</v>
      </c>
      <c r="B124" s="107" t="s">
        <v>205</v>
      </c>
      <c r="C124" s="108"/>
      <c r="D124" s="108"/>
      <c r="E124" s="109"/>
      <c r="F124" s="197">
        <v>122400</v>
      </c>
      <c r="G124" s="252"/>
      <c r="H124" s="252"/>
      <c r="I124" s="252"/>
      <c r="J124" s="253"/>
    </row>
    <row r="125" spans="1:10" ht="36" customHeight="1" x14ac:dyDescent="0.25">
      <c r="A125" s="8" t="s">
        <v>112</v>
      </c>
      <c r="B125" s="94" t="s">
        <v>206</v>
      </c>
      <c r="C125" s="95"/>
      <c r="D125" s="95"/>
      <c r="E125" s="96"/>
      <c r="F125" s="37">
        <f>H125*1.2</f>
        <v>119232</v>
      </c>
      <c r="G125" s="38">
        <f>H125*1.1</f>
        <v>109296.00000000001</v>
      </c>
      <c r="H125" s="38">
        <v>99360</v>
      </c>
      <c r="I125" s="38">
        <f>H125*0.75</f>
        <v>74520</v>
      </c>
      <c r="J125" s="39">
        <f>H125*0.5</f>
        <v>49680</v>
      </c>
    </row>
    <row r="126" spans="1:10" ht="36" customHeight="1" x14ac:dyDescent="0.25">
      <c r="A126" s="8" t="s">
        <v>112</v>
      </c>
      <c r="B126" s="94" t="s">
        <v>207</v>
      </c>
      <c r="C126" s="95"/>
      <c r="D126" s="95"/>
      <c r="E126" s="96"/>
      <c r="F126" s="85">
        <v>99360</v>
      </c>
      <c r="G126" s="86"/>
      <c r="H126" s="86"/>
      <c r="I126" s="86"/>
      <c r="J126" s="87"/>
    </row>
    <row r="127" spans="1:10" ht="36" customHeight="1" x14ac:dyDescent="0.25">
      <c r="A127" s="8" t="s">
        <v>112</v>
      </c>
      <c r="B127" s="94" t="s">
        <v>208</v>
      </c>
      <c r="C127" s="95"/>
      <c r="D127" s="95"/>
      <c r="E127" s="96"/>
      <c r="F127" s="85">
        <v>72000</v>
      </c>
      <c r="G127" s="86"/>
      <c r="H127" s="86"/>
      <c r="I127" s="86"/>
      <c r="J127" s="87"/>
    </row>
    <row r="128" spans="1:10" ht="36" customHeight="1" x14ac:dyDescent="0.25">
      <c r="A128" s="8" t="s">
        <v>112</v>
      </c>
      <c r="B128" s="94" t="s">
        <v>209</v>
      </c>
      <c r="C128" s="95"/>
      <c r="D128" s="95"/>
      <c r="E128" s="96"/>
      <c r="F128" s="197">
        <v>219600</v>
      </c>
      <c r="G128" s="252"/>
      <c r="H128" s="252"/>
      <c r="I128" s="252"/>
      <c r="J128" s="253"/>
    </row>
    <row r="129" spans="1:10" ht="36" customHeight="1" x14ac:dyDescent="0.25">
      <c r="A129" s="8" t="s">
        <v>112</v>
      </c>
      <c r="B129" s="94" t="s">
        <v>210</v>
      </c>
      <c r="C129" s="95"/>
      <c r="D129" s="95"/>
      <c r="E129" s="96"/>
      <c r="F129" s="197">
        <v>118800</v>
      </c>
      <c r="G129" s="252"/>
      <c r="H129" s="252"/>
      <c r="I129" s="252"/>
      <c r="J129" s="253"/>
    </row>
    <row r="130" spans="1:10" ht="36" customHeight="1" x14ac:dyDescent="0.25">
      <c r="A130" s="8" t="s">
        <v>112</v>
      </c>
      <c r="B130" s="94" t="s">
        <v>211</v>
      </c>
      <c r="C130" s="95"/>
      <c r="D130" s="95"/>
      <c r="E130" s="96"/>
      <c r="F130" s="197">
        <v>142560</v>
      </c>
      <c r="G130" s="252"/>
      <c r="H130" s="252"/>
      <c r="I130" s="252"/>
      <c r="J130" s="253"/>
    </row>
    <row r="131" spans="1:10" ht="36" customHeight="1" x14ac:dyDescent="0.25">
      <c r="A131" s="8" t="s">
        <v>112</v>
      </c>
      <c r="B131" s="94" t="s">
        <v>212</v>
      </c>
      <c r="C131" s="95"/>
      <c r="D131" s="95"/>
      <c r="E131" s="96"/>
      <c r="F131" s="197">
        <v>122400</v>
      </c>
      <c r="G131" s="252"/>
      <c r="H131" s="252"/>
      <c r="I131" s="252"/>
      <c r="J131" s="253"/>
    </row>
    <row r="132" spans="1:10" ht="36" customHeight="1" x14ac:dyDescent="0.25">
      <c r="A132" s="8" t="s">
        <v>112</v>
      </c>
      <c r="B132" s="94" t="s">
        <v>213</v>
      </c>
      <c r="C132" s="95"/>
      <c r="D132" s="95"/>
      <c r="E132" s="96"/>
      <c r="F132" s="197">
        <v>244800</v>
      </c>
      <c r="G132" s="252"/>
      <c r="H132" s="252"/>
      <c r="I132" s="252"/>
      <c r="J132" s="253"/>
    </row>
    <row r="133" spans="1:10" ht="36" customHeight="1" x14ac:dyDescent="0.25">
      <c r="A133" s="8" t="s">
        <v>112</v>
      </c>
      <c r="B133" s="94" t="s">
        <v>214</v>
      </c>
      <c r="C133" s="95"/>
      <c r="D133" s="95"/>
      <c r="E133" s="96"/>
      <c r="F133" s="197">
        <v>223200</v>
      </c>
      <c r="G133" s="252"/>
      <c r="H133" s="252"/>
      <c r="I133" s="252"/>
      <c r="J133" s="253"/>
    </row>
    <row r="134" spans="1:10" ht="36" customHeight="1" x14ac:dyDescent="0.25">
      <c r="A134" s="8"/>
      <c r="B134" s="94" t="s">
        <v>215</v>
      </c>
      <c r="C134" s="95"/>
      <c r="D134" s="95"/>
      <c r="E134" s="96"/>
      <c r="F134" s="197">
        <v>335520</v>
      </c>
      <c r="G134" s="252"/>
      <c r="H134" s="252"/>
      <c r="I134" s="252"/>
      <c r="J134" s="253"/>
    </row>
    <row r="135" spans="1:10" ht="36" customHeight="1" x14ac:dyDescent="0.25">
      <c r="A135" s="8" t="s">
        <v>112</v>
      </c>
      <c r="B135" s="94" t="s">
        <v>216</v>
      </c>
      <c r="C135" s="95"/>
      <c r="D135" s="95"/>
      <c r="E135" s="96"/>
      <c r="F135" s="197">
        <v>6120</v>
      </c>
      <c r="G135" s="252"/>
      <c r="H135" s="252"/>
      <c r="I135" s="252"/>
      <c r="J135" s="253"/>
    </row>
    <row r="136" spans="1:10" ht="36" customHeight="1" x14ac:dyDescent="0.25">
      <c r="A136" s="8"/>
      <c r="B136" s="107" t="s">
        <v>217</v>
      </c>
      <c r="C136" s="108"/>
      <c r="D136" s="108"/>
      <c r="E136" s="109"/>
      <c r="F136" s="197">
        <v>109440</v>
      </c>
      <c r="G136" s="252"/>
      <c r="H136" s="252"/>
      <c r="I136" s="252"/>
      <c r="J136" s="253"/>
    </row>
    <row r="137" spans="1:10" ht="36" customHeight="1" x14ac:dyDescent="0.25">
      <c r="B137" s="107" t="s">
        <v>218</v>
      </c>
      <c r="C137" s="108"/>
      <c r="D137" s="108"/>
      <c r="E137" s="109"/>
      <c r="F137" s="197">
        <v>92160</v>
      </c>
      <c r="G137" s="252"/>
      <c r="H137" s="252"/>
      <c r="I137" s="252"/>
      <c r="J137" s="253"/>
    </row>
    <row r="138" spans="1:10" ht="36" customHeight="1" x14ac:dyDescent="0.25">
      <c r="A138" s="8" t="s">
        <v>112</v>
      </c>
      <c r="B138" s="107" t="s">
        <v>219</v>
      </c>
      <c r="C138" s="108"/>
      <c r="D138" s="108"/>
      <c r="E138" s="109"/>
      <c r="F138" s="197">
        <v>545760</v>
      </c>
      <c r="G138" s="252"/>
      <c r="H138" s="252"/>
      <c r="I138" s="252"/>
      <c r="J138" s="253"/>
    </row>
    <row r="139" spans="1:10" ht="36" customHeight="1" x14ac:dyDescent="0.25">
      <c r="A139" s="8" t="s">
        <v>112</v>
      </c>
      <c r="B139" s="107" t="s">
        <v>220</v>
      </c>
      <c r="C139" s="108"/>
      <c r="D139" s="108"/>
      <c r="E139" s="109"/>
      <c r="F139" s="197">
        <v>122400</v>
      </c>
      <c r="G139" s="252"/>
      <c r="H139" s="252"/>
      <c r="I139" s="252"/>
      <c r="J139" s="253"/>
    </row>
    <row r="140" spans="1:10" ht="36" customHeight="1" x14ac:dyDescent="0.25">
      <c r="A140" s="8" t="s">
        <v>114</v>
      </c>
      <c r="B140" s="82" t="s">
        <v>221</v>
      </c>
      <c r="C140" s="83"/>
      <c r="D140" s="83"/>
      <c r="E140" s="84"/>
      <c r="F140" s="197">
        <v>167040</v>
      </c>
      <c r="G140" s="252"/>
      <c r="H140" s="252"/>
      <c r="I140" s="252"/>
      <c r="J140" s="253"/>
    </row>
    <row r="141" spans="1:10" ht="36" customHeight="1" x14ac:dyDescent="0.25">
      <c r="A141" s="8" t="s">
        <v>114</v>
      </c>
      <c r="B141" s="82" t="s">
        <v>222</v>
      </c>
      <c r="C141" s="83"/>
      <c r="D141" s="83"/>
      <c r="E141" s="84"/>
      <c r="F141" s="197">
        <v>171360</v>
      </c>
      <c r="G141" s="252"/>
      <c r="H141" s="252"/>
      <c r="I141" s="252"/>
      <c r="J141" s="253"/>
    </row>
    <row r="142" spans="1:10" ht="36" customHeight="1" x14ac:dyDescent="0.25">
      <c r="A142" s="8" t="s">
        <v>114</v>
      </c>
      <c r="B142" s="82" t="s">
        <v>223</v>
      </c>
      <c r="C142" s="83"/>
      <c r="D142" s="83"/>
      <c r="E142" s="84"/>
      <c r="F142" s="37">
        <f>H142*1.2</f>
        <v>167616</v>
      </c>
      <c r="G142" s="38">
        <f>H142*1.1</f>
        <v>153648</v>
      </c>
      <c r="H142" s="38">
        <v>139680</v>
      </c>
      <c r="I142" s="38">
        <f>H142*0.75</f>
        <v>104760</v>
      </c>
      <c r="J142" s="39">
        <f>H142*0.5</f>
        <v>69840</v>
      </c>
    </row>
    <row r="143" spans="1:10" ht="36" customHeight="1" x14ac:dyDescent="0.25">
      <c r="A143" s="8" t="s">
        <v>114</v>
      </c>
      <c r="B143" s="82" t="s">
        <v>224</v>
      </c>
      <c r="C143" s="83"/>
      <c r="D143" s="83"/>
      <c r="E143" s="84"/>
      <c r="F143" s="85">
        <v>139680</v>
      </c>
      <c r="G143" s="86"/>
      <c r="H143" s="86"/>
      <c r="I143" s="86"/>
      <c r="J143" s="87"/>
    </row>
    <row r="144" spans="1:10" ht="36" customHeight="1" x14ac:dyDescent="0.25">
      <c r="A144" s="8" t="s">
        <v>114</v>
      </c>
      <c r="B144" s="82" t="s">
        <v>225</v>
      </c>
      <c r="C144" s="83"/>
      <c r="D144" s="83"/>
      <c r="E144" s="84"/>
      <c r="F144" s="85">
        <v>100800</v>
      </c>
      <c r="G144" s="86"/>
      <c r="H144" s="86"/>
      <c r="I144" s="86"/>
      <c r="J144" s="87"/>
    </row>
    <row r="145" spans="1:10" ht="36" customHeight="1" x14ac:dyDescent="0.25">
      <c r="A145" s="8" t="s">
        <v>114</v>
      </c>
      <c r="B145" s="82" t="s">
        <v>226</v>
      </c>
      <c r="C145" s="83"/>
      <c r="D145" s="83"/>
      <c r="E145" s="84"/>
      <c r="F145" s="197">
        <v>308160</v>
      </c>
      <c r="G145" s="252"/>
      <c r="H145" s="252"/>
      <c r="I145" s="252"/>
      <c r="J145" s="253"/>
    </row>
    <row r="146" spans="1:10" ht="36" customHeight="1" x14ac:dyDescent="0.25">
      <c r="A146" s="8" t="s">
        <v>114</v>
      </c>
      <c r="B146" s="82" t="s">
        <v>227</v>
      </c>
      <c r="C146" s="83"/>
      <c r="D146" s="83"/>
      <c r="E146" s="84"/>
      <c r="F146" s="197">
        <v>167040</v>
      </c>
      <c r="G146" s="252"/>
      <c r="H146" s="252"/>
      <c r="I146" s="252"/>
      <c r="J146" s="253"/>
    </row>
    <row r="147" spans="1:10" ht="36" customHeight="1" x14ac:dyDescent="0.25">
      <c r="A147" s="8" t="s">
        <v>114</v>
      </c>
      <c r="B147" s="82" t="s">
        <v>228</v>
      </c>
      <c r="C147" s="83"/>
      <c r="D147" s="83"/>
      <c r="E147" s="84"/>
      <c r="F147" s="197">
        <v>200448</v>
      </c>
      <c r="G147" s="252"/>
      <c r="H147" s="252"/>
      <c r="I147" s="252"/>
      <c r="J147" s="253"/>
    </row>
    <row r="148" spans="1:10" ht="36" customHeight="1" x14ac:dyDescent="0.25">
      <c r="A148" s="8" t="s">
        <v>114</v>
      </c>
      <c r="B148" s="82" t="s">
        <v>229</v>
      </c>
      <c r="C148" s="83"/>
      <c r="D148" s="83"/>
      <c r="E148" s="84"/>
      <c r="F148" s="197">
        <v>171360</v>
      </c>
      <c r="G148" s="252"/>
      <c r="H148" s="252"/>
      <c r="I148" s="252"/>
      <c r="J148" s="253"/>
    </row>
    <row r="149" spans="1:10" ht="36" customHeight="1" x14ac:dyDescent="0.25">
      <c r="A149" s="8" t="s">
        <v>114</v>
      </c>
      <c r="B149" s="82" t="s">
        <v>230</v>
      </c>
      <c r="C149" s="83"/>
      <c r="D149" s="83"/>
      <c r="E149" s="84"/>
      <c r="F149" s="197">
        <v>342720</v>
      </c>
      <c r="G149" s="252"/>
      <c r="H149" s="252"/>
      <c r="I149" s="252"/>
      <c r="J149" s="253"/>
    </row>
    <row r="150" spans="1:10" ht="36" customHeight="1" x14ac:dyDescent="0.25">
      <c r="A150" s="8" t="s">
        <v>114</v>
      </c>
      <c r="B150" s="82" t="s">
        <v>231</v>
      </c>
      <c r="C150" s="83"/>
      <c r="D150" s="83"/>
      <c r="E150" s="84"/>
      <c r="F150" s="197">
        <v>312480</v>
      </c>
      <c r="G150" s="252"/>
      <c r="H150" s="252"/>
      <c r="I150" s="252"/>
      <c r="J150" s="253"/>
    </row>
    <row r="151" spans="1:10" ht="36" customHeight="1" x14ac:dyDescent="0.25">
      <c r="A151" s="8" t="s">
        <v>114</v>
      </c>
      <c r="B151" s="82" t="s">
        <v>232</v>
      </c>
      <c r="C151" s="83"/>
      <c r="D151" s="83"/>
      <c r="E151" s="84"/>
      <c r="F151" s="197">
        <v>8640</v>
      </c>
      <c r="G151" s="252"/>
      <c r="H151" s="252"/>
      <c r="I151" s="252"/>
      <c r="J151" s="253"/>
    </row>
    <row r="152" spans="1:10" ht="36" customHeight="1" x14ac:dyDescent="0.25">
      <c r="A152" s="8" t="s">
        <v>114</v>
      </c>
      <c r="B152" s="107" t="s">
        <v>233</v>
      </c>
      <c r="C152" s="108"/>
      <c r="D152" s="108"/>
      <c r="E152" s="109"/>
      <c r="F152" s="197">
        <v>764640</v>
      </c>
      <c r="G152" s="252"/>
      <c r="H152" s="252"/>
      <c r="I152" s="252"/>
      <c r="J152" s="253"/>
    </row>
    <row r="153" spans="1:10" ht="36" customHeight="1" thickBot="1" x14ac:dyDescent="0.3">
      <c r="A153" s="8" t="s">
        <v>114</v>
      </c>
      <c r="B153" s="82" t="s">
        <v>234</v>
      </c>
      <c r="C153" s="83"/>
      <c r="D153" s="83"/>
      <c r="E153" s="84"/>
      <c r="F153" s="197">
        <v>171360</v>
      </c>
      <c r="G153" s="252"/>
      <c r="H153" s="252"/>
      <c r="I153" s="252"/>
      <c r="J153" s="253"/>
    </row>
    <row r="154" spans="1:10" ht="54" customHeight="1" thickBot="1" x14ac:dyDescent="0.3">
      <c r="A154" s="8"/>
      <c r="B154" s="88" t="s">
        <v>235</v>
      </c>
      <c r="C154" s="89"/>
      <c r="D154" s="89"/>
      <c r="E154" s="90"/>
      <c r="F154" s="91"/>
      <c r="G154" s="92"/>
      <c r="H154" s="92"/>
      <c r="I154" s="92"/>
      <c r="J154" s="93"/>
    </row>
    <row r="155" spans="1:10" ht="36" customHeight="1" x14ac:dyDescent="0.25">
      <c r="A155" s="8"/>
      <c r="B155" s="94" t="s">
        <v>236</v>
      </c>
      <c r="C155" s="95"/>
      <c r="D155" s="95"/>
      <c r="E155" s="96"/>
      <c r="F155" s="97">
        <v>120960</v>
      </c>
      <c r="G155" s="98"/>
      <c r="H155" s="98"/>
      <c r="I155" s="98"/>
      <c r="J155" s="99"/>
    </row>
    <row r="156" spans="1:10" ht="36" customHeight="1" x14ac:dyDescent="0.25">
      <c r="A156" s="8"/>
      <c r="B156" s="82" t="s">
        <v>237</v>
      </c>
      <c r="C156" s="83"/>
      <c r="D156" s="83"/>
      <c r="E156" s="84"/>
      <c r="F156" s="85">
        <v>241920</v>
      </c>
      <c r="G156" s="86"/>
      <c r="H156" s="86"/>
      <c r="I156" s="86"/>
      <c r="J156" s="87"/>
    </row>
    <row r="157" spans="1:10" ht="36" customHeight="1" x14ac:dyDescent="0.25">
      <c r="A157" s="8"/>
      <c r="B157" s="82" t="s">
        <v>238</v>
      </c>
      <c r="C157" s="83"/>
      <c r="D157" s="83"/>
      <c r="E157" s="84"/>
      <c r="F157" s="85">
        <v>302400</v>
      </c>
      <c r="G157" s="86"/>
      <c r="H157" s="86"/>
      <c r="I157" s="86"/>
      <c r="J157" s="87"/>
    </row>
    <row r="158" spans="1:10" ht="36" customHeight="1" x14ac:dyDescent="0.25">
      <c r="A158" s="8"/>
      <c r="B158" s="82" t="s">
        <v>239</v>
      </c>
      <c r="C158" s="83"/>
      <c r="D158" s="83"/>
      <c r="E158" s="84"/>
      <c r="F158" s="85">
        <v>4320</v>
      </c>
      <c r="G158" s="86"/>
      <c r="H158" s="86"/>
      <c r="I158" s="86"/>
      <c r="J158" s="87"/>
    </row>
    <row r="159" spans="1:10" ht="36" customHeight="1" x14ac:dyDescent="0.25">
      <c r="A159" s="8"/>
      <c r="B159" s="82" t="s">
        <v>240</v>
      </c>
      <c r="C159" s="83"/>
      <c r="D159" s="83"/>
      <c r="E159" s="84"/>
      <c r="F159" s="85">
        <v>181440</v>
      </c>
      <c r="G159" s="86"/>
      <c r="H159" s="86"/>
      <c r="I159" s="86"/>
      <c r="J159" s="87"/>
    </row>
    <row r="160" spans="1:10" ht="36" customHeight="1" x14ac:dyDescent="0.25">
      <c r="A160" s="8"/>
      <c r="B160" s="82" t="s">
        <v>241</v>
      </c>
      <c r="C160" s="83"/>
      <c r="D160" s="83"/>
      <c r="E160" s="84"/>
      <c r="F160" s="85">
        <v>362880</v>
      </c>
      <c r="G160" s="86"/>
      <c r="H160" s="86"/>
      <c r="I160" s="86"/>
      <c r="J160" s="87"/>
    </row>
    <row r="161" spans="1:10" ht="36" customHeight="1" x14ac:dyDescent="0.25">
      <c r="A161" s="8"/>
      <c r="B161" s="82" t="s">
        <v>242</v>
      </c>
      <c r="C161" s="83"/>
      <c r="D161" s="83"/>
      <c r="E161" s="84"/>
      <c r="F161" s="85">
        <v>453600</v>
      </c>
      <c r="G161" s="86"/>
      <c r="H161" s="86"/>
      <c r="I161" s="86"/>
      <c r="J161" s="87"/>
    </row>
    <row r="162" spans="1:10" ht="36" customHeight="1" thickBot="1" x14ac:dyDescent="0.3">
      <c r="A162" s="8"/>
      <c r="B162" s="69" t="s">
        <v>243</v>
      </c>
      <c r="C162" s="70"/>
      <c r="D162" s="70"/>
      <c r="E162" s="71"/>
      <c r="F162" s="72">
        <v>5760</v>
      </c>
      <c r="G162" s="73"/>
      <c r="H162" s="73"/>
      <c r="I162" s="73"/>
      <c r="J162" s="74"/>
    </row>
    <row r="163" spans="1:10" ht="24" customHeight="1" thickBot="1" x14ac:dyDescent="0.3">
      <c r="A163" s="8"/>
      <c r="B163" s="75"/>
      <c r="C163" s="76"/>
      <c r="D163" s="76"/>
      <c r="E163" s="77"/>
      <c r="F163" s="78"/>
      <c r="G163" s="79"/>
      <c r="H163" s="79"/>
      <c r="I163" s="79"/>
      <c r="J163" s="80"/>
    </row>
    <row r="164" spans="1:10" ht="21" customHeight="1" x14ac:dyDescent="0.25">
      <c r="A164" s="8"/>
      <c r="B164" s="26"/>
      <c r="C164" s="27"/>
      <c r="D164" s="27"/>
      <c r="E164" s="27"/>
      <c r="F164" s="28"/>
      <c r="G164" s="28"/>
      <c r="H164" s="28"/>
      <c r="I164" s="28"/>
      <c r="J164" s="28"/>
    </row>
    <row r="165" spans="1:10" ht="56.25" customHeight="1" x14ac:dyDescent="0.25">
      <c r="A165" s="8"/>
      <c r="B165" s="81" t="s">
        <v>293</v>
      </c>
      <c r="C165" s="81"/>
      <c r="D165" s="81"/>
      <c r="E165" s="81"/>
      <c r="F165" s="81"/>
      <c r="G165" s="81"/>
      <c r="H165" s="81"/>
      <c r="I165" s="81"/>
      <c r="J165" s="81"/>
    </row>
    <row r="166" spans="1:10" ht="41.25" customHeight="1" x14ac:dyDescent="0.25">
      <c r="A166" s="8"/>
      <c r="B166" s="81" t="s">
        <v>245</v>
      </c>
      <c r="C166" s="81"/>
      <c r="D166" s="81"/>
      <c r="E166" s="81"/>
      <c r="F166" s="81"/>
      <c r="G166" s="81"/>
      <c r="H166" s="81"/>
      <c r="I166" s="81"/>
      <c r="J166" s="81"/>
    </row>
    <row r="167" spans="1:10" ht="21" x14ac:dyDescent="0.25">
      <c r="A167" s="8" t="s">
        <v>114</v>
      </c>
      <c r="B167" s="67" t="s">
        <v>297</v>
      </c>
      <c r="C167" s="67"/>
      <c r="D167" s="67"/>
      <c r="E167" s="67"/>
      <c r="F167" s="67"/>
      <c r="G167" s="67"/>
      <c r="H167" s="67"/>
      <c r="I167" s="67"/>
      <c r="J167" s="67"/>
    </row>
    <row r="168" spans="1:10" ht="42" customHeight="1" x14ac:dyDescent="0.25">
      <c r="A168" s="8"/>
      <c r="B168" s="68" t="s">
        <v>247</v>
      </c>
      <c r="C168" s="68"/>
      <c r="D168" s="68"/>
      <c r="E168" s="68"/>
      <c r="F168" s="68"/>
      <c r="G168" s="68"/>
      <c r="H168" s="68"/>
      <c r="I168" s="68"/>
      <c r="J168" s="68"/>
    </row>
    <row r="169" spans="1:10" ht="21" x14ac:dyDescent="0.25">
      <c r="A169" s="8"/>
    </row>
  </sheetData>
  <sheetProtection selectLockedCells="1" selectUnlockedCells="1"/>
  <mergeCells count="319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46:E146"/>
    <mergeCell ref="F146:J146"/>
    <mergeCell ref="B147:E147"/>
    <mergeCell ref="F147:J147"/>
    <mergeCell ref="B148:E148"/>
    <mergeCell ref="F148:J148"/>
    <mergeCell ref="B142:E142"/>
    <mergeCell ref="B143:E143"/>
    <mergeCell ref="F143:J143"/>
    <mergeCell ref="B144:E144"/>
    <mergeCell ref="F144:J144"/>
    <mergeCell ref="B145:E145"/>
    <mergeCell ref="F145:J145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65:J165"/>
    <mergeCell ref="B166:J166"/>
    <mergeCell ref="B167:J167"/>
    <mergeCell ref="B168:J168"/>
    <mergeCell ref="B161:E161"/>
    <mergeCell ref="F161:J161"/>
    <mergeCell ref="B162:E162"/>
    <mergeCell ref="F162:J162"/>
    <mergeCell ref="B163:E163"/>
    <mergeCell ref="F163:J16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89"/>
  <sheetViews>
    <sheetView view="pageBreakPreview" topLeftCell="B1" zoomScale="65" zoomScaleNormal="60" zoomScaleSheetLayoutView="65" workbookViewId="0">
      <pane ySplit="4" topLeftCell="A131" activePane="bottomLeft" state="frozen"/>
      <selection activeCell="A198" sqref="A198:XFD198"/>
      <selection pane="bottomLeft" activeCell="F141" sqref="F141:J141"/>
    </sheetView>
  </sheetViews>
  <sheetFormatPr defaultColWidth="9.140625" defaultRowHeight="12.75" outlineLevelRow="1" x14ac:dyDescent="0.25"/>
  <cols>
    <col min="1" max="1" width="32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88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5"/>
      <c r="C7" s="76"/>
      <c r="D7" s="76"/>
      <c r="E7" s="77"/>
      <c r="F7" s="78"/>
      <c r="G7" s="79"/>
      <c r="H7" s="79"/>
      <c r="I7" s="79"/>
      <c r="J7" s="80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54172.799999999996</v>
      </c>
      <c r="G8" s="17">
        <f>H8*1.1</f>
        <v>49658.400000000001</v>
      </c>
      <c r="H8" s="17">
        <v>45144</v>
      </c>
      <c r="I8" s="17">
        <f>H8*0.75</f>
        <v>33858</v>
      </c>
      <c r="J8" s="17">
        <f>H8*0.5</f>
        <v>22572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76032</v>
      </c>
      <c r="G9" s="19">
        <f>H9*1.1</f>
        <v>69696</v>
      </c>
      <c r="H9" s="19">
        <v>63360</v>
      </c>
      <c r="I9" s="19">
        <f>H9*0.75</f>
        <v>47520</v>
      </c>
      <c r="J9" s="19">
        <f>H9*0.5</f>
        <v>31680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55296</v>
      </c>
      <c r="G10" s="19">
        <f>H10*1.1</f>
        <v>50688.000000000007</v>
      </c>
      <c r="H10" s="19">
        <v>46080</v>
      </c>
      <c r="I10" s="19">
        <f>H10*0.75</f>
        <v>34560</v>
      </c>
      <c r="J10" s="19">
        <f>H10*0.5</f>
        <v>23040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77760</v>
      </c>
      <c r="G11" s="21">
        <f>H11*1.1</f>
        <v>71280</v>
      </c>
      <c r="H11" s="21">
        <v>64800</v>
      </c>
      <c r="I11" s="21">
        <f>H11*0.75</f>
        <v>48600</v>
      </c>
      <c r="J11" s="21">
        <f>H11*0.5</f>
        <v>32400</v>
      </c>
    </row>
    <row r="12" spans="1:10" ht="24" customHeight="1" thickBot="1" x14ac:dyDescent="0.3">
      <c r="A12" s="8"/>
      <c r="B12" s="75"/>
      <c r="C12" s="76"/>
      <c r="D12" s="76"/>
      <c r="E12" s="77"/>
      <c r="F12" s="193"/>
      <c r="G12" s="194"/>
      <c r="H12" s="194"/>
      <c r="I12" s="194"/>
      <c r="J12" s="19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7"/>
      <c r="F13" s="172">
        <v>6372</v>
      </c>
      <c r="G13" s="173"/>
      <c r="H13" s="173"/>
      <c r="I13" s="173"/>
      <c r="J13" s="174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0"/>
      <c r="F14" s="72">
        <v>9360</v>
      </c>
      <c r="G14" s="73"/>
      <c r="H14" s="73"/>
      <c r="I14" s="73"/>
      <c r="J14" s="74"/>
    </row>
    <row r="15" spans="1:10" ht="24" customHeight="1" thickBot="1" x14ac:dyDescent="0.3">
      <c r="A15" s="8"/>
      <c r="B15" s="75"/>
      <c r="C15" s="76"/>
      <c r="D15" s="76"/>
      <c r="E15" s="77"/>
      <c r="F15" s="163"/>
      <c r="G15" s="164"/>
      <c r="H15" s="164"/>
      <c r="I15" s="164"/>
      <c r="J15" s="165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1800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2520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2484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3528</v>
      </c>
      <c r="G19" s="149"/>
      <c r="H19" s="149"/>
      <c r="I19" s="149"/>
      <c r="J19" s="150"/>
    </row>
    <row r="20" spans="1:10" ht="24" customHeight="1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"&amp;MIN(F22:F86)&amp;" до "&amp;MAX(F22:F86)</f>
        <v>Цена от 14760 до 738000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14760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29520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44280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59040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73800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88560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103320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118080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132840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147600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162360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177120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191880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206640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221400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236160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250920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265680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280440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295200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273</v>
      </c>
      <c r="C42" s="117"/>
      <c r="D42" s="117"/>
      <c r="E42" s="84"/>
      <c r="F42" s="85">
        <v>309960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274</v>
      </c>
      <c r="C43" s="117"/>
      <c r="D43" s="117"/>
      <c r="E43" s="84"/>
      <c r="F43" s="85">
        <v>324720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275</v>
      </c>
      <c r="C44" s="117"/>
      <c r="D44" s="117"/>
      <c r="E44" s="84"/>
      <c r="F44" s="85">
        <v>339480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276</v>
      </c>
      <c r="C45" s="117"/>
      <c r="D45" s="117"/>
      <c r="E45" s="84"/>
      <c r="F45" s="85">
        <v>354240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277</v>
      </c>
      <c r="C46" s="117"/>
      <c r="D46" s="117"/>
      <c r="E46" s="84"/>
      <c r="F46" s="85">
        <v>369000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278</v>
      </c>
      <c r="C47" s="117"/>
      <c r="D47" s="117"/>
      <c r="E47" s="84"/>
      <c r="F47" s="85">
        <v>383760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279</v>
      </c>
      <c r="C48" s="117"/>
      <c r="D48" s="117"/>
      <c r="E48" s="84"/>
      <c r="F48" s="85">
        <v>398520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280</v>
      </c>
      <c r="C49" s="117"/>
      <c r="D49" s="117"/>
      <c r="E49" s="84"/>
      <c r="F49" s="85">
        <v>413280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281</v>
      </c>
      <c r="C50" s="117"/>
      <c r="D50" s="117"/>
      <c r="E50" s="84"/>
      <c r="F50" s="85">
        <v>428040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282</v>
      </c>
      <c r="C51" s="117"/>
      <c r="D51" s="117"/>
      <c r="E51" s="84"/>
      <c r="F51" s="85">
        <v>442800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298</v>
      </c>
      <c r="C52" s="117"/>
      <c r="D52" s="117"/>
      <c r="E52" s="84"/>
      <c r="F52" s="85">
        <v>457560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299</v>
      </c>
      <c r="C53" s="117"/>
      <c r="D53" s="117"/>
      <c r="E53" s="84"/>
      <c r="F53" s="85">
        <v>472320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300</v>
      </c>
      <c r="C54" s="117"/>
      <c r="D54" s="117"/>
      <c r="E54" s="84"/>
      <c r="F54" s="85">
        <v>487080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301</v>
      </c>
      <c r="C55" s="117"/>
      <c r="D55" s="117"/>
      <c r="E55" s="84"/>
      <c r="F55" s="85">
        <v>501840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302</v>
      </c>
      <c r="C56" s="117"/>
      <c r="D56" s="117"/>
      <c r="E56" s="84"/>
      <c r="F56" s="85">
        <v>516600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303</v>
      </c>
      <c r="C57" s="117"/>
      <c r="D57" s="117"/>
      <c r="E57" s="84"/>
      <c r="F57" s="85">
        <v>531360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304</v>
      </c>
      <c r="C58" s="117"/>
      <c r="D58" s="117"/>
      <c r="E58" s="84"/>
      <c r="F58" s="85">
        <v>546120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305</v>
      </c>
      <c r="C59" s="117"/>
      <c r="D59" s="117"/>
      <c r="E59" s="84"/>
      <c r="F59" s="85">
        <v>560880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306</v>
      </c>
      <c r="C60" s="117"/>
      <c r="D60" s="117"/>
      <c r="E60" s="84"/>
      <c r="F60" s="85">
        <v>575640</v>
      </c>
      <c r="G60" s="86"/>
      <c r="H60" s="86"/>
      <c r="I60" s="86"/>
      <c r="J60" s="87"/>
    </row>
    <row r="61" spans="1:10" ht="36" customHeight="1" outlineLevel="1" x14ac:dyDescent="0.25">
      <c r="A61" s="8"/>
      <c r="B61" s="107" t="s">
        <v>307</v>
      </c>
      <c r="C61" s="117"/>
      <c r="D61" s="117"/>
      <c r="E61" s="84"/>
      <c r="F61" s="85">
        <v>590400</v>
      </c>
      <c r="G61" s="86"/>
      <c r="H61" s="86"/>
      <c r="I61" s="86"/>
      <c r="J61" s="87"/>
    </row>
    <row r="62" spans="1:10" ht="36" customHeight="1" outlineLevel="1" x14ac:dyDescent="0.25">
      <c r="A62" s="8"/>
      <c r="B62" s="107" t="s">
        <v>145</v>
      </c>
      <c r="C62" s="117"/>
      <c r="D62" s="117"/>
      <c r="E62" s="84"/>
      <c r="F62" s="85">
        <v>29520</v>
      </c>
      <c r="G62" s="86"/>
      <c r="H62" s="86"/>
      <c r="I62" s="86"/>
      <c r="J62" s="87"/>
    </row>
    <row r="63" spans="1:10" ht="36" customHeight="1" outlineLevel="1" x14ac:dyDescent="0.25">
      <c r="A63" s="8"/>
      <c r="B63" s="107" t="s">
        <v>146</v>
      </c>
      <c r="C63" s="117"/>
      <c r="D63" s="117"/>
      <c r="E63" s="84"/>
      <c r="F63" s="85">
        <v>59040</v>
      </c>
      <c r="G63" s="86"/>
      <c r="H63" s="86"/>
      <c r="I63" s="86"/>
      <c r="J63" s="87"/>
    </row>
    <row r="64" spans="1:10" ht="36" customHeight="1" outlineLevel="1" x14ac:dyDescent="0.25">
      <c r="A64" s="8"/>
      <c r="B64" s="107" t="s">
        <v>147</v>
      </c>
      <c r="C64" s="117"/>
      <c r="D64" s="117"/>
      <c r="E64" s="84"/>
      <c r="F64" s="85">
        <v>88560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148</v>
      </c>
      <c r="C65" s="117"/>
      <c r="D65" s="117"/>
      <c r="E65" s="84"/>
      <c r="F65" s="85">
        <v>118080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149</v>
      </c>
      <c r="C66" s="117"/>
      <c r="D66" s="117"/>
      <c r="E66" s="84"/>
      <c r="F66" s="85">
        <v>147600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150</v>
      </c>
      <c r="C67" s="117"/>
      <c r="D67" s="117"/>
      <c r="E67" s="84"/>
      <c r="F67" s="85">
        <v>177120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151</v>
      </c>
      <c r="C68" s="117"/>
      <c r="D68" s="117"/>
      <c r="E68" s="84"/>
      <c r="F68" s="85">
        <v>206640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152</v>
      </c>
      <c r="C69" s="117"/>
      <c r="D69" s="117"/>
      <c r="E69" s="84"/>
      <c r="F69" s="85">
        <v>236160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153</v>
      </c>
      <c r="C70" s="117"/>
      <c r="D70" s="117"/>
      <c r="E70" s="84"/>
      <c r="F70" s="85">
        <v>265680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154</v>
      </c>
      <c r="C71" s="117"/>
      <c r="D71" s="117"/>
      <c r="E71" s="84"/>
      <c r="F71" s="85">
        <v>295200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155</v>
      </c>
      <c r="C72" s="117"/>
      <c r="D72" s="117"/>
      <c r="E72" s="84"/>
      <c r="F72" s="85">
        <v>324720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156</v>
      </c>
      <c r="C73" s="117"/>
      <c r="D73" s="117"/>
      <c r="E73" s="84"/>
      <c r="F73" s="85">
        <v>354240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157</v>
      </c>
      <c r="C74" s="117"/>
      <c r="D74" s="117"/>
      <c r="E74" s="84"/>
      <c r="F74" s="85">
        <v>383760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158</v>
      </c>
      <c r="C75" s="117"/>
      <c r="D75" s="117"/>
      <c r="E75" s="84"/>
      <c r="F75" s="85">
        <v>413280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159</v>
      </c>
      <c r="C76" s="117"/>
      <c r="D76" s="117"/>
      <c r="E76" s="84"/>
      <c r="F76" s="85">
        <v>442800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160</v>
      </c>
      <c r="C77" s="117"/>
      <c r="D77" s="117"/>
      <c r="E77" s="84"/>
      <c r="F77" s="85">
        <v>472320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161</v>
      </c>
      <c r="C78" s="117"/>
      <c r="D78" s="117"/>
      <c r="E78" s="84"/>
      <c r="F78" s="85">
        <v>501840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162</v>
      </c>
      <c r="C79" s="117"/>
      <c r="D79" s="117"/>
      <c r="E79" s="84"/>
      <c r="F79" s="85">
        <v>531360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163</v>
      </c>
      <c r="C80" s="117"/>
      <c r="D80" s="117"/>
      <c r="E80" s="84"/>
      <c r="F80" s="85">
        <v>560880</v>
      </c>
      <c r="G80" s="86"/>
      <c r="H80" s="86"/>
      <c r="I80" s="86"/>
      <c r="J80" s="87"/>
    </row>
    <row r="81" spans="1:10" ht="36" customHeight="1" outlineLevel="1" x14ac:dyDescent="0.25">
      <c r="A81" s="8"/>
      <c r="B81" s="107" t="s">
        <v>164</v>
      </c>
      <c r="C81" s="117"/>
      <c r="D81" s="117"/>
      <c r="E81" s="84"/>
      <c r="F81" s="85">
        <v>590400</v>
      </c>
      <c r="G81" s="86"/>
      <c r="H81" s="86"/>
      <c r="I81" s="86"/>
      <c r="J81" s="87"/>
    </row>
    <row r="82" spans="1:10" ht="36" customHeight="1" outlineLevel="1" x14ac:dyDescent="0.25">
      <c r="A82" s="8"/>
      <c r="B82" s="107" t="s">
        <v>283</v>
      </c>
      <c r="C82" s="117"/>
      <c r="D82" s="117"/>
      <c r="E82" s="84"/>
      <c r="F82" s="85">
        <v>619920</v>
      </c>
      <c r="G82" s="86"/>
      <c r="H82" s="86"/>
      <c r="I82" s="86"/>
      <c r="J82" s="87"/>
    </row>
    <row r="83" spans="1:10" ht="36" customHeight="1" outlineLevel="1" x14ac:dyDescent="0.25">
      <c r="A83" s="8"/>
      <c r="B83" s="107" t="s">
        <v>284</v>
      </c>
      <c r="C83" s="117"/>
      <c r="D83" s="117"/>
      <c r="E83" s="84"/>
      <c r="F83" s="85">
        <v>649440</v>
      </c>
      <c r="G83" s="86"/>
      <c r="H83" s="86"/>
      <c r="I83" s="86"/>
      <c r="J83" s="87"/>
    </row>
    <row r="84" spans="1:10" ht="36" customHeight="1" outlineLevel="1" x14ac:dyDescent="0.25">
      <c r="A84" s="8"/>
      <c r="B84" s="107" t="s">
        <v>284</v>
      </c>
      <c r="C84" s="117"/>
      <c r="D84" s="117"/>
      <c r="E84" s="84"/>
      <c r="F84" s="85">
        <v>678960</v>
      </c>
      <c r="G84" s="86"/>
      <c r="H84" s="86"/>
      <c r="I84" s="86"/>
      <c r="J84" s="87"/>
    </row>
    <row r="85" spans="1:10" ht="36" customHeight="1" outlineLevel="1" x14ac:dyDescent="0.25">
      <c r="A85" s="8"/>
      <c r="B85" s="107" t="s">
        <v>286</v>
      </c>
      <c r="C85" s="117"/>
      <c r="D85" s="117"/>
      <c r="E85" s="84"/>
      <c r="F85" s="85">
        <v>708480</v>
      </c>
      <c r="G85" s="86"/>
      <c r="H85" s="86"/>
      <c r="I85" s="86"/>
      <c r="J85" s="87"/>
    </row>
    <row r="86" spans="1:10" ht="36" customHeight="1" outlineLevel="1" x14ac:dyDescent="0.25">
      <c r="A86" s="8"/>
      <c r="B86" s="107" t="s">
        <v>287</v>
      </c>
      <c r="C86" s="117"/>
      <c r="D86" s="117"/>
      <c r="E86" s="84"/>
      <c r="F86" s="85">
        <v>738000</v>
      </c>
      <c r="G86" s="86"/>
      <c r="H86" s="86"/>
      <c r="I86" s="86"/>
      <c r="J86" s="87"/>
    </row>
    <row r="87" spans="1:10" ht="36" customHeight="1" outlineLevel="1" x14ac:dyDescent="0.25">
      <c r="A87" s="8"/>
      <c r="B87" s="107" t="s">
        <v>288</v>
      </c>
      <c r="C87" s="117"/>
      <c r="D87" s="117"/>
      <c r="E87" s="84"/>
      <c r="F87" s="85">
        <v>767520</v>
      </c>
      <c r="G87" s="86"/>
      <c r="H87" s="86"/>
      <c r="I87" s="86"/>
      <c r="J87" s="87"/>
    </row>
    <row r="88" spans="1:10" ht="36" customHeight="1" outlineLevel="1" x14ac:dyDescent="0.25">
      <c r="A88" s="8"/>
      <c r="B88" s="107" t="s">
        <v>289</v>
      </c>
      <c r="C88" s="117"/>
      <c r="D88" s="117"/>
      <c r="E88" s="84"/>
      <c r="F88" s="85">
        <v>797040</v>
      </c>
      <c r="G88" s="86"/>
      <c r="H88" s="86"/>
      <c r="I88" s="86"/>
      <c r="J88" s="87"/>
    </row>
    <row r="89" spans="1:10" ht="36" customHeight="1" outlineLevel="1" x14ac:dyDescent="0.25">
      <c r="A89" s="8"/>
      <c r="B89" s="107" t="s">
        <v>290</v>
      </c>
      <c r="C89" s="117"/>
      <c r="D89" s="117"/>
      <c r="E89" s="84"/>
      <c r="F89" s="85">
        <v>826560</v>
      </c>
      <c r="G89" s="86"/>
      <c r="H89" s="86"/>
      <c r="I89" s="86"/>
      <c r="J89" s="87"/>
    </row>
    <row r="90" spans="1:10" ht="36" customHeight="1" outlineLevel="1" x14ac:dyDescent="0.25">
      <c r="A90" s="8"/>
      <c r="B90" s="107" t="s">
        <v>291</v>
      </c>
      <c r="C90" s="117"/>
      <c r="D90" s="117"/>
      <c r="E90" s="84"/>
      <c r="F90" s="85">
        <v>856080</v>
      </c>
      <c r="G90" s="86"/>
      <c r="H90" s="86"/>
      <c r="I90" s="86"/>
      <c r="J90" s="87"/>
    </row>
    <row r="91" spans="1:10" ht="36" customHeight="1" outlineLevel="1" x14ac:dyDescent="0.25">
      <c r="A91" s="8"/>
      <c r="B91" s="107" t="s">
        <v>292</v>
      </c>
      <c r="C91" s="117"/>
      <c r="D91" s="117"/>
      <c r="E91" s="84"/>
      <c r="F91" s="85">
        <v>885600</v>
      </c>
      <c r="G91" s="86"/>
      <c r="H91" s="86"/>
      <c r="I91" s="86"/>
      <c r="J91" s="87"/>
    </row>
    <row r="92" spans="1:10" ht="36" customHeight="1" outlineLevel="1" x14ac:dyDescent="0.25">
      <c r="A92" s="8"/>
      <c r="B92" s="107" t="s">
        <v>308</v>
      </c>
      <c r="C92" s="117"/>
      <c r="D92" s="117"/>
      <c r="E92" s="84"/>
      <c r="F92" s="85">
        <v>915120</v>
      </c>
      <c r="G92" s="86"/>
      <c r="H92" s="86"/>
      <c r="I92" s="86"/>
      <c r="J92" s="87"/>
    </row>
    <row r="93" spans="1:10" ht="36" customHeight="1" outlineLevel="1" x14ac:dyDescent="0.25">
      <c r="A93" s="8"/>
      <c r="B93" s="107" t="s">
        <v>309</v>
      </c>
      <c r="C93" s="117"/>
      <c r="D93" s="117"/>
      <c r="E93" s="84"/>
      <c r="F93" s="85">
        <v>944640</v>
      </c>
      <c r="G93" s="86"/>
      <c r="H93" s="86"/>
      <c r="I93" s="86"/>
      <c r="J93" s="87"/>
    </row>
    <row r="94" spans="1:10" ht="36" customHeight="1" outlineLevel="1" x14ac:dyDescent="0.25">
      <c r="A94" s="8"/>
      <c r="B94" s="107" t="s">
        <v>310</v>
      </c>
      <c r="C94" s="117"/>
      <c r="D94" s="117"/>
      <c r="E94" s="84"/>
      <c r="F94" s="85">
        <v>974160</v>
      </c>
      <c r="G94" s="86"/>
      <c r="H94" s="86"/>
      <c r="I94" s="86"/>
      <c r="J94" s="87"/>
    </row>
    <row r="95" spans="1:10" ht="36" customHeight="1" outlineLevel="1" x14ac:dyDescent="0.25">
      <c r="A95" s="8"/>
      <c r="B95" s="107" t="s">
        <v>311</v>
      </c>
      <c r="C95" s="117"/>
      <c r="D95" s="117"/>
      <c r="E95" s="84"/>
      <c r="F95" s="85">
        <v>1003680</v>
      </c>
      <c r="G95" s="86"/>
      <c r="H95" s="86"/>
      <c r="I95" s="86"/>
      <c r="J95" s="87"/>
    </row>
    <row r="96" spans="1:10" ht="36" customHeight="1" outlineLevel="1" x14ac:dyDescent="0.25">
      <c r="A96" s="8"/>
      <c r="B96" s="107" t="s">
        <v>312</v>
      </c>
      <c r="C96" s="117"/>
      <c r="D96" s="117"/>
      <c r="E96" s="84"/>
      <c r="F96" s="85">
        <v>1033200</v>
      </c>
      <c r="G96" s="86"/>
      <c r="H96" s="86"/>
      <c r="I96" s="86"/>
      <c r="J96" s="87"/>
    </row>
    <row r="97" spans="1:10" ht="36" customHeight="1" outlineLevel="1" x14ac:dyDescent="0.25">
      <c r="A97" s="8"/>
      <c r="B97" s="107" t="s">
        <v>313</v>
      </c>
      <c r="C97" s="117"/>
      <c r="D97" s="117"/>
      <c r="E97" s="84"/>
      <c r="F97" s="85">
        <v>1062720</v>
      </c>
      <c r="G97" s="86"/>
      <c r="H97" s="86"/>
      <c r="I97" s="86"/>
      <c r="J97" s="87"/>
    </row>
    <row r="98" spans="1:10" ht="36" customHeight="1" outlineLevel="1" x14ac:dyDescent="0.25">
      <c r="A98" s="8"/>
      <c r="B98" s="107" t="s">
        <v>314</v>
      </c>
      <c r="C98" s="117"/>
      <c r="D98" s="117"/>
      <c r="E98" s="84"/>
      <c r="F98" s="85">
        <v>1092240</v>
      </c>
      <c r="G98" s="86"/>
      <c r="H98" s="86"/>
      <c r="I98" s="86"/>
      <c r="J98" s="87"/>
    </row>
    <row r="99" spans="1:10" ht="36" customHeight="1" outlineLevel="1" x14ac:dyDescent="0.25">
      <c r="A99" s="8"/>
      <c r="B99" s="107" t="s">
        <v>315</v>
      </c>
      <c r="C99" s="117"/>
      <c r="D99" s="117"/>
      <c r="E99" s="84"/>
      <c r="F99" s="85">
        <v>1121760</v>
      </c>
      <c r="G99" s="86"/>
      <c r="H99" s="86"/>
      <c r="I99" s="86"/>
      <c r="J99" s="87"/>
    </row>
    <row r="100" spans="1:10" ht="36" customHeight="1" outlineLevel="1" x14ac:dyDescent="0.25">
      <c r="A100" s="8"/>
      <c r="B100" s="107" t="s">
        <v>316</v>
      </c>
      <c r="C100" s="117"/>
      <c r="D100" s="117"/>
      <c r="E100" s="84"/>
      <c r="F100" s="85">
        <v>1151280</v>
      </c>
      <c r="G100" s="86"/>
      <c r="H100" s="86"/>
      <c r="I100" s="86"/>
      <c r="J100" s="87"/>
    </row>
    <row r="101" spans="1:10" ht="36" customHeight="1" outlineLevel="1" thickBot="1" x14ac:dyDescent="0.3">
      <c r="A101" s="8"/>
      <c r="B101" s="107" t="s">
        <v>317</v>
      </c>
      <c r="C101" s="117"/>
      <c r="D101" s="117"/>
      <c r="E101" s="84"/>
      <c r="F101" s="85">
        <v>1180800</v>
      </c>
      <c r="G101" s="86"/>
      <c r="H101" s="86"/>
      <c r="I101" s="86"/>
      <c r="J101" s="87"/>
    </row>
    <row r="102" spans="1:10" ht="36" customHeight="1" thickBot="1" x14ac:dyDescent="0.3">
      <c r="A102" s="8"/>
      <c r="B102" s="118" t="s">
        <v>165</v>
      </c>
      <c r="C102" s="119"/>
      <c r="D102" s="119"/>
      <c r="E102" s="120"/>
      <c r="F102" s="121" t="str">
        <f>"Цена от "&amp;MIN(F103:F124)&amp;" до "&amp;MAX(F103:F124)</f>
        <v>Цена от 1080 до 317340</v>
      </c>
      <c r="G102" s="122"/>
      <c r="H102" s="122"/>
      <c r="I102" s="122"/>
      <c r="J102" s="123"/>
    </row>
    <row r="103" spans="1:10" ht="36" customHeight="1" outlineLevel="1" x14ac:dyDescent="0.25">
      <c r="A103" s="8"/>
      <c r="B103" s="124" t="s">
        <v>166</v>
      </c>
      <c r="C103" s="125"/>
      <c r="D103" s="125"/>
      <c r="E103" s="126"/>
      <c r="F103" s="127">
        <v>1080</v>
      </c>
      <c r="G103" s="128"/>
      <c r="H103" s="128"/>
      <c r="I103" s="128"/>
      <c r="J103" s="129"/>
    </row>
    <row r="104" spans="1:10" ht="36" customHeight="1" outlineLevel="1" x14ac:dyDescent="0.25">
      <c r="A104" s="8"/>
      <c r="B104" s="107" t="s">
        <v>167</v>
      </c>
      <c r="C104" s="117"/>
      <c r="D104" s="117"/>
      <c r="E104" s="84"/>
      <c r="F104" s="85">
        <v>1440</v>
      </c>
      <c r="G104" s="86"/>
      <c r="H104" s="86"/>
      <c r="I104" s="86"/>
      <c r="J104" s="87"/>
    </row>
    <row r="105" spans="1:10" ht="36" customHeight="1" outlineLevel="1" x14ac:dyDescent="0.25">
      <c r="A105" s="8"/>
      <c r="B105" s="107" t="s">
        <v>168</v>
      </c>
      <c r="C105" s="117"/>
      <c r="D105" s="117"/>
      <c r="E105" s="84"/>
      <c r="F105" s="85">
        <v>36900</v>
      </c>
      <c r="G105" s="86"/>
      <c r="H105" s="86"/>
      <c r="I105" s="86"/>
      <c r="J105" s="87"/>
    </row>
    <row r="106" spans="1:10" ht="36" customHeight="1" outlineLevel="1" x14ac:dyDescent="0.25">
      <c r="A106" s="8"/>
      <c r="B106" s="107" t="s">
        <v>169</v>
      </c>
      <c r="C106" s="117"/>
      <c r="D106" s="117"/>
      <c r="E106" s="84"/>
      <c r="F106" s="85">
        <v>51660</v>
      </c>
      <c r="G106" s="86"/>
      <c r="H106" s="86"/>
      <c r="I106" s="86"/>
      <c r="J106" s="87"/>
    </row>
    <row r="107" spans="1:10" ht="36" customHeight="1" outlineLevel="1" x14ac:dyDescent="0.25">
      <c r="A107" s="8"/>
      <c r="B107" s="107" t="s">
        <v>170</v>
      </c>
      <c r="C107" s="117"/>
      <c r="D107" s="117"/>
      <c r="E107" s="84"/>
      <c r="F107" s="85">
        <v>66420</v>
      </c>
      <c r="G107" s="86"/>
      <c r="H107" s="86"/>
      <c r="I107" s="86"/>
      <c r="J107" s="87"/>
    </row>
    <row r="108" spans="1:10" ht="36" customHeight="1" outlineLevel="1" x14ac:dyDescent="0.25">
      <c r="A108" s="8"/>
      <c r="B108" s="107" t="s">
        <v>171</v>
      </c>
      <c r="C108" s="117"/>
      <c r="D108" s="117"/>
      <c r="E108" s="84"/>
      <c r="F108" s="85">
        <v>81180</v>
      </c>
      <c r="G108" s="86"/>
      <c r="H108" s="86"/>
      <c r="I108" s="86"/>
      <c r="J108" s="87"/>
    </row>
    <row r="109" spans="1:10" ht="36" customHeight="1" outlineLevel="1" x14ac:dyDescent="0.25">
      <c r="A109" s="8"/>
      <c r="B109" s="107" t="s">
        <v>172</v>
      </c>
      <c r="C109" s="117"/>
      <c r="D109" s="117"/>
      <c r="E109" s="84"/>
      <c r="F109" s="85">
        <v>95940</v>
      </c>
      <c r="G109" s="86"/>
      <c r="H109" s="86"/>
      <c r="I109" s="86"/>
      <c r="J109" s="87"/>
    </row>
    <row r="110" spans="1:10" ht="36" customHeight="1" outlineLevel="1" x14ac:dyDescent="0.25">
      <c r="A110" s="8"/>
      <c r="B110" s="107" t="s">
        <v>173</v>
      </c>
      <c r="C110" s="117"/>
      <c r="D110" s="117"/>
      <c r="E110" s="84"/>
      <c r="F110" s="85">
        <v>110700</v>
      </c>
      <c r="G110" s="86"/>
      <c r="H110" s="86"/>
      <c r="I110" s="86"/>
      <c r="J110" s="87"/>
    </row>
    <row r="111" spans="1:10" ht="36" customHeight="1" outlineLevel="1" x14ac:dyDescent="0.25">
      <c r="A111" s="8"/>
      <c r="B111" s="107" t="s">
        <v>174</v>
      </c>
      <c r="C111" s="117"/>
      <c r="D111" s="117"/>
      <c r="E111" s="84"/>
      <c r="F111" s="85">
        <v>125460</v>
      </c>
      <c r="G111" s="86"/>
      <c r="H111" s="86"/>
      <c r="I111" s="86"/>
      <c r="J111" s="87"/>
    </row>
    <row r="112" spans="1:10" ht="36" customHeight="1" outlineLevel="1" x14ac:dyDescent="0.25">
      <c r="A112" s="8"/>
      <c r="B112" s="107" t="s">
        <v>175</v>
      </c>
      <c r="C112" s="117"/>
      <c r="D112" s="117"/>
      <c r="E112" s="84"/>
      <c r="F112" s="85">
        <v>140220</v>
      </c>
      <c r="G112" s="86"/>
      <c r="H112" s="86"/>
      <c r="I112" s="86"/>
      <c r="J112" s="87"/>
    </row>
    <row r="113" spans="1:10" ht="36" customHeight="1" outlineLevel="1" x14ac:dyDescent="0.25">
      <c r="A113" s="8"/>
      <c r="B113" s="107" t="s">
        <v>176</v>
      </c>
      <c r="C113" s="117"/>
      <c r="D113" s="117"/>
      <c r="E113" s="84"/>
      <c r="F113" s="85">
        <v>154980</v>
      </c>
      <c r="G113" s="86"/>
      <c r="H113" s="86"/>
      <c r="I113" s="86"/>
      <c r="J113" s="87"/>
    </row>
    <row r="114" spans="1:10" ht="36" customHeight="1" outlineLevel="1" x14ac:dyDescent="0.25">
      <c r="A114" s="8"/>
      <c r="B114" s="107" t="s">
        <v>177</v>
      </c>
      <c r="C114" s="117"/>
      <c r="D114" s="117"/>
      <c r="E114" s="84"/>
      <c r="F114" s="85">
        <v>169740</v>
      </c>
      <c r="G114" s="86"/>
      <c r="H114" s="86"/>
      <c r="I114" s="86"/>
      <c r="J114" s="87"/>
    </row>
    <row r="115" spans="1:10" ht="36" customHeight="1" outlineLevel="1" x14ac:dyDescent="0.25">
      <c r="A115" s="8"/>
      <c r="B115" s="107" t="s">
        <v>178</v>
      </c>
      <c r="C115" s="117"/>
      <c r="D115" s="117"/>
      <c r="E115" s="84"/>
      <c r="F115" s="85">
        <v>184500</v>
      </c>
      <c r="G115" s="86"/>
      <c r="H115" s="86"/>
      <c r="I115" s="86"/>
      <c r="J115" s="87"/>
    </row>
    <row r="116" spans="1:10" ht="36" customHeight="1" outlineLevel="1" x14ac:dyDescent="0.25">
      <c r="A116" s="8"/>
      <c r="B116" s="107" t="s">
        <v>179</v>
      </c>
      <c r="C116" s="117"/>
      <c r="D116" s="117"/>
      <c r="E116" s="84"/>
      <c r="F116" s="85">
        <v>199260</v>
      </c>
      <c r="G116" s="86"/>
      <c r="H116" s="86"/>
      <c r="I116" s="86"/>
      <c r="J116" s="87"/>
    </row>
    <row r="117" spans="1:10" ht="36" customHeight="1" outlineLevel="1" x14ac:dyDescent="0.25">
      <c r="A117" s="8"/>
      <c r="B117" s="107" t="s">
        <v>180</v>
      </c>
      <c r="C117" s="117"/>
      <c r="D117" s="117"/>
      <c r="E117" s="84"/>
      <c r="F117" s="85">
        <v>214020</v>
      </c>
      <c r="G117" s="86"/>
      <c r="H117" s="86"/>
      <c r="I117" s="86"/>
      <c r="J117" s="87"/>
    </row>
    <row r="118" spans="1:10" ht="36" customHeight="1" outlineLevel="1" x14ac:dyDescent="0.25">
      <c r="A118" s="8"/>
      <c r="B118" s="107" t="s">
        <v>181</v>
      </c>
      <c r="C118" s="117"/>
      <c r="D118" s="117"/>
      <c r="E118" s="84"/>
      <c r="F118" s="85">
        <v>228780</v>
      </c>
      <c r="G118" s="86"/>
      <c r="H118" s="86"/>
      <c r="I118" s="86"/>
      <c r="J118" s="87"/>
    </row>
    <row r="119" spans="1:10" ht="36" customHeight="1" outlineLevel="1" x14ac:dyDescent="0.25">
      <c r="A119" s="8"/>
      <c r="B119" s="107" t="s">
        <v>182</v>
      </c>
      <c r="C119" s="117"/>
      <c r="D119" s="117"/>
      <c r="E119" s="84"/>
      <c r="F119" s="85">
        <v>243540</v>
      </c>
      <c r="G119" s="86"/>
      <c r="H119" s="86"/>
      <c r="I119" s="86"/>
      <c r="J119" s="87"/>
    </row>
    <row r="120" spans="1:10" ht="36" customHeight="1" outlineLevel="1" x14ac:dyDescent="0.25">
      <c r="A120" s="8"/>
      <c r="B120" s="107" t="s">
        <v>183</v>
      </c>
      <c r="C120" s="117"/>
      <c r="D120" s="117"/>
      <c r="E120" s="84"/>
      <c r="F120" s="85">
        <v>258300</v>
      </c>
      <c r="G120" s="86"/>
      <c r="H120" s="86"/>
      <c r="I120" s="86"/>
      <c r="J120" s="87"/>
    </row>
    <row r="121" spans="1:10" ht="36" customHeight="1" outlineLevel="1" x14ac:dyDescent="0.25">
      <c r="A121" s="8"/>
      <c r="B121" s="107" t="s">
        <v>184</v>
      </c>
      <c r="C121" s="117"/>
      <c r="D121" s="117"/>
      <c r="E121" s="84"/>
      <c r="F121" s="85">
        <v>273060</v>
      </c>
      <c r="G121" s="86"/>
      <c r="H121" s="86"/>
      <c r="I121" s="86"/>
      <c r="J121" s="87"/>
    </row>
    <row r="122" spans="1:10" ht="36" customHeight="1" outlineLevel="1" x14ac:dyDescent="0.25">
      <c r="A122" s="8"/>
      <c r="B122" s="107" t="s">
        <v>185</v>
      </c>
      <c r="C122" s="117"/>
      <c r="D122" s="117"/>
      <c r="E122" s="84"/>
      <c r="F122" s="85">
        <v>287820</v>
      </c>
      <c r="G122" s="86"/>
      <c r="H122" s="86"/>
      <c r="I122" s="86"/>
      <c r="J122" s="87"/>
    </row>
    <row r="123" spans="1:10" ht="36" customHeight="1" outlineLevel="1" x14ac:dyDescent="0.25">
      <c r="A123" s="8"/>
      <c r="B123" s="107" t="s">
        <v>186</v>
      </c>
      <c r="C123" s="117"/>
      <c r="D123" s="117"/>
      <c r="E123" s="84"/>
      <c r="F123" s="85">
        <v>302580</v>
      </c>
      <c r="G123" s="86"/>
      <c r="H123" s="86"/>
      <c r="I123" s="86"/>
      <c r="J123" s="87"/>
    </row>
    <row r="124" spans="1:10" ht="36" customHeight="1" outlineLevel="1" thickBot="1" x14ac:dyDescent="0.3">
      <c r="A124" s="8"/>
      <c r="B124" s="107" t="s">
        <v>187</v>
      </c>
      <c r="C124" s="117"/>
      <c r="D124" s="117"/>
      <c r="E124" s="84"/>
      <c r="F124" s="85">
        <v>317340</v>
      </c>
      <c r="G124" s="86"/>
      <c r="H124" s="86"/>
      <c r="I124" s="86"/>
      <c r="J124" s="87"/>
    </row>
    <row r="125" spans="1:10" ht="36" customHeight="1" thickBot="1" x14ac:dyDescent="0.3">
      <c r="A125" s="8"/>
      <c r="B125" s="118" t="s">
        <v>188</v>
      </c>
      <c r="C125" s="119"/>
      <c r="D125" s="119"/>
      <c r="E125" s="120"/>
      <c r="F125" s="121" t="str">
        <f>"Цена от "&amp;MIN(F126:F136)&amp;" до "&amp;MAX(F126:F136)</f>
        <v>Цена от 1440 до 24588</v>
      </c>
      <c r="G125" s="122"/>
      <c r="H125" s="122"/>
      <c r="I125" s="122"/>
      <c r="J125" s="123"/>
    </row>
    <row r="126" spans="1:10" ht="36" customHeight="1" x14ac:dyDescent="0.25">
      <c r="A126" s="8"/>
      <c r="B126" s="82" t="s">
        <v>189</v>
      </c>
      <c r="C126" s="83"/>
      <c r="D126" s="83"/>
      <c r="E126" s="84"/>
      <c r="F126" s="85">
        <v>10800</v>
      </c>
      <c r="G126" s="86"/>
      <c r="H126" s="86"/>
      <c r="I126" s="86"/>
      <c r="J126" s="87"/>
    </row>
    <row r="127" spans="1:10" ht="36" customHeight="1" x14ac:dyDescent="0.25">
      <c r="A127" s="8"/>
      <c r="B127" s="82" t="s">
        <v>190</v>
      </c>
      <c r="C127" s="83"/>
      <c r="D127" s="83"/>
      <c r="E127" s="84"/>
      <c r="F127" s="85">
        <v>24588</v>
      </c>
      <c r="G127" s="86"/>
      <c r="H127" s="86"/>
      <c r="I127" s="86"/>
      <c r="J127" s="87"/>
    </row>
    <row r="128" spans="1:10" ht="36" customHeight="1" x14ac:dyDescent="0.25">
      <c r="A128" s="8"/>
      <c r="B128" s="82" t="s">
        <v>253</v>
      </c>
      <c r="C128" s="83"/>
      <c r="D128" s="83"/>
      <c r="E128" s="84"/>
      <c r="F128" s="85">
        <v>2628</v>
      </c>
      <c r="G128" s="86"/>
      <c r="H128" s="86"/>
      <c r="I128" s="86"/>
      <c r="J128" s="87"/>
    </row>
    <row r="129" spans="1:10" ht="36" customHeight="1" x14ac:dyDescent="0.25">
      <c r="A129" s="8"/>
      <c r="B129" s="94" t="s">
        <v>192</v>
      </c>
      <c r="C129" s="95"/>
      <c r="D129" s="95"/>
      <c r="E129" s="96"/>
      <c r="F129" s="97">
        <v>3204</v>
      </c>
      <c r="G129" s="98"/>
      <c r="H129" s="98"/>
      <c r="I129" s="98"/>
      <c r="J129" s="99"/>
    </row>
    <row r="130" spans="1:10" ht="36" customHeight="1" x14ac:dyDescent="0.25">
      <c r="A130" s="8"/>
      <c r="B130" s="82" t="s">
        <v>193</v>
      </c>
      <c r="C130" s="83"/>
      <c r="D130" s="83"/>
      <c r="E130" s="84"/>
      <c r="F130" s="85">
        <v>2124</v>
      </c>
      <c r="G130" s="86"/>
      <c r="H130" s="86"/>
      <c r="I130" s="86"/>
      <c r="J130" s="87"/>
    </row>
    <row r="131" spans="1:10" ht="36" customHeight="1" x14ac:dyDescent="0.25">
      <c r="A131" s="8"/>
      <c r="B131" s="82" t="s">
        <v>194</v>
      </c>
      <c r="C131" s="83"/>
      <c r="D131" s="83"/>
      <c r="E131" s="84"/>
      <c r="F131" s="85">
        <v>2844</v>
      </c>
      <c r="G131" s="86"/>
      <c r="H131" s="86"/>
      <c r="I131" s="86"/>
      <c r="J131" s="87"/>
    </row>
    <row r="132" spans="1:10" ht="36" customHeight="1" x14ac:dyDescent="0.25">
      <c r="A132" s="8"/>
      <c r="B132" s="82" t="s">
        <v>195</v>
      </c>
      <c r="C132" s="83"/>
      <c r="D132" s="83"/>
      <c r="E132" s="84"/>
      <c r="F132" s="85">
        <v>1440</v>
      </c>
      <c r="G132" s="86"/>
      <c r="H132" s="86"/>
      <c r="I132" s="86"/>
      <c r="J132" s="87"/>
    </row>
    <row r="133" spans="1:10" ht="36" customHeight="1" x14ac:dyDescent="0.25">
      <c r="A133" s="8"/>
      <c r="B133" s="82" t="s">
        <v>196</v>
      </c>
      <c r="C133" s="83"/>
      <c r="D133" s="83"/>
      <c r="E133" s="84"/>
      <c r="F133" s="85">
        <v>1440</v>
      </c>
      <c r="G133" s="86"/>
      <c r="H133" s="86"/>
      <c r="I133" s="86"/>
      <c r="J133" s="87"/>
    </row>
    <row r="134" spans="1:10" ht="36" customHeight="1" x14ac:dyDescent="0.25">
      <c r="A134" s="8"/>
      <c r="B134" s="82" t="s">
        <v>197</v>
      </c>
      <c r="C134" s="83"/>
      <c r="D134" s="83"/>
      <c r="E134" s="84"/>
      <c r="F134" s="85">
        <v>2880</v>
      </c>
      <c r="G134" s="86"/>
      <c r="H134" s="86"/>
      <c r="I134" s="86"/>
      <c r="J134" s="87"/>
    </row>
    <row r="135" spans="1:10" ht="36" customHeight="1" x14ac:dyDescent="0.25">
      <c r="A135" s="8"/>
      <c r="B135" s="82" t="s">
        <v>198</v>
      </c>
      <c r="C135" s="83"/>
      <c r="D135" s="83"/>
      <c r="E135" s="84"/>
      <c r="F135" s="85">
        <v>4320</v>
      </c>
      <c r="G135" s="86"/>
      <c r="H135" s="86"/>
      <c r="I135" s="86"/>
      <c r="J135" s="87"/>
    </row>
    <row r="136" spans="1:10" ht="36" customHeight="1" thickBot="1" x14ac:dyDescent="0.3">
      <c r="A136" s="8"/>
      <c r="B136" s="82" t="s">
        <v>199</v>
      </c>
      <c r="C136" s="83"/>
      <c r="D136" s="83"/>
      <c r="E136" s="84"/>
      <c r="F136" s="85">
        <v>7092</v>
      </c>
      <c r="G136" s="86"/>
      <c r="H136" s="86"/>
      <c r="I136" s="86"/>
      <c r="J136" s="87"/>
    </row>
    <row r="137" spans="1:10" ht="54" customHeight="1" thickBot="1" x14ac:dyDescent="0.3">
      <c r="A137" s="8"/>
      <c r="B137" s="207" t="s">
        <v>254</v>
      </c>
      <c r="C137" s="208"/>
      <c r="D137" s="208"/>
      <c r="E137" s="209"/>
      <c r="F137" s="232" t="str">
        <f>"Цена от "&amp;MIN(F139,F143:J144,H145,F146:J159)&amp;" до "&amp;MAX(F139,F143:J144,H145,F146:J159)</f>
        <v>Цена от 1800 до 225000</v>
      </c>
      <c r="G137" s="233"/>
      <c r="H137" s="233"/>
      <c r="I137" s="233"/>
      <c r="J137" s="234"/>
    </row>
    <row r="138" spans="1:10" ht="24" customHeight="1" thickBot="1" x14ac:dyDescent="0.3">
      <c r="A138" s="8"/>
      <c r="B138" s="75"/>
      <c r="C138" s="76"/>
      <c r="D138" s="76"/>
      <c r="E138" s="77"/>
      <c r="F138" s="78"/>
      <c r="G138" s="79"/>
      <c r="H138" s="79"/>
      <c r="I138" s="79"/>
      <c r="J138" s="80"/>
    </row>
    <row r="139" spans="1:10" ht="36" customHeight="1" x14ac:dyDescent="0.25">
      <c r="A139" s="8"/>
      <c r="B139" s="82" t="s">
        <v>201</v>
      </c>
      <c r="C139" s="83"/>
      <c r="D139" s="83"/>
      <c r="E139" s="84"/>
      <c r="F139" s="85">
        <v>45360</v>
      </c>
      <c r="G139" s="86"/>
      <c r="H139" s="86"/>
      <c r="I139" s="86"/>
      <c r="J139" s="87"/>
    </row>
    <row r="140" spans="1:10" ht="36" customHeight="1" x14ac:dyDescent="0.25">
      <c r="A140" s="8"/>
      <c r="B140" s="100" t="s">
        <v>202</v>
      </c>
      <c r="C140" s="101"/>
      <c r="D140" s="101"/>
      <c r="E140" s="102"/>
      <c r="F140" s="103">
        <v>4536</v>
      </c>
      <c r="G140" s="104"/>
      <c r="H140" s="104"/>
      <c r="I140" s="104"/>
      <c r="J140" s="105"/>
    </row>
    <row r="141" spans="1:10" ht="36" customHeight="1" thickBot="1" x14ac:dyDescent="0.3">
      <c r="A141" s="8"/>
      <c r="B141" s="100" t="s">
        <v>203</v>
      </c>
      <c r="C141" s="101"/>
      <c r="D141" s="101"/>
      <c r="E141" s="102"/>
      <c r="F141" s="103">
        <v>11340</v>
      </c>
      <c r="G141" s="104"/>
      <c r="H141" s="104"/>
      <c r="I141" s="104"/>
      <c r="J141" s="105"/>
    </row>
    <row r="142" spans="1:10" ht="24" customHeight="1" thickBot="1" x14ac:dyDescent="0.3">
      <c r="A142" s="8"/>
      <c r="B142" s="75"/>
      <c r="C142" s="76"/>
      <c r="D142" s="76"/>
      <c r="E142" s="77"/>
      <c r="F142" s="78"/>
      <c r="G142" s="79"/>
      <c r="H142" s="79"/>
      <c r="I142" s="79"/>
      <c r="J142" s="80"/>
    </row>
    <row r="143" spans="1:10" ht="36" customHeight="1" x14ac:dyDescent="0.25">
      <c r="A143" s="8" t="s">
        <v>112</v>
      </c>
      <c r="B143" s="94" t="s">
        <v>204</v>
      </c>
      <c r="C143" s="95"/>
      <c r="D143" s="95"/>
      <c r="E143" s="96"/>
      <c r="F143" s="97">
        <v>40500</v>
      </c>
      <c r="G143" s="98"/>
      <c r="H143" s="98"/>
      <c r="I143" s="98"/>
      <c r="J143" s="99"/>
    </row>
    <row r="144" spans="1:10" ht="36" customHeight="1" x14ac:dyDescent="0.25">
      <c r="A144" s="8" t="s">
        <v>112</v>
      </c>
      <c r="B144" s="82" t="s">
        <v>205</v>
      </c>
      <c r="C144" s="83"/>
      <c r="D144" s="83"/>
      <c r="E144" s="84"/>
      <c r="F144" s="197">
        <v>3204</v>
      </c>
      <c r="G144" s="252"/>
      <c r="H144" s="252"/>
      <c r="I144" s="252"/>
      <c r="J144" s="253"/>
    </row>
    <row r="145" spans="1:10" ht="36" customHeight="1" x14ac:dyDescent="0.25">
      <c r="A145" s="8" t="s">
        <v>112</v>
      </c>
      <c r="B145" s="82" t="s">
        <v>206</v>
      </c>
      <c r="C145" s="83"/>
      <c r="D145" s="83"/>
      <c r="E145" s="84"/>
      <c r="F145" s="37">
        <f>H145*1.2</f>
        <v>54000</v>
      </c>
      <c r="G145" s="38">
        <f>H145*1.1</f>
        <v>49500.000000000007</v>
      </c>
      <c r="H145" s="38">
        <v>45000</v>
      </c>
      <c r="I145" s="38">
        <f>H145*0.75</f>
        <v>33750</v>
      </c>
      <c r="J145" s="39">
        <f>H145*0.5</f>
        <v>22500</v>
      </c>
    </row>
    <row r="146" spans="1:10" ht="36" customHeight="1" x14ac:dyDescent="0.25">
      <c r="A146" s="8" t="s">
        <v>112</v>
      </c>
      <c r="B146" s="82" t="s">
        <v>207</v>
      </c>
      <c r="C146" s="83"/>
      <c r="D146" s="83"/>
      <c r="E146" s="84"/>
      <c r="F146" s="85">
        <v>33912</v>
      </c>
      <c r="G146" s="86"/>
      <c r="H146" s="86"/>
      <c r="I146" s="86"/>
      <c r="J146" s="87"/>
    </row>
    <row r="147" spans="1:10" ht="36" customHeight="1" x14ac:dyDescent="0.25">
      <c r="A147" s="8" t="s">
        <v>112</v>
      </c>
      <c r="B147" s="82" t="s">
        <v>208</v>
      </c>
      <c r="C147" s="83"/>
      <c r="D147" s="83"/>
      <c r="E147" s="84"/>
      <c r="F147" s="85">
        <v>2484</v>
      </c>
      <c r="G147" s="86"/>
      <c r="H147" s="86"/>
      <c r="I147" s="86"/>
      <c r="J147" s="87"/>
    </row>
    <row r="148" spans="1:10" ht="36" customHeight="1" x14ac:dyDescent="0.25">
      <c r="A148" s="8" t="s">
        <v>112</v>
      </c>
      <c r="B148" s="82" t="s">
        <v>209</v>
      </c>
      <c r="C148" s="83"/>
      <c r="D148" s="83"/>
      <c r="E148" s="84"/>
      <c r="F148" s="197">
        <v>11700</v>
      </c>
      <c r="G148" s="252"/>
      <c r="H148" s="252"/>
      <c r="I148" s="252"/>
      <c r="J148" s="253"/>
    </row>
    <row r="149" spans="1:10" ht="36" customHeight="1" x14ac:dyDescent="0.25">
      <c r="A149" s="8" t="s">
        <v>112</v>
      </c>
      <c r="B149" s="82" t="s">
        <v>210</v>
      </c>
      <c r="C149" s="83"/>
      <c r="D149" s="83"/>
      <c r="E149" s="84"/>
      <c r="F149" s="197">
        <v>52524</v>
      </c>
      <c r="G149" s="252"/>
      <c r="H149" s="252"/>
      <c r="I149" s="252"/>
      <c r="J149" s="253"/>
    </row>
    <row r="150" spans="1:10" ht="36" customHeight="1" x14ac:dyDescent="0.25">
      <c r="A150" s="8" t="s">
        <v>112</v>
      </c>
      <c r="B150" s="82" t="s">
        <v>211</v>
      </c>
      <c r="C150" s="83"/>
      <c r="D150" s="83"/>
      <c r="E150" s="84"/>
      <c r="F150" s="197">
        <v>63028.799999999996</v>
      </c>
      <c r="G150" s="252"/>
      <c r="H150" s="252"/>
      <c r="I150" s="252"/>
      <c r="J150" s="253"/>
    </row>
    <row r="151" spans="1:10" ht="36" customHeight="1" x14ac:dyDescent="0.25">
      <c r="A151" s="8" t="s">
        <v>112</v>
      </c>
      <c r="B151" s="82" t="s">
        <v>212</v>
      </c>
      <c r="C151" s="83"/>
      <c r="D151" s="83"/>
      <c r="E151" s="84"/>
      <c r="F151" s="197">
        <v>5940</v>
      </c>
      <c r="G151" s="252"/>
      <c r="H151" s="252"/>
      <c r="I151" s="252"/>
      <c r="J151" s="253"/>
    </row>
    <row r="152" spans="1:10" ht="36" customHeight="1" x14ac:dyDescent="0.25">
      <c r="A152" s="8" t="s">
        <v>112</v>
      </c>
      <c r="B152" s="82" t="s">
        <v>213</v>
      </c>
      <c r="C152" s="83"/>
      <c r="D152" s="83"/>
      <c r="E152" s="84"/>
      <c r="F152" s="197">
        <v>9000</v>
      </c>
      <c r="G152" s="252"/>
      <c r="H152" s="252"/>
      <c r="I152" s="252"/>
      <c r="J152" s="253"/>
    </row>
    <row r="153" spans="1:10" ht="36" customHeight="1" x14ac:dyDescent="0.25">
      <c r="A153" s="8" t="s">
        <v>112</v>
      </c>
      <c r="B153" s="107" t="s">
        <v>214</v>
      </c>
      <c r="C153" s="108"/>
      <c r="D153" s="108"/>
      <c r="E153" s="109"/>
      <c r="F153" s="197">
        <v>21240</v>
      </c>
      <c r="G153" s="252"/>
      <c r="H153" s="252"/>
      <c r="I153" s="252"/>
      <c r="J153" s="253"/>
    </row>
    <row r="154" spans="1:10" ht="36" customHeight="1" x14ac:dyDescent="0.25">
      <c r="A154" s="8"/>
      <c r="B154" s="107" t="s">
        <v>215</v>
      </c>
      <c r="C154" s="108"/>
      <c r="D154" s="108"/>
      <c r="E154" s="109"/>
      <c r="F154" s="197">
        <v>180000</v>
      </c>
      <c r="G154" s="252"/>
      <c r="H154" s="252"/>
      <c r="I154" s="252"/>
      <c r="J154" s="253"/>
    </row>
    <row r="155" spans="1:10" ht="36" customHeight="1" x14ac:dyDescent="0.25">
      <c r="A155" s="8" t="s">
        <v>112</v>
      </c>
      <c r="B155" s="94" t="s">
        <v>216</v>
      </c>
      <c r="C155" s="95"/>
      <c r="D155" s="95"/>
      <c r="E155" s="96"/>
      <c r="F155" s="197">
        <v>3024</v>
      </c>
      <c r="G155" s="252"/>
      <c r="H155" s="252"/>
      <c r="I155" s="252"/>
      <c r="J155" s="253"/>
    </row>
    <row r="156" spans="1:10" ht="36" customHeight="1" x14ac:dyDescent="0.25">
      <c r="A156" s="8"/>
      <c r="B156" s="107" t="s">
        <v>217</v>
      </c>
      <c r="C156" s="108"/>
      <c r="D156" s="108"/>
      <c r="E156" s="109"/>
      <c r="F156" s="197">
        <v>27324</v>
      </c>
      <c r="G156" s="252"/>
      <c r="H156" s="252"/>
      <c r="I156" s="252"/>
      <c r="J156" s="253"/>
    </row>
    <row r="157" spans="1:10" ht="36" customHeight="1" x14ac:dyDescent="0.25">
      <c r="B157" s="107" t="s">
        <v>218</v>
      </c>
      <c r="C157" s="108"/>
      <c r="D157" s="108"/>
      <c r="E157" s="109"/>
      <c r="F157" s="197">
        <v>17712</v>
      </c>
      <c r="G157" s="252"/>
      <c r="H157" s="252"/>
      <c r="I157" s="252"/>
      <c r="J157" s="253"/>
    </row>
    <row r="158" spans="1:10" ht="36" customHeight="1" x14ac:dyDescent="0.25">
      <c r="A158" s="8" t="s">
        <v>112</v>
      </c>
      <c r="B158" s="82" t="s">
        <v>219</v>
      </c>
      <c r="C158" s="83"/>
      <c r="D158" s="83"/>
      <c r="E158" s="84"/>
      <c r="F158" s="197">
        <v>225000</v>
      </c>
      <c r="G158" s="252"/>
      <c r="H158" s="252"/>
      <c r="I158" s="252"/>
      <c r="J158" s="253"/>
    </row>
    <row r="159" spans="1:10" ht="36" customHeight="1" x14ac:dyDescent="0.25">
      <c r="A159" s="8" t="s">
        <v>112</v>
      </c>
      <c r="B159" s="107" t="s">
        <v>220</v>
      </c>
      <c r="C159" s="108"/>
      <c r="D159" s="108"/>
      <c r="E159" s="109"/>
      <c r="F159" s="197">
        <v>1800</v>
      </c>
      <c r="G159" s="252"/>
      <c r="H159" s="252"/>
      <c r="I159" s="252"/>
      <c r="J159" s="253"/>
    </row>
    <row r="160" spans="1:10" ht="36" customHeight="1" x14ac:dyDescent="0.25">
      <c r="A160" s="8" t="s">
        <v>114</v>
      </c>
      <c r="B160" s="82" t="s">
        <v>221</v>
      </c>
      <c r="C160" s="83"/>
      <c r="D160" s="83"/>
      <c r="E160" s="84"/>
      <c r="F160" s="197">
        <v>56880</v>
      </c>
      <c r="G160" s="252"/>
      <c r="H160" s="252"/>
      <c r="I160" s="252"/>
      <c r="J160" s="253"/>
    </row>
    <row r="161" spans="1:10" ht="36" customHeight="1" x14ac:dyDescent="0.25">
      <c r="A161" s="8" t="s">
        <v>114</v>
      </c>
      <c r="B161" s="82" t="s">
        <v>222</v>
      </c>
      <c r="C161" s="83"/>
      <c r="D161" s="83"/>
      <c r="E161" s="84"/>
      <c r="F161" s="197">
        <v>5040</v>
      </c>
      <c r="G161" s="252"/>
      <c r="H161" s="252"/>
      <c r="I161" s="252"/>
      <c r="J161" s="253"/>
    </row>
    <row r="162" spans="1:10" ht="36" customHeight="1" x14ac:dyDescent="0.25">
      <c r="A162" s="8" t="s">
        <v>114</v>
      </c>
      <c r="B162" s="82" t="s">
        <v>223</v>
      </c>
      <c r="C162" s="83"/>
      <c r="D162" s="83"/>
      <c r="E162" s="84"/>
      <c r="F162" s="37">
        <f>H162*1.2</f>
        <v>76032</v>
      </c>
      <c r="G162" s="38">
        <f>H162*1.1</f>
        <v>69696</v>
      </c>
      <c r="H162" s="38">
        <v>63360</v>
      </c>
      <c r="I162" s="38">
        <f>H162*0.75</f>
        <v>47520</v>
      </c>
      <c r="J162" s="39">
        <f>H162*0.5</f>
        <v>31680</v>
      </c>
    </row>
    <row r="163" spans="1:10" ht="36" customHeight="1" x14ac:dyDescent="0.25">
      <c r="A163" s="8" t="s">
        <v>114</v>
      </c>
      <c r="B163" s="82" t="s">
        <v>224</v>
      </c>
      <c r="C163" s="83"/>
      <c r="D163" s="83"/>
      <c r="E163" s="84"/>
      <c r="F163" s="85">
        <v>47520</v>
      </c>
      <c r="G163" s="86"/>
      <c r="H163" s="86"/>
      <c r="I163" s="86"/>
      <c r="J163" s="87"/>
    </row>
    <row r="164" spans="1:10" ht="36" customHeight="1" x14ac:dyDescent="0.25">
      <c r="A164" s="8" t="s">
        <v>114</v>
      </c>
      <c r="B164" s="82" t="s">
        <v>225</v>
      </c>
      <c r="C164" s="83"/>
      <c r="D164" s="83"/>
      <c r="E164" s="84"/>
      <c r="F164" s="85">
        <v>3600</v>
      </c>
      <c r="G164" s="86"/>
      <c r="H164" s="86"/>
      <c r="I164" s="86"/>
      <c r="J164" s="87"/>
    </row>
    <row r="165" spans="1:10" ht="36" customHeight="1" x14ac:dyDescent="0.25">
      <c r="A165" s="8" t="s">
        <v>114</v>
      </c>
      <c r="B165" s="82" t="s">
        <v>226</v>
      </c>
      <c r="C165" s="83"/>
      <c r="D165" s="83"/>
      <c r="E165" s="84"/>
      <c r="F165" s="197">
        <v>16560</v>
      </c>
      <c r="G165" s="252"/>
      <c r="H165" s="252"/>
      <c r="I165" s="252"/>
      <c r="J165" s="253"/>
    </row>
    <row r="166" spans="1:10" ht="36" customHeight="1" x14ac:dyDescent="0.25">
      <c r="A166" s="8" t="s">
        <v>114</v>
      </c>
      <c r="B166" s="82" t="s">
        <v>227</v>
      </c>
      <c r="C166" s="83"/>
      <c r="D166" s="83"/>
      <c r="E166" s="84"/>
      <c r="F166" s="197">
        <v>74160</v>
      </c>
      <c r="G166" s="252"/>
      <c r="H166" s="252"/>
      <c r="I166" s="252"/>
      <c r="J166" s="253"/>
    </row>
    <row r="167" spans="1:10" ht="36" customHeight="1" x14ac:dyDescent="0.25">
      <c r="A167" s="8" t="s">
        <v>114</v>
      </c>
      <c r="B167" s="82" t="s">
        <v>228</v>
      </c>
      <c r="C167" s="83"/>
      <c r="D167" s="83"/>
      <c r="E167" s="84"/>
      <c r="F167" s="197">
        <v>88992</v>
      </c>
      <c r="G167" s="252"/>
      <c r="H167" s="252"/>
      <c r="I167" s="252"/>
      <c r="J167" s="253"/>
    </row>
    <row r="168" spans="1:10" ht="36" customHeight="1" x14ac:dyDescent="0.25">
      <c r="A168" s="8" t="s">
        <v>114</v>
      </c>
      <c r="B168" s="82" t="s">
        <v>229</v>
      </c>
      <c r="C168" s="83"/>
      <c r="D168" s="83"/>
      <c r="E168" s="84"/>
      <c r="F168" s="197">
        <v>8640</v>
      </c>
      <c r="G168" s="252"/>
      <c r="H168" s="252"/>
      <c r="I168" s="252"/>
      <c r="J168" s="253"/>
    </row>
    <row r="169" spans="1:10" ht="36" customHeight="1" x14ac:dyDescent="0.25">
      <c r="A169" s="8" t="s">
        <v>114</v>
      </c>
      <c r="B169" s="82" t="s">
        <v>230</v>
      </c>
      <c r="C169" s="83"/>
      <c r="D169" s="83"/>
      <c r="E169" s="84"/>
      <c r="F169" s="197">
        <v>12960</v>
      </c>
      <c r="G169" s="252"/>
      <c r="H169" s="252"/>
      <c r="I169" s="252"/>
      <c r="J169" s="253"/>
    </row>
    <row r="170" spans="1:10" ht="36" customHeight="1" x14ac:dyDescent="0.25">
      <c r="A170" s="8" t="s">
        <v>114</v>
      </c>
      <c r="B170" s="82" t="s">
        <v>231</v>
      </c>
      <c r="C170" s="83"/>
      <c r="D170" s="83"/>
      <c r="E170" s="84"/>
      <c r="F170" s="197">
        <v>30240</v>
      </c>
      <c r="G170" s="252"/>
      <c r="H170" s="252"/>
      <c r="I170" s="252"/>
      <c r="J170" s="253"/>
    </row>
    <row r="171" spans="1:10" ht="36" customHeight="1" x14ac:dyDescent="0.25">
      <c r="A171" s="8" t="s">
        <v>114</v>
      </c>
      <c r="B171" s="82" t="s">
        <v>232</v>
      </c>
      <c r="C171" s="83"/>
      <c r="D171" s="83"/>
      <c r="E171" s="84"/>
      <c r="F171" s="197">
        <v>4320</v>
      </c>
      <c r="G171" s="252"/>
      <c r="H171" s="252"/>
      <c r="I171" s="252"/>
      <c r="J171" s="253"/>
    </row>
    <row r="172" spans="1:10" ht="36" customHeight="1" x14ac:dyDescent="0.25">
      <c r="A172" s="8" t="s">
        <v>114</v>
      </c>
      <c r="B172" s="82" t="s">
        <v>233</v>
      </c>
      <c r="C172" s="83"/>
      <c r="D172" s="83"/>
      <c r="E172" s="84"/>
      <c r="F172" s="197">
        <v>315360</v>
      </c>
      <c r="G172" s="252"/>
      <c r="H172" s="252"/>
      <c r="I172" s="252"/>
      <c r="J172" s="253"/>
    </row>
    <row r="173" spans="1:10" ht="36" customHeight="1" thickBot="1" x14ac:dyDescent="0.3">
      <c r="A173" s="8" t="s">
        <v>114</v>
      </c>
      <c r="B173" s="82" t="s">
        <v>234</v>
      </c>
      <c r="C173" s="83"/>
      <c r="D173" s="83"/>
      <c r="E173" s="84"/>
      <c r="F173" s="197">
        <v>2880</v>
      </c>
      <c r="G173" s="252"/>
      <c r="H173" s="252"/>
      <c r="I173" s="252"/>
      <c r="J173" s="253"/>
    </row>
    <row r="174" spans="1:10" ht="54" customHeight="1" thickBot="1" x14ac:dyDescent="0.3">
      <c r="A174" s="8"/>
      <c r="B174" s="88" t="s">
        <v>235</v>
      </c>
      <c r="C174" s="89"/>
      <c r="D174" s="89"/>
      <c r="E174" s="90"/>
      <c r="F174" s="91"/>
      <c r="G174" s="92"/>
      <c r="H174" s="92"/>
      <c r="I174" s="92"/>
      <c r="J174" s="93"/>
    </row>
    <row r="175" spans="1:10" ht="36" customHeight="1" x14ac:dyDescent="0.25">
      <c r="A175" s="8"/>
      <c r="B175" s="94" t="s">
        <v>236</v>
      </c>
      <c r="C175" s="95"/>
      <c r="D175" s="95"/>
      <c r="E175" s="96"/>
      <c r="F175" s="97">
        <v>42480</v>
      </c>
      <c r="G175" s="98"/>
      <c r="H175" s="98"/>
      <c r="I175" s="98"/>
      <c r="J175" s="99"/>
    </row>
    <row r="176" spans="1:10" ht="36" customHeight="1" x14ac:dyDescent="0.25">
      <c r="A176" s="8"/>
      <c r="B176" s="82" t="s">
        <v>237</v>
      </c>
      <c r="C176" s="83"/>
      <c r="D176" s="83"/>
      <c r="E176" s="84"/>
      <c r="F176" s="85">
        <v>84960</v>
      </c>
      <c r="G176" s="86"/>
      <c r="H176" s="86"/>
      <c r="I176" s="86"/>
      <c r="J176" s="87"/>
    </row>
    <row r="177" spans="1:10" ht="36" customHeight="1" x14ac:dyDescent="0.25">
      <c r="A177" s="8"/>
      <c r="B177" s="82" t="s">
        <v>238</v>
      </c>
      <c r="C177" s="83"/>
      <c r="D177" s="83"/>
      <c r="E177" s="84"/>
      <c r="F177" s="85">
        <v>106200</v>
      </c>
      <c r="G177" s="86"/>
      <c r="H177" s="86"/>
      <c r="I177" s="86"/>
      <c r="J177" s="87"/>
    </row>
    <row r="178" spans="1:10" ht="36" customHeight="1" x14ac:dyDescent="0.25">
      <c r="A178" s="8"/>
      <c r="B178" s="82" t="s">
        <v>239</v>
      </c>
      <c r="C178" s="83"/>
      <c r="D178" s="83"/>
      <c r="E178" s="84"/>
      <c r="F178" s="85">
        <v>1440</v>
      </c>
      <c r="G178" s="86"/>
      <c r="H178" s="86"/>
      <c r="I178" s="86"/>
      <c r="J178" s="87"/>
    </row>
    <row r="179" spans="1:10" ht="36" customHeight="1" x14ac:dyDescent="0.25">
      <c r="A179" s="8"/>
      <c r="B179" s="82" t="s">
        <v>240</v>
      </c>
      <c r="C179" s="83"/>
      <c r="D179" s="83"/>
      <c r="E179" s="84"/>
      <c r="F179" s="85">
        <v>63720</v>
      </c>
      <c r="G179" s="86"/>
      <c r="H179" s="86"/>
      <c r="I179" s="86"/>
      <c r="J179" s="87"/>
    </row>
    <row r="180" spans="1:10" ht="36" customHeight="1" x14ac:dyDescent="0.25">
      <c r="A180" s="8"/>
      <c r="B180" s="82" t="s">
        <v>241</v>
      </c>
      <c r="C180" s="83"/>
      <c r="D180" s="83"/>
      <c r="E180" s="84"/>
      <c r="F180" s="85">
        <v>127440</v>
      </c>
      <c r="G180" s="86"/>
      <c r="H180" s="86"/>
      <c r="I180" s="86"/>
      <c r="J180" s="87"/>
    </row>
    <row r="181" spans="1:10" ht="36" customHeight="1" x14ac:dyDescent="0.25">
      <c r="A181" s="8"/>
      <c r="B181" s="82" t="s">
        <v>242</v>
      </c>
      <c r="C181" s="83"/>
      <c r="D181" s="83"/>
      <c r="E181" s="84"/>
      <c r="F181" s="85">
        <v>159300</v>
      </c>
      <c r="G181" s="86"/>
      <c r="H181" s="86"/>
      <c r="I181" s="86"/>
      <c r="J181" s="87"/>
    </row>
    <row r="182" spans="1:10" ht="36" customHeight="1" thickBot="1" x14ac:dyDescent="0.3">
      <c r="A182" s="8"/>
      <c r="B182" s="69" t="s">
        <v>243</v>
      </c>
      <c r="C182" s="70"/>
      <c r="D182" s="70"/>
      <c r="E182" s="71"/>
      <c r="F182" s="72">
        <v>2124</v>
      </c>
      <c r="G182" s="73"/>
      <c r="H182" s="73"/>
      <c r="I182" s="73"/>
      <c r="J182" s="74"/>
    </row>
    <row r="183" spans="1:10" ht="24" customHeight="1" thickBot="1" x14ac:dyDescent="0.3">
      <c r="A183" s="8"/>
      <c r="B183" s="75"/>
      <c r="C183" s="76"/>
      <c r="D183" s="76"/>
      <c r="E183" s="77"/>
      <c r="F183" s="78"/>
      <c r="G183" s="79"/>
      <c r="H183" s="79"/>
      <c r="I183" s="79"/>
      <c r="J183" s="80"/>
    </row>
    <row r="184" spans="1:10" ht="21" customHeight="1" x14ac:dyDescent="0.25">
      <c r="A184" s="8"/>
      <c r="B184" s="26"/>
      <c r="C184" s="27"/>
      <c r="D184" s="27"/>
      <c r="E184" s="27"/>
      <c r="F184" s="28"/>
      <c r="G184" s="28"/>
      <c r="H184" s="28"/>
      <c r="I184" s="28"/>
      <c r="J184" s="28"/>
    </row>
    <row r="185" spans="1:10" ht="56.25" customHeight="1" x14ac:dyDescent="0.25">
      <c r="A185" s="8"/>
      <c r="B185" s="81" t="s">
        <v>293</v>
      </c>
      <c r="C185" s="81"/>
      <c r="D185" s="81"/>
      <c r="E185" s="81"/>
      <c r="F185" s="81"/>
      <c r="G185" s="81"/>
      <c r="H185" s="81"/>
      <c r="I185" s="81"/>
      <c r="J185" s="81"/>
    </row>
    <row r="186" spans="1:10" ht="41.25" customHeight="1" x14ac:dyDescent="0.25">
      <c r="A186" s="8"/>
      <c r="B186" s="81" t="s">
        <v>245</v>
      </c>
      <c r="C186" s="81"/>
      <c r="D186" s="81"/>
      <c r="E186" s="81"/>
      <c r="F186" s="81"/>
      <c r="G186" s="81"/>
      <c r="H186" s="81"/>
      <c r="I186" s="81"/>
      <c r="J186" s="81"/>
    </row>
    <row r="187" spans="1:10" ht="21" x14ac:dyDescent="0.25">
      <c r="A187" s="8" t="s">
        <v>114</v>
      </c>
      <c r="B187" s="67" t="s">
        <v>297</v>
      </c>
      <c r="C187" s="67"/>
      <c r="D187" s="67"/>
      <c r="E187" s="67"/>
      <c r="F187" s="67"/>
      <c r="G187" s="67"/>
      <c r="H187" s="67"/>
      <c r="I187" s="67"/>
      <c r="J187" s="67"/>
    </row>
    <row r="188" spans="1:10" ht="42" customHeight="1" x14ac:dyDescent="0.25">
      <c r="A188" s="8"/>
      <c r="B188" s="68" t="s">
        <v>247</v>
      </c>
      <c r="C188" s="68"/>
      <c r="D188" s="68"/>
      <c r="E188" s="68"/>
      <c r="F188" s="68"/>
      <c r="G188" s="68"/>
      <c r="H188" s="68"/>
      <c r="I188" s="68"/>
      <c r="J188" s="68"/>
    </row>
    <row r="189" spans="1:10" ht="21" x14ac:dyDescent="0.25">
      <c r="A189" s="8"/>
    </row>
  </sheetData>
  <sheetProtection selectLockedCells="1" selectUnlockedCells="1"/>
  <mergeCells count="359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44:E144"/>
    <mergeCell ref="F144:J144"/>
    <mergeCell ref="B145:E145"/>
    <mergeCell ref="B146:E146"/>
    <mergeCell ref="F146:J146"/>
    <mergeCell ref="B147:E147"/>
    <mergeCell ref="F147:J147"/>
    <mergeCell ref="B141:E141"/>
    <mergeCell ref="F141:J141"/>
    <mergeCell ref="B142:E142"/>
    <mergeCell ref="F142:J142"/>
    <mergeCell ref="B143:E143"/>
    <mergeCell ref="F143:J143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57:E157"/>
    <mergeCell ref="F157:J157"/>
    <mergeCell ref="B158:E158"/>
    <mergeCell ref="F158:J158"/>
    <mergeCell ref="B159:E159"/>
    <mergeCell ref="F159:J159"/>
    <mergeCell ref="B154:E154"/>
    <mergeCell ref="F154:J154"/>
    <mergeCell ref="B155:E155"/>
    <mergeCell ref="F155:J155"/>
    <mergeCell ref="B156:E156"/>
    <mergeCell ref="F156:J156"/>
    <mergeCell ref="B164:E164"/>
    <mergeCell ref="F164:J164"/>
    <mergeCell ref="B165:E165"/>
    <mergeCell ref="F165:J165"/>
    <mergeCell ref="B166:E166"/>
    <mergeCell ref="F166:J166"/>
    <mergeCell ref="B160:E160"/>
    <mergeCell ref="F160:J160"/>
    <mergeCell ref="B161:E161"/>
    <mergeCell ref="F161:J161"/>
    <mergeCell ref="B162:E162"/>
    <mergeCell ref="B163:E163"/>
    <mergeCell ref="F163:J163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76:E176"/>
    <mergeCell ref="F176:J176"/>
    <mergeCell ref="B177:E177"/>
    <mergeCell ref="F177:J177"/>
    <mergeCell ref="B178:E178"/>
    <mergeCell ref="F178:J178"/>
    <mergeCell ref="B173:E173"/>
    <mergeCell ref="F173:J173"/>
    <mergeCell ref="B174:E174"/>
    <mergeCell ref="F174:J174"/>
    <mergeCell ref="B175:E175"/>
    <mergeCell ref="F175:J175"/>
    <mergeCell ref="B187:J187"/>
    <mergeCell ref="B188:J188"/>
    <mergeCell ref="B182:E182"/>
    <mergeCell ref="F182:J182"/>
    <mergeCell ref="B183:E183"/>
    <mergeCell ref="F183:J183"/>
    <mergeCell ref="B185:J185"/>
    <mergeCell ref="B186:J186"/>
    <mergeCell ref="B179:E179"/>
    <mergeCell ref="F179:J179"/>
    <mergeCell ref="B180:E180"/>
    <mergeCell ref="F180:J180"/>
    <mergeCell ref="B181:E181"/>
    <mergeCell ref="F181:J181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92" activePane="bottomLeft" state="frozen"/>
      <selection activeCell="A198" sqref="A198:XFD198"/>
      <selection pane="bottomLeft" activeCell="F100" sqref="F100:J100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89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75"/>
      <c r="C7" s="76"/>
      <c r="D7" s="76"/>
      <c r="E7" s="77"/>
      <c r="F7" s="78"/>
      <c r="G7" s="79"/>
      <c r="H7" s="79"/>
      <c r="I7" s="79"/>
      <c r="J7" s="80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40176</v>
      </c>
      <c r="G8" s="17">
        <f>H8*1.1</f>
        <v>36828</v>
      </c>
      <c r="H8" s="17">
        <v>33480</v>
      </c>
      <c r="I8" s="17">
        <f>H8*0.75</f>
        <v>25110</v>
      </c>
      <c r="J8" s="17">
        <f>H8*0.5</f>
        <v>16740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57024</v>
      </c>
      <c r="G9" s="19">
        <f>H9*1.1</f>
        <v>52272.000000000007</v>
      </c>
      <c r="H9" s="19">
        <v>47520</v>
      </c>
      <c r="I9" s="19">
        <f>H9*0.75</f>
        <v>35640</v>
      </c>
      <c r="J9" s="19">
        <f>H9*0.5</f>
        <v>23760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51753.599999999999</v>
      </c>
      <c r="G10" s="19">
        <f>H10*1.1</f>
        <v>47440.800000000003</v>
      </c>
      <c r="H10" s="19">
        <v>43128</v>
      </c>
      <c r="I10" s="19">
        <f>H10*0.75</f>
        <v>32346</v>
      </c>
      <c r="J10" s="19">
        <f>H10*0.5</f>
        <v>21564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72576</v>
      </c>
      <c r="G11" s="21">
        <f>H11*1.1</f>
        <v>66528</v>
      </c>
      <c r="H11" s="21">
        <v>60480</v>
      </c>
      <c r="I11" s="21">
        <f>H11*0.75</f>
        <v>45360</v>
      </c>
      <c r="J11" s="21">
        <f>H11*0.5</f>
        <v>30240</v>
      </c>
    </row>
    <row r="12" spans="1:10" ht="24" thickBot="1" x14ac:dyDescent="0.3">
      <c r="A12" s="8"/>
      <c r="B12" s="75"/>
      <c r="C12" s="76"/>
      <c r="D12" s="76"/>
      <c r="E12" s="77"/>
      <c r="F12" s="193"/>
      <c r="G12" s="194"/>
      <c r="H12" s="194"/>
      <c r="I12" s="194"/>
      <c r="J12" s="19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7"/>
      <c r="F13" s="172">
        <v>6732</v>
      </c>
      <c r="G13" s="173"/>
      <c r="H13" s="173"/>
      <c r="I13" s="173"/>
      <c r="J13" s="174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0"/>
      <c r="F14" s="72">
        <v>10080</v>
      </c>
      <c r="G14" s="73"/>
      <c r="H14" s="73"/>
      <c r="I14" s="73"/>
      <c r="J14" s="74"/>
    </row>
    <row r="15" spans="1:10" ht="24" thickBot="1" x14ac:dyDescent="0.3">
      <c r="A15" s="8"/>
      <c r="B15" s="75"/>
      <c r="C15" s="76"/>
      <c r="D15" s="76"/>
      <c r="E15" s="77"/>
      <c r="F15" s="163"/>
      <c r="G15" s="164"/>
      <c r="H15" s="164"/>
      <c r="I15" s="164"/>
      <c r="J15" s="165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1368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1944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2268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3240</v>
      </c>
      <c r="G19" s="149"/>
      <c r="H19" s="149"/>
      <c r="I19" s="149"/>
      <c r="J19" s="150"/>
    </row>
    <row r="20" spans="1:10" ht="24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"&amp;MIN(F22:F61)&amp;" до "&amp;MAX(F22:F61)</f>
        <v>Цена от 2268 до 90720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2268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4536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6804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9072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11340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13608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15876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18144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20412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22680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24948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27216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29484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31752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34020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36288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38556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40824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43092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45360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145</v>
      </c>
      <c r="C42" s="117"/>
      <c r="D42" s="117"/>
      <c r="E42" s="84"/>
      <c r="F42" s="85">
        <v>4536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146</v>
      </c>
      <c r="C43" s="117"/>
      <c r="D43" s="117"/>
      <c r="E43" s="84"/>
      <c r="F43" s="85">
        <v>9072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147</v>
      </c>
      <c r="C44" s="117"/>
      <c r="D44" s="117"/>
      <c r="E44" s="84"/>
      <c r="F44" s="85">
        <v>13608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148</v>
      </c>
      <c r="C45" s="117"/>
      <c r="D45" s="117"/>
      <c r="E45" s="84"/>
      <c r="F45" s="85">
        <v>18144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149</v>
      </c>
      <c r="C46" s="117"/>
      <c r="D46" s="117"/>
      <c r="E46" s="84"/>
      <c r="F46" s="85">
        <v>22680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150</v>
      </c>
      <c r="C47" s="117"/>
      <c r="D47" s="117"/>
      <c r="E47" s="84"/>
      <c r="F47" s="85">
        <v>27216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151</v>
      </c>
      <c r="C48" s="117"/>
      <c r="D48" s="117"/>
      <c r="E48" s="84"/>
      <c r="F48" s="85">
        <v>31752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152</v>
      </c>
      <c r="C49" s="117"/>
      <c r="D49" s="117"/>
      <c r="E49" s="84"/>
      <c r="F49" s="85">
        <v>36288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153</v>
      </c>
      <c r="C50" s="117"/>
      <c r="D50" s="117"/>
      <c r="E50" s="84"/>
      <c r="F50" s="85">
        <v>40824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154</v>
      </c>
      <c r="C51" s="117"/>
      <c r="D51" s="117"/>
      <c r="E51" s="84"/>
      <c r="F51" s="85">
        <v>45360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155</v>
      </c>
      <c r="C52" s="117"/>
      <c r="D52" s="117"/>
      <c r="E52" s="84"/>
      <c r="F52" s="85">
        <v>49896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156</v>
      </c>
      <c r="C53" s="117"/>
      <c r="D53" s="117"/>
      <c r="E53" s="84"/>
      <c r="F53" s="85">
        <v>54432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157</v>
      </c>
      <c r="C54" s="117"/>
      <c r="D54" s="117"/>
      <c r="E54" s="84"/>
      <c r="F54" s="85">
        <v>58968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158</v>
      </c>
      <c r="C55" s="117"/>
      <c r="D55" s="117"/>
      <c r="E55" s="84"/>
      <c r="F55" s="85">
        <v>63504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159</v>
      </c>
      <c r="C56" s="117"/>
      <c r="D56" s="117"/>
      <c r="E56" s="84"/>
      <c r="F56" s="85">
        <v>68040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160</v>
      </c>
      <c r="C57" s="117"/>
      <c r="D57" s="117"/>
      <c r="E57" s="84"/>
      <c r="F57" s="85">
        <v>72576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161</v>
      </c>
      <c r="C58" s="117"/>
      <c r="D58" s="117"/>
      <c r="E58" s="84"/>
      <c r="F58" s="85">
        <v>77112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162</v>
      </c>
      <c r="C59" s="117"/>
      <c r="D59" s="117"/>
      <c r="E59" s="84"/>
      <c r="F59" s="85">
        <v>81648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163</v>
      </c>
      <c r="C60" s="117"/>
      <c r="D60" s="117"/>
      <c r="E60" s="84"/>
      <c r="F60" s="85">
        <v>86184</v>
      </c>
      <c r="G60" s="86"/>
      <c r="H60" s="86"/>
      <c r="I60" s="86"/>
      <c r="J60" s="87"/>
    </row>
    <row r="61" spans="1:10" ht="36" customHeight="1" outlineLevel="1" thickBot="1" x14ac:dyDescent="0.3">
      <c r="A61" s="8"/>
      <c r="B61" s="107" t="s">
        <v>164</v>
      </c>
      <c r="C61" s="117"/>
      <c r="D61" s="117"/>
      <c r="E61" s="84"/>
      <c r="F61" s="85">
        <v>90720</v>
      </c>
      <c r="G61" s="86"/>
      <c r="H61" s="86"/>
      <c r="I61" s="86"/>
      <c r="J61" s="87"/>
    </row>
    <row r="62" spans="1:10" ht="36" customHeight="1" thickBot="1" x14ac:dyDescent="0.3">
      <c r="A62" s="8"/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5670 до 48762</v>
      </c>
      <c r="G62" s="122"/>
      <c r="H62" s="122"/>
      <c r="I62" s="122"/>
      <c r="J62" s="123"/>
    </row>
    <row r="63" spans="1:10" ht="36" customHeight="1" outlineLevel="1" x14ac:dyDescent="0.25">
      <c r="A63" s="8"/>
      <c r="B63" s="124" t="s">
        <v>166</v>
      </c>
      <c r="C63" s="125"/>
      <c r="D63" s="125"/>
      <c r="E63" s="126"/>
      <c r="F63" s="127">
        <v>7812</v>
      </c>
      <c r="G63" s="128"/>
      <c r="H63" s="128"/>
      <c r="I63" s="128"/>
      <c r="J63" s="129"/>
    </row>
    <row r="64" spans="1:10" ht="36" customHeight="1" outlineLevel="1" x14ac:dyDescent="0.25">
      <c r="A64" s="8"/>
      <c r="B64" s="107" t="s">
        <v>167</v>
      </c>
      <c r="C64" s="117"/>
      <c r="D64" s="117"/>
      <c r="E64" s="84"/>
      <c r="F64" s="85">
        <v>12060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168</v>
      </c>
      <c r="C65" s="117"/>
      <c r="D65" s="117"/>
      <c r="E65" s="84"/>
      <c r="F65" s="85">
        <v>5670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169</v>
      </c>
      <c r="C66" s="117"/>
      <c r="D66" s="117"/>
      <c r="E66" s="84"/>
      <c r="F66" s="85">
        <v>7938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170</v>
      </c>
      <c r="C67" s="117"/>
      <c r="D67" s="117"/>
      <c r="E67" s="84"/>
      <c r="F67" s="85">
        <v>10206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171</v>
      </c>
      <c r="C68" s="117"/>
      <c r="D68" s="117"/>
      <c r="E68" s="84"/>
      <c r="F68" s="85">
        <v>12474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172</v>
      </c>
      <c r="C69" s="117"/>
      <c r="D69" s="117"/>
      <c r="E69" s="84"/>
      <c r="F69" s="85">
        <v>14742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173</v>
      </c>
      <c r="C70" s="117"/>
      <c r="D70" s="117"/>
      <c r="E70" s="84"/>
      <c r="F70" s="85">
        <v>17010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174</v>
      </c>
      <c r="C71" s="117"/>
      <c r="D71" s="117"/>
      <c r="E71" s="84"/>
      <c r="F71" s="85">
        <v>19278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175</v>
      </c>
      <c r="C72" s="117"/>
      <c r="D72" s="117"/>
      <c r="E72" s="84"/>
      <c r="F72" s="85">
        <v>21546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176</v>
      </c>
      <c r="C73" s="117"/>
      <c r="D73" s="117"/>
      <c r="E73" s="84"/>
      <c r="F73" s="85">
        <v>23814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177</v>
      </c>
      <c r="C74" s="117"/>
      <c r="D74" s="117"/>
      <c r="E74" s="84"/>
      <c r="F74" s="85">
        <v>26082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178</v>
      </c>
      <c r="C75" s="117"/>
      <c r="D75" s="117"/>
      <c r="E75" s="84"/>
      <c r="F75" s="85">
        <v>28350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179</v>
      </c>
      <c r="C76" s="117"/>
      <c r="D76" s="117"/>
      <c r="E76" s="84"/>
      <c r="F76" s="85">
        <v>30618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180</v>
      </c>
      <c r="C77" s="117"/>
      <c r="D77" s="117"/>
      <c r="E77" s="84"/>
      <c r="F77" s="85">
        <v>32886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181</v>
      </c>
      <c r="C78" s="117"/>
      <c r="D78" s="117"/>
      <c r="E78" s="84"/>
      <c r="F78" s="85">
        <v>35154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182</v>
      </c>
      <c r="C79" s="117"/>
      <c r="D79" s="117"/>
      <c r="E79" s="84"/>
      <c r="F79" s="85">
        <v>37422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183</v>
      </c>
      <c r="C80" s="117"/>
      <c r="D80" s="117"/>
      <c r="E80" s="84"/>
      <c r="F80" s="85">
        <v>39690</v>
      </c>
      <c r="G80" s="86"/>
      <c r="H80" s="86"/>
      <c r="I80" s="86"/>
      <c r="J80" s="87"/>
    </row>
    <row r="81" spans="1:10" ht="36" customHeight="1" outlineLevel="1" x14ac:dyDescent="0.25">
      <c r="A81" s="8"/>
      <c r="B81" s="107" t="s">
        <v>184</v>
      </c>
      <c r="C81" s="117"/>
      <c r="D81" s="117"/>
      <c r="E81" s="84"/>
      <c r="F81" s="85">
        <v>41958</v>
      </c>
      <c r="G81" s="86"/>
      <c r="H81" s="86"/>
      <c r="I81" s="86"/>
      <c r="J81" s="87"/>
    </row>
    <row r="82" spans="1:10" ht="36" customHeight="1" outlineLevel="1" x14ac:dyDescent="0.25">
      <c r="A82" s="8"/>
      <c r="B82" s="107" t="s">
        <v>185</v>
      </c>
      <c r="C82" s="117"/>
      <c r="D82" s="117"/>
      <c r="E82" s="84"/>
      <c r="F82" s="85">
        <v>44226</v>
      </c>
      <c r="G82" s="86"/>
      <c r="H82" s="86"/>
      <c r="I82" s="86"/>
      <c r="J82" s="87"/>
    </row>
    <row r="83" spans="1:10" ht="36" customHeight="1" outlineLevel="1" x14ac:dyDescent="0.25">
      <c r="A83" s="8"/>
      <c r="B83" s="107" t="s">
        <v>186</v>
      </c>
      <c r="C83" s="117"/>
      <c r="D83" s="117"/>
      <c r="E83" s="84"/>
      <c r="F83" s="85">
        <v>46494</v>
      </c>
      <c r="G83" s="86"/>
      <c r="H83" s="86"/>
      <c r="I83" s="86"/>
      <c r="J83" s="87"/>
    </row>
    <row r="84" spans="1:10" ht="36" customHeight="1" outlineLevel="1" thickBot="1" x14ac:dyDescent="0.3">
      <c r="A84" s="8"/>
      <c r="B84" s="107" t="s">
        <v>187</v>
      </c>
      <c r="C84" s="117"/>
      <c r="D84" s="117"/>
      <c r="E84" s="84"/>
      <c r="F84" s="85">
        <v>48762</v>
      </c>
      <c r="G84" s="86"/>
      <c r="H84" s="86"/>
      <c r="I84" s="86"/>
      <c r="J84" s="87"/>
    </row>
    <row r="85" spans="1:10" ht="36" customHeight="1" thickBot="1" x14ac:dyDescent="0.3">
      <c r="A85" s="8"/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1440 до 33624</v>
      </c>
      <c r="G85" s="122"/>
      <c r="H85" s="122"/>
      <c r="I85" s="122"/>
      <c r="J85" s="123"/>
    </row>
    <row r="86" spans="1:10" ht="36" customHeight="1" x14ac:dyDescent="0.25">
      <c r="A86" s="8"/>
      <c r="B86" s="82" t="s">
        <v>189</v>
      </c>
      <c r="C86" s="83"/>
      <c r="D86" s="83"/>
      <c r="E86" s="84"/>
      <c r="F86" s="85">
        <v>3420</v>
      </c>
      <c r="G86" s="86"/>
      <c r="H86" s="86"/>
      <c r="I86" s="86"/>
      <c r="J86" s="87"/>
    </row>
    <row r="87" spans="1:10" ht="36" customHeight="1" x14ac:dyDescent="0.25">
      <c r="A87" s="8"/>
      <c r="B87" s="94" t="s">
        <v>190</v>
      </c>
      <c r="C87" s="95"/>
      <c r="D87" s="95"/>
      <c r="E87" s="96"/>
      <c r="F87" s="85">
        <v>6840</v>
      </c>
      <c r="G87" s="86"/>
      <c r="H87" s="86"/>
      <c r="I87" s="86"/>
      <c r="J87" s="87"/>
    </row>
    <row r="88" spans="1:10" ht="36" customHeight="1" x14ac:dyDescent="0.25">
      <c r="A88" s="8"/>
      <c r="B88" s="82" t="s">
        <v>253</v>
      </c>
      <c r="C88" s="83"/>
      <c r="D88" s="83"/>
      <c r="E88" s="84"/>
      <c r="F88" s="85">
        <v>2124</v>
      </c>
      <c r="G88" s="86"/>
      <c r="H88" s="86"/>
      <c r="I88" s="86"/>
      <c r="J88" s="87"/>
    </row>
    <row r="89" spans="1:10" ht="36" customHeight="1" x14ac:dyDescent="0.25">
      <c r="A89" s="8"/>
      <c r="B89" s="94" t="s">
        <v>192</v>
      </c>
      <c r="C89" s="95"/>
      <c r="D89" s="95"/>
      <c r="E89" s="96"/>
      <c r="F89" s="97">
        <v>33624</v>
      </c>
      <c r="G89" s="98"/>
      <c r="H89" s="98"/>
      <c r="I89" s="98"/>
      <c r="J89" s="99"/>
    </row>
    <row r="90" spans="1:10" ht="36" customHeight="1" x14ac:dyDescent="0.25">
      <c r="A90" s="8"/>
      <c r="B90" s="82" t="s">
        <v>193</v>
      </c>
      <c r="C90" s="83"/>
      <c r="D90" s="83"/>
      <c r="E90" s="84"/>
      <c r="F90" s="85">
        <v>6732</v>
      </c>
      <c r="G90" s="86"/>
      <c r="H90" s="86"/>
      <c r="I90" s="86"/>
      <c r="J90" s="87"/>
    </row>
    <row r="91" spans="1:10" ht="36" customHeight="1" x14ac:dyDescent="0.25">
      <c r="A91" s="8"/>
      <c r="B91" s="82" t="s">
        <v>194</v>
      </c>
      <c r="C91" s="83"/>
      <c r="D91" s="83"/>
      <c r="E91" s="84"/>
      <c r="F91" s="85">
        <v>13464</v>
      </c>
      <c r="G91" s="86"/>
      <c r="H91" s="86"/>
      <c r="I91" s="86"/>
      <c r="J91" s="87"/>
    </row>
    <row r="92" spans="1:10" ht="36" customHeight="1" x14ac:dyDescent="0.25">
      <c r="A92" s="8"/>
      <c r="B92" s="82" t="s">
        <v>195</v>
      </c>
      <c r="C92" s="83"/>
      <c r="D92" s="83"/>
      <c r="E92" s="84"/>
      <c r="F92" s="85">
        <v>1440</v>
      </c>
      <c r="G92" s="86"/>
      <c r="H92" s="86"/>
      <c r="I92" s="86"/>
      <c r="J92" s="87"/>
    </row>
    <row r="93" spans="1:10" ht="36" customHeight="1" x14ac:dyDescent="0.25">
      <c r="A93" s="8"/>
      <c r="B93" s="82" t="s">
        <v>196</v>
      </c>
      <c r="C93" s="83"/>
      <c r="D93" s="83"/>
      <c r="E93" s="84"/>
      <c r="F93" s="85">
        <v>1440</v>
      </c>
      <c r="G93" s="86"/>
      <c r="H93" s="86"/>
      <c r="I93" s="86"/>
      <c r="J93" s="87"/>
    </row>
    <row r="94" spans="1:10" ht="36" customHeight="1" x14ac:dyDescent="0.25">
      <c r="A94" s="8"/>
      <c r="B94" s="82" t="s">
        <v>197</v>
      </c>
      <c r="C94" s="83"/>
      <c r="D94" s="83"/>
      <c r="E94" s="84"/>
      <c r="F94" s="85">
        <v>2880</v>
      </c>
      <c r="G94" s="86"/>
      <c r="H94" s="86"/>
      <c r="I94" s="86"/>
      <c r="J94" s="87"/>
    </row>
    <row r="95" spans="1:10" ht="36" customHeight="1" x14ac:dyDescent="0.25">
      <c r="A95" s="8"/>
      <c r="B95" s="82" t="s">
        <v>198</v>
      </c>
      <c r="C95" s="83"/>
      <c r="D95" s="83"/>
      <c r="E95" s="84"/>
      <c r="F95" s="85">
        <v>4320</v>
      </c>
      <c r="G95" s="86"/>
      <c r="H95" s="86"/>
      <c r="I95" s="86"/>
      <c r="J95" s="87"/>
    </row>
    <row r="96" spans="1:10" ht="36" customHeight="1" thickBot="1" x14ac:dyDescent="0.3">
      <c r="A96" s="8"/>
      <c r="B96" s="82" t="s">
        <v>199</v>
      </c>
      <c r="C96" s="83"/>
      <c r="D96" s="83"/>
      <c r="E96" s="84"/>
      <c r="F96" s="85">
        <v>24840</v>
      </c>
      <c r="G96" s="86"/>
      <c r="H96" s="86"/>
      <c r="I96" s="86"/>
      <c r="J96" s="87"/>
    </row>
    <row r="97" spans="1:10" ht="54" customHeight="1" thickBot="1" x14ac:dyDescent="0.3">
      <c r="A97" s="8"/>
      <c r="B97" s="207" t="s">
        <v>254</v>
      </c>
      <c r="C97" s="208"/>
      <c r="D97" s="208"/>
      <c r="E97" s="209"/>
      <c r="F97" s="232" t="str">
        <f>"Цена от "&amp;MIN(F99,F103:J104,H105,F106:J119)&amp;" до "&amp;MAX(F99,F103:J104,H105,F106:J119)</f>
        <v>Цена от 3240 до 49680</v>
      </c>
      <c r="G97" s="233"/>
      <c r="H97" s="233"/>
      <c r="I97" s="233"/>
      <c r="J97" s="234"/>
    </row>
    <row r="98" spans="1:10" ht="24" thickBot="1" x14ac:dyDescent="0.3">
      <c r="A98" s="8"/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A99" s="8"/>
      <c r="B99" s="82" t="s">
        <v>201</v>
      </c>
      <c r="C99" s="83"/>
      <c r="D99" s="83"/>
      <c r="E99" s="84"/>
      <c r="F99" s="85">
        <v>9450</v>
      </c>
      <c r="G99" s="86"/>
      <c r="H99" s="86"/>
      <c r="I99" s="86"/>
      <c r="J99" s="87"/>
    </row>
    <row r="100" spans="1:10" ht="36" customHeight="1" x14ac:dyDescent="0.25">
      <c r="A100" s="8"/>
      <c r="B100" s="100" t="s">
        <v>202</v>
      </c>
      <c r="C100" s="101"/>
      <c r="D100" s="101"/>
      <c r="E100" s="102"/>
      <c r="F100" s="103">
        <v>945</v>
      </c>
      <c r="G100" s="104"/>
      <c r="H100" s="104"/>
      <c r="I100" s="104"/>
      <c r="J100" s="105"/>
    </row>
    <row r="101" spans="1:10" ht="36" customHeight="1" thickBot="1" x14ac:dyDescent="0.3">
      <c r="A101" s="8"/>
      <c r="B101" s="100" t="s">
        <v>203</v>
      </c>
      <c r="C101" s="101"/>
      <c r="D101" s="101"/>
      <c r="E101" s="102"/>
      <c r="F101" s="103">
        <v>2358</v>
      </c>
      <c r="G101" s="104"/>
      <c r="H101" s="104"/>
      <c r="I101" s="104"/>
      <c r="J101" s="105"/>
    </row>
    <row r="102" spans="1:10" ht="24" thickBot="1" x14ac:dyDescent="0.3">
      <c r="A102" s="8"/>
      <c r="B102" s="190"/>
      <c r="C102" s="191"/>
      <c r="D102" s="191"/>
      <c r="E102" s="192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418" t="s">
        <v>204</v>
      </c>
      <c r="C103" s="419"/>
      <c r="D103" s="419"/>
      <c r="E103" s="420"/>
      <c r="F103" s="202">
        <v>24480</v>
      </c>
      <c r="G103" s="237"/>
      <c r="H103" s="237"/>
      <c r="I103" s="237"/>
      <c r="J103" s="238"/>
    </row>
    <row r="104" spans="1:10" ht="36" customHeight="1" x14ac:dyDescent="0.25">
      <c r="A104" s="8" t="s">
        <v>112</v>
      </c>
      <c r="B104" s="239" t="s">
        <v>205</v>
      </c>
      <c r="C104" s="240"/>
      <c r="D104" s="240"/>
      <c r="E104" s="241"/>
      <c r="F104" s="252">
        <v>29376</v>
      </c>
      <c r="G104" s="252"/>
      <c r="H104" s="252"/>
      <c r="I104" s="252"/>
      <c r="J104" s="253"/>
    </row>
    <row r="105" spans="1:10" ht="36" customHeight="1" x14ac:dyDescent="0.25">
      <c r="A105" s="8" t="s">
        <v>112</v>
      </c>
      <c r="B105" s="239" t="s">
        <v>206</v>
      </c>
      <c r="C105" s="240"/>
      <c r="D105" s="240"/>
      <c r="E105" s="241"/>
      <c r="F105" s="37">
        <f>H105*1.2</f>
        <v>16848</v>
      </c>
      <c r="G105" s="38">
        <f>H105*1.1</f>
        <v>15444.000000000002</v>
      </c>
      <c r="H105" s="38">
        <v>14040</v>
      </c>
      <c r="I105" s="38">
        <f>H105*0.75</f>
        <v>10530</v>
      </c>
      <c r="J105" s="39">
        <f>H105*0.5</f>
        <v>7020</v>
      </c>
    </row>
    <row r="106" spans="1:10" ht="36" customHeight="1" x14ac:dyDescent="0.25">
      <c r="A106" s="8" t="s">
        <v>112</v>
      </c>
      <c r="B106" s="239" t="s">
        <v>207</v>
      </c>
      <c r="C106" s="240"/>
      <c r="D106" s="240"/>
      <c r="E106" s="241"/>
      <c r="F106" s="85">
        <v>14400</v>
      </c>
      <c r="G106" s="86"/>
      <c r="H106" s="86"/>
      <c r="I106" s="86"/>
      <c r="J106" s="87"/>
    </row>
    <row r="107" spans="1:10" ht="36" customHeight="1" x14ac:dyDescent="0.25">
      <c r="A107" s="8" t="s">
        <v>112</v>
      </c>
      <c r="B107" s="239" t="s">
        <v>208</v>
      </c>
      <c r="C107" s="240"/>
      <c r="D107" s="240"/>
      <c r="E107" s="241"/>
      <c r="F107" s="85">
        <v>6732</v>
      </c>
      <c r="G107" s="86"/>
      <c r="H107" s="86"/>
      <c r="I107" s="86"/>
      <c r="J107" s="87"/>
    </row>
    <row r="108" spans="1:10" ht="36" customHeight="1" x14ac:dyDescent="0.25">
      <c r="A108" s="8" t="s">
        <v>112</v>
      </c>
      <c r="B108" s="239" t="s">
        <v>209</v>
      </c>
      <c r="C108" s="240"/>
      <c r="D108" s="240"/>
      <c r="E108" s="241"/>
      <c r="F108" s="252">
        <v>30096</v>
      </c>
      <c r="G108" s="252"/>
      <c r="H108" s="252"/>
      <c r="I108" s="252"/>
      <c r="J108" s="253"/>
    </row>
    <row r="109" spans="1:10" ht="36" customHeight="1" x14ac:dyDescent="0.25">
      <c r="A109" s="8" t="s">
        <v>112</v>
      </c>
      <c r="B109" s="239" t="s">
        <v>210</v>
      </c>
      <c r="C109" s="240"/>
      <c r="D109" s="240"/>
      <c r="E109" s="241"/>
      <c r="F109" s="252">
        <v>41400</v>
      </c>
      <c r="G109" s="252"/>
      <c r="H109" s="252"/>
      <c r="I109" s="252"/>
      <c r="J109" s="253"/>
    </row>
    <row r="110" spans="1:10" ht="36" customHeight="1" x14ac:dyDescent="0.25">
      <c r="A110" s="8" t="s">
        <v>112</v>
      </c>
      <c r="B110" s="239" t="s">
        <v>211</v>
      </c>
      <c r="C110" s="240"/>
      <c r="D110" s="240"/>
      <c r="E110" s="241"/>
      <c r="F110" s="252">
        <v>49680</v>
      </c>
      <c r="G110" s="252"/>
      <c r="H110" s="252"/>
      <c r="I110" s="252"/>
      <c r="J110" s="253"/>
    </row>
    <row r="111" spans="1:10" ht="36" customHeight="1" x14ac:dyDescent="0.25">
      <c r="A111" s="8" t="s">
        <v>112</v>
      </c>
      <c r="B111" s="239" t="s">
        <v>212</v>
      </c>
      <c r="C111" s="240"/>
      <c r="D111" s="240"/>
      <c r="E111" s="241"/>
      <c r="F111" s="252">
        <v>14868</v>
      </c>
      <c r="G111" s="252"/>
      <c r="H111" s="252"/>
      <c r="I111" s="252"/>
      <c r="J111" s="253"/>
    </row>
    <row r="112" spans="1:10" ht="36" customHeight="1" x14ac:dyDescent="0.25">
      <c r="A112" s="8" t="s">
        <v>112</v>
      </c>
      <c r="B112" s="239" t="s">
        <v>213</v>
      </c>
      <c r="C112" s="240"/>
      <c r="D112" s="240"/>
      <c r="E112" s="241"/>
      <c r="F112" s="252">
        <v>29376</v>
      </c>
      <c r="G112" s="252"/>
      <c r="H112" s="252"/>
      <c r="I112" s="252"/>
      <c r="J112" s="253"/>
    </row>
    <row r="113" spans="1:10" ht="36" customHeight="1" x14ac:dyDescent="0.25">
      <c r="A113" s="8" t="s">
        <v>112</v>
      </c>
      <c r="B113" s="239" t="s">
        <v>214</v>
      </c>
      <c r="C113" s="240"/>
      <c r="D113" s="240"/>
      <c r="E113" s="241"/>
      <c r="F113" s="252">
        <v>36108</v>
      </c>
      <c r="G113" s="252"/>
      <c r="H113" s="252"/>
      <c r="I113" s="252"/>
      <c r="J113" s="253"/>
    </row>
    <row r="114" spans="1:10" ht="36" customHeight="1" x14ac:dyDescent="0.25">
      <c r="A114" s="8"/>
      <c r="B114" s="94" t="s">
        <v>215</v>
      </c>
      <c r="C114" s="95"/>
      <c r="D114" s="95"/>
      <c r="E114" s="96"/>
      <c r="F114" s="252">
        <v>36000</v>
      </c>
      <c r="G114" s="252"/>
      <c r="H114" s="252"/>
      <c r="I114" s="252"/>
      <c r="J114" s="253"/>
    </row>
    <row r="115" spans="1:10" ht="36" customHeight="1" x14ac:dyDescent="0.25">
      <c r="A115" s="8" t="s">
        <v>112</v>
      </c>
      <c r="B115" s="239" t="s">
        <v>216</v>
      </c>
      <c r="C115" s="240"/>
      <c r="D115" s="240"/>
      <c r="E115" s="241"/>
      <c r="F115" s="252">
        <v>3240</v>
      </c>
      <c r="G115" s="252"/>
      <c r="H115" s="252"/>
      <c r="I115" s="252"/>
      <c r="J115" s="253"/>
    </row>
    <row r="116" spans="1:10" ht="36" customHeight="1" x14ac:dyDescent="0.25">
      <c r="A116" s="8"/>
      <c r="B116" s="239" t="s">
        <v>217</v>
      </c>
      <c r="C116" s="240"/>
      <c r="D116" s="240"/>
      <c r="E116" s="241"/>
      <c r="F116" s="252">
        <v>11340</v>
      </c>
      <c r="G116" s="252"/>
      <c r="H116" s="252"/>
      <c r="I116" s="252"/>
      <c r="J116" s="253"/>
    </row>
    <row r="117" spans="1:10" ht="36" customHeight="1" x14ac:dyDescent="0.25">
      <c r="B117" s="239" t="s">
        <v>218</v>
      </c>
      <c r="C117" s="240"/>
      <c r="D117" s="240"/>
      <c r="E117" s="241"/>
      <c r="F117" s="252">
        <v>7560</v>
      </c>
      <c r="G117" s="252"/>
      <c r="H117" s="252"/>
      <c r="I117" s="252"/>
      <c r="J117" s="253"/>
    </row>
    <row r="118" spans="1:10" ht="36" customHeight="1" x14ac:dyDescent="0.25">
      <c r="A118" s="8" t="s">
        <v>112</v>
      </c>
      <c r="B118" s="239" t="s">
        <v>219</v>
      </c>
      <c r="C118" s="240"/>
      <c r="D118" s="240"/>
      <c r="E118" s="241"/>
      <c r="F118" s="252">
        <v>37800</v>
      </c>
      <c r="G118" s="252"/>
      <c r="H118" s="252"/>
      <c r="I118" s="252"/>
      <c r="J118" s="253"/>
    </row>
    <row r="119" spans="1:10" ht="36" customHeight="1" x14ac:dyDescent="0.25">
      <c r="A119" s="8" t="s">
        <v>112</v>
      </c>
      <c r="B119" s="239" t="s">
        <v>220</v>
      </c>
      <c r="C119" s="240"/>
      <c r="D119" s="240"/>
      <c r="E119" s="241"/>
      <c r="F119" s="252">
        <v>6732</v>
      </c>
      <c r="G119" s="252"/>
      <c r="H119" s="252"/>
      <c r="I119" s="252"/>
      <c r="J119" s="253"/>
    </row>
    <row r="120" spans="1:10" ht="36" customHeight="1" x14ac:dyDescent="0.25">
      <c r="A120" s="8" t="s">
        <v>114</v>
      </c>
      <c r="B120" s="239" t="s">
        <v>221</v>
      </c>
      <c r="C120" s="240"/>
      <c r="D120" s="240"/>
      <c r="E120" s="241"/>
      <c r="F120" s="252">
        <v>34560</v>
      </c>
      <c r="G120" s="252"/>
      <c r="H120" s="252"/>
      <c r="I120" s="252"/>
      <c r="J120" s="253"/>
    </row>
    <row r="121" spans="1:10" ht="36" customHeight="1" x14ac:dyDescent="0.25">
      <c r="A121" s="8" t="s">
        <v>114</v>
      </c>
      <c r="B121" s="239" t="s">
        <v>222</v>
      </c>
      <c r="C121" s="240"/>
      <c r="D121" s="240"/>
      <c r="E121" s="241"/>
      <c r="F121" s="252">
        <v>41760</v>
      </c>
      <c r="G121" s="252"/>
      <c r="H121" s="252"/>
      <c r="I121" s="252"/>
      <c r="J121" s="253"/>
    </row>
    <row r="122" spans="1:10" ht="36" customHeight="1" x14ac:dyDescent="0.25">
      <c r="A122" s="8" t="s">
        <v>114</v>
      </c>
      <c r="B122" s="239" t="s">
        <v>223</v>
      </c>
      <c r="C122" s="240"/>
      <c r="D122" s="240"/>
      <c r="E122" s="241"/>
      <c r="F122" s="37">
        <f>H122*1.2</f>
        <v>24192</v>
      </c>
      <c r="G122" s="38">
        <f>H122*1.1</f>
        <v>22176</v>
      </c>
      <c r="H122" s="38">
        <v>20160</v>
      </c>
      <c r="I122" s="38">
        <f>H122*0.75</f>
        <v>15120</v>
      </c>
      <c r="J122" s="39">
        <f>H122*0.5</f>
        <v>10080</v>
      </c>
    </row>
    <row r="123" spans="1:10" ht="36" customHeight="1" x14ac:dyDescent="0.25">
      <c r="A123" s="8" t="s">
        <v>114</v>
      </c>
      <c r="B123" s="239" t="s">
        <v>224</v>
      </c>
      <c r="C123" s="240"/>
      <c r="D123" s="240"/>
      <c r="E123" s="241"/>
      <c r="F123" s="417">
        <v>20160</v>
      </c>
      <c r="G123" s="158"/>
      <c r="H123" s="158"/>
      <c r="I123" s="158"/>
      <c r="J123" s="159"/>
    </row>
    <row r="124" spans="1:10" ht="36" customHeight="1" x14ac:dyDescent="0.25">
      <c r="A124" s="8" t="s">
        <v>114</v>
      </c>
      <c r="B124" s="239" t="s">
        <v>225</v>
      </c>
      <c r="C124" s="240"/>
      <c r="D124" s="240"/>
      <c r="E124" s="241"/>
      <c r="F124" s="417">
        <v>10080</v>
      </c>
      <c r="G124" s="158"/>
      <c r="H124" s="158"/>
      <c r="I124" s="158"/>
      <c r="J124" s="159"/>
    </row>
    <row r="125" spans="1:10" ht="36" customHeight="1" x14ac:dyDescent="0.25">
      <c r="A125" s="8" t="s">
        <v>114</v>
      </c>
      <c r="B125" s="239" t="s">
        <v>226</v>
      </c>
      <c r="C125" s="240"/>
      <c r="D125" s="240"/>
      <c r="E125" s="241"/>
      <c r="F125" s="417">
        <v>42480</v>
      </c>
      <c r="G125" s="158"/>
      <c r="H125" s="158"/>
      <c r="I125" s="158"/>
      <c r="J125" s="159"/>
    </row>
    <row r="126" spans="1:10" ht="36" customHeight="1" x14ac:dyDescent="0.25">
      <c r="A126" s="8" t="s">
        <v>114</v>
      </c>
      <c r="B126" s="239" t="s">
        <v>227</v>
      </c>
      <c r="C126" s="240"/>
      <c r="D126" s="240"/>
      <c r="E126" s="241"/>
      <c r="F126" s="417">
        <v>58320</v>
      </c>
      <c r="G126" s="158"/>
      <c r="H126" s="158"/>
      <c r="I126" s="158"/>
      <c r="J126" s="159"/>
    </row>
    <row r="127" spans="1:10" ht="36" customHeight="1" x14ac:dyDescent="0.25">
      <c r="A127" s="8" t="s">
        <v>114</v>
      </c>
      <c r="B127" s="239" t="s">
        <v>228</v>
      </c>
      <c r="C127" s="240"/>
      <c r="D127" s="240"/>
      <c r="E127" s="241"/>
      <c r="F127" s="417">
        <v>69984</v>
      </c>
      <c r="G127" s="158"/>
      <c r="H127" s="158"/>
      <c r="I127" s="158"/>
      <c r="J127" s="159"/>
    </row>
    <row r="128" spans="1:10" ht="36" customHeight="1" x14ac:dyDescent="0.25">
      <c r="A128" s="8" t="s">
        <v>114</v>
      </c>
      <c r="B128" s="239" t="s">
        <v>229</v>
      </c>
      <c r="C128" s="240"/>
      <c r="D128" s="240"/>
      <c r="E128" s="241"/>
      <c r="F128" s="417">
        <v>20880</v>
      </c>
      <c r="G128" s="158"/>
      <c r="H128" s="158"/>
      <c r="I128" s="158"/>
      <c r="J128" s="159"/>
    </row>
    <row r="129" spans="1:10" ht="36" customHeight="1" x14ac:dyDescent="0.25">
      <c r="A129" s="8" t="s">
        <v>114</v>
      </c>
      <c r="B129" s="239" t="s">
        <v>230</v>
      </c>
      <c r="C129" s="240"/>
      <c r="D129" s="240"/>
      <c r="E129" s="241"/>
      <c r="F129" s="417">
        <v>41760</v>
      </c>
      <c r="G129" s="158"/>
      <c r="H129" s="158"/>
      <c r="I129" s="158"/>
      <c r="J129" s="159"/>
    </row>
    <row r="130" spans="1:10" ht="36" customHeight="1" x14ac:dyDescent="0.25">
      <c r="A130" s="8" t="s">
        <v>114</v>
      </c>
      <c r="B130" s="239" t="s">
        <v>231</v>
      </c>
      <c r="C130" s="240"/>
      <c r="D130" s="240"/>
      <c r="E130" s="241"/>
      <c r="F130" s="417">
        <v>51120</v>
      </c>
      <c r="G130" s="158"/>
      <c r="H130" s="158"/>
      <c r="I130" s="158"/>
      <c r="J130" s="159"/>
    </row>
    <row r="131" spans="1:10" ht="36" customHeight="1" x14ac:dyDescent="0.25">
      <c r="A131" s="8" t="s">
        <v>114</v>
      </c>
      <c r="B131" s="239" t="s">
        <v>232</v>
      </c>
      <c r="C131" s="240"/>
      <c r="D131" s="240"/>
      <c r="E131" s="241"/>
      <c r="F131" s="417">
        <v>5040</v>
      </c>
      <c r="G131" s="158"/>
      <c r="H131" s="158"/>
      <c r="I131" s="158"/>
      <c r="J131" s="159"/>
    </row>
    <row r="132" spans="1:10" ht="36" customHeight="1" x14ac:dyDescent="0.25">
      <c r="A132" s="8" t="s">
        <v>114</v>
      </c>
      <c r="B132" s="239" t="s">
        <v>233</v>
      </c>
      <c r="C132" s="240"/>
      <c r="D132" s="240"/>
      <c r="E132" s="241"/>
      <c r="F132" s="417">
        <v>53280</v>
      </c>
      <c r="G132" s="158"/>
      <c r="H132" s="158"/>
      <c r="I132" s="158"/>
      <c r="J132" s="159"/>
    </row>
    <row r="133" spans="1:10" ht="36" customHeight="1" thickBot="1" x14ac:dyDescent="0.3">
      <c r="A133" s="8" t="s">
        <v>114</v>
      </c>
      <c r="B133" s="348" t="s">
        <v>234</v>
      </c>
      <c r="C133" s="349"/>
      <c r="D133" s="349"/>
      <c r="E133" s="350"/>
      <c r="F133" s="182">
        <v>10080</v>
      </c>
      <c r="G133" s="73"/>
      <c r="H133" s="73"/>
      <c r="I133" s="73"/>
      <c r="J133" s="74"/>
    </row>
    <row r="134" spans="1:10" ht="54" customHeight="1" thickBot="1" x14ac:dyDescent="0.3">
      <c r="A134" s="8"/>
      <c r="B134" s="287" t="s">
        <v>235</v>
      </c>
      <c r="C134" s="288"/>
      <c r="D134" s="288"/>
      <c r="E134" s="289"/>
      <c r="F134" s="400"/>
      <c r="G134" s="401"/>
      <c r="H134" s="401"/>
      <c r="I134" s="401"/>
      <c r="J134" s="402"/>
    </row>
    <row r="135" spans="1:10" ht="36" customHeight="1" x14ac:dyDescent="0.25">
      <c r="A135" s="8"/>
      <c r="B135" s="94" t="s">
        <v>236</v>
      </c>
      <c r="C135" s="95"/>
      <c r="D135" s="95"/>
      <c r="E135" s="96"/>
      <c r="F135" s="97">
        <v>16992</v>
      </c>
      <c r="G135" s="98"/>
      <c r="H135" s="98"/>
      <c r="I135" s="98"/>
      <c r="J135" s="99"/>
    </row>
    <row r="136" spans="1:10" ht="36" customHeight="1" x14ac:dyDescent="0.25">
      <c r="A136" s="8"/>
      <c r="B136" s="82" t="s">
        <v>237</v>
      </c>
      <c r="C136" s="83"/>
      <c r="D136" s="83"/>
      <c r="E136" s="84"/>
      <c r="F136" s="85">
        <v>33984</v>
      </c>
      <c r="G136" s="86"/>
      <c r="H136" s="86"/>
      <c r="I136" s="86"/>
      <c r="J136" s="87"/>
    </row>
    <row r="137" spans="1:10" ht="36" customHeight="1" x14ac:dyDescent="0.25">
      <c r="A137" s="8"/>
      <c r="B137" s="82" t="s">
        <v>238</v>
      </c>
      <c r="C137" s="83"/>
      <c r="D137" s="83"/>
      <c r="E137" s="84"/>
      <c r="F137" s="85">
        <v>42480</v>
      </c>
      <c r="G137" s="86"/>
      <c r="H137" s="86"/>
      <c r="I137" s="86"/>
      <c r="J137" s="87"/>
    </row>
    <row r="138" spans="1:10" ht="36" customHeight="1" x14ac:dyDescent="0.25">
      <c r="A138" s="8"/>
      <c r="B138" s="82" t="s">
        <v>239</v>
      </c>
      <c r="C138" s="83"/>
      <c r="D138" s="83"/>
      <c r="E138" s="84"/>
      <c r="F138" s="85">
        <v>720</v>
      </c>
      <c r="G138" s="86"/>
      <c r="H138" s="86"/>
      <c r="I138" s="86"/>
      <c r="J138" s="87"/>
    </row>
    <row r="139" spans="1:10" ht="36" customHeight="1" x14ac:dyDescent="0.25">
      <c r="A139" s="8"/>
      <c r="B139" s="82" t="s">
        <v>240</v>
      </c>
      <c r="C139" s="83"/>
      <c r="D139" s="83"/>
      <c r="E139" s="84"/>
      <c r="F139" s="85">
        <v>25488</v>
      </c>
      <c r="G139" s="86"/>
      <c r="H139" s="86"/>
      <c r="I139" s="86"/>
      <c r="J139" s="87"/>
    </row>
    <row r="140" spans="1:10" ht="36" customHeight="1" x14ac:dyDescent="0.25">
      <c r="A140" s="8"/>
      <c r="B140" s="82" t="s">
        <v>241</v>
      </c>
      <c r="C140" s="83"/>
      <c r="D140" s="83"/>
      <c r="E140" s="84"/>
      <c r="F140" s="85">
        <v>50976</v>
      </c>
      <c r="G140" s="86"/>
      <c r="H140" s="86"/>
      <c r="I140" s="86"/>
      <c r="J140" s="87"/>
    </row>
    <row r="141" spans="1:10" ht="36" customHeight="1" x14ac:dyDescent="0.25">
      <c r="A141" s="8"/>
      <c r="B141" s="82" t="s">
        <v>242</v>
      </c>
      <c r="C141" s="83"/>
      <c r="D141" s="83"/>
      <c r="E141" s="84"/>
      <c r="F141" s="85">
        <v>63720</v>
      </c>
      <c r="G141" s="86"/>
      <c r="H141" s="86"/>
      <c r="I141" s="86"/>
      <c r="J141" s="87"/>
    </row>
    <row r="142" spans="1:10" ht="36" customHeight="1" thickBot="1" x14ac:dyDescent="0.3">
      <c r="A142" s="8"/>
      <c r="B142" s="69" t="s">
        <v>243</v>
      </c>
      <c r="C142" s="70"/>
      <c r="D142" s="70"/>
      <c r="E142" s="71"/>
      <c r="F142" s="72">
        <v>900</v>
      </c>
      <c r="G142" s="73"/>
      <c r="H142" s="73"/>
      <c r="I142" s="73"/>
      <c r="J142" s="74"/>
    </row>
    <row r="143" spans="1:10" ht="24" thickBot="1" x14ac:dyDescent="0.3">
      <c r="A143" s="8"/>
      <c r="B143" s="75"/>
      <c r="C143" s="130"/>
      <c r="D143" s="130"/>
      <c r="E143" s="131"/>
      <c r="F143" s="200"/>
      <c r="G143" s="250"/>
      <c r="H143" s="250"/>
      <c r="I143" s="250"/>
      <c r="J143" s="251"/>
    </row>
    <row r="144" spans="1:10" ht="21" customHeight="1" x14ac:dyDescent="0.25">
      <c r="A144" s="8"/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ht="56.25" customHeight="1" x14ac:dyDescent="0.25">
      <c r="A145" s="8"/>
      <c r="B145" s="81" t="s">
        <v>293</v>
      </c>
      <c r="C145" s="81"/>
      <c r="D145" s="81"/>
      <c r="E145" s="81"/>
      <c r="F145" s="81"/>
      <c r="G145" s="81"/>
      <c r="H145" s="81"/>
      <c r="I145" s="81"/>
      <c r="J145" s="81"/>
    </row>
    <row r="146" spans="1:10" ht="41.25" customHeight="1" x14ac:dyDescent="0.25">
      <c r="A146" s="8"/>
      <c r="B146" s="81" t="s">
        <v>245</v>
      </c>
      <c r="C146" s="81"/>
      <c r="D146" s="81"/>
      <c r="E146" s="81"/>
      <c r="F146" s="81"/>
      <c r="G146" s="81"/>
      <c r="H146" s="81"/>
      <c r="I146" s="81"/>
      <c r="J146" s="81"/>
    </row>
    <row r="147" spans="1:10" ht="21" x14ac:dyDescent="0.25">
      <c r="A147" s="8" t="s">
        <v>114</v>
      </c>
      <c r="B147" s="67" t="s">
        <v>297</v>
      </c>
      <c r="C147" s="67"/>
      <c r="D147" s="67"/>
      <c r="E147" s="67"/>
      <c r="F147" s="67"/>
      <c r="G147" s="67"/>
      <c r="H147" s="67"/>
      <c r="I147" s="67"/>
      <c r="J147" s="67"/>
    </row>
    <row r="148" spans="1:10" ht="42" customHeight="1" x14ac:dyDescent="0.25">
      <c r="A148" s="8"/>
      <c r="B148" s="68" t="s">
        <v>247</v>
      </c>
      <c r="C148" s="68"/>
      <c r="D148" s="68"/>
      <c r="E148" s="68"/>
      <c r="F148" s="68"/>
      <c r="G148" s="68"/>
      <c r="H148" s="68"/>
      <c r="I148" s="68"/>
      <c r="J148" s="68"/>
    </row>
    <row r="149" spans="1:10" ht="21" x14ac:dyDescent="0.25">
      <c r="A149" s="8"/>
    </row>
  </sheetData>
  <sheetProtection selectLockedCells="1" selectUnlockedCells="1"/>
  <mergeCells count="27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94" activePane="bottomLeft" state="frozen"/>
      <selection activeCell="A198" sqref="A198:XFD198"/>
      <selection pane="bottomLeft" activeCell="F101" sqref="F101:J101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90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75"/>
      <c r="C7" s="76"/>
      <c r="D7" s="76"/>
      <c r="E7" s="77"/>
      <c r="F7" s="78"/>
      <c r="G7" s="79"/>
      <c r="H7" s="79"/>
      <c r="I7" s="79"/>
      <c r="J7" s="80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25920</v>
      </c>
      <c r="G8" s="17">
        <f>H8*1.1</f>
        <v>23760.000000000004</v>
      </c>
      <c r="H8" s="17">
        <v>21600</v>
      </c>
      <c r="I8" s="17">
        <f>H8*0.75</f>
        <v>16200</v>
      </c>
      <c r="J8" s="17">
        <f>H8*0.5</f>
        <v>10800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36288</v>
      </c>
      <c r="G9" s="19">
        <f>H9*1.1</f>
        <v>33264</v>
      </c>
      <c r="H9" s="19">
        <v>30240</v>
      </c>
      <c r="I9" s="19">
        <f>H9*0.75</f>
        <v>22680</v>
      </c>
      <c r="J9" s="19">
        <f>H9*0.5</f>
        <v>15120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30240</v>
      </c>
      <c r="G10" s="19">
        <f>H10*1.1</f>
        <v>27720.000000000004</v>
      </c>
      <c r="H10" s="19">
        <v>25200</v>
      </c>
      <c r="I10" s="19">
        <f>H10*0.75</f>
        <v>18900</v>
      </c>
      <c r="J10" s="19">
        <f>H10*0.5</f>
        <v>12600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42336</v>
      </c>
      <c r="G11" s="21">
        <f>H11*1.1</f>
        <v>38808</v>
      </c>
      <c r="H11" s="21">
        <v>35280</v>
      </c>
      <c r="I11" s="21">
        <f>H11*0.75</f>
        <v>26460</v>
      </c>
      <c r="J11" s="21">
        <f>H11*0.5</f>
        <v>17640</v>
      </c>
    </row>
    <row r="12" spans="1:10" ht="24" customHeight="1" thickBot="1" x14ac:dyDescent="0.3">
      <c r="A12" s="8"/>
      <c r="B12" s="75"/>
      <c r="C12" s="76"/>
      <c r="D12" s="76"/>
      <c r="E12" s="77"/>
      <c r="F12" s="193"/>
      <c r="G12" s="194"/>
      <c r="H12" s="194"/>
      <c r="I12" s="194"/>
      <c r="J12" s="19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7"/>
      <c r="F13" s="172">
        <v>6480</v>
      </c>
      <c r="G13" s="173"/>
      <c r="H13" s="173"/>
      <c r="I13" s="173"/>
      <c r="J13" s="174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0"/>
      <c r="F14" s="72">
        <v>9360</v>
      </c>
      <c r="G14" s="73"/>
      <c r="H14" s="73"/>
      <c r="I14" s="73"/>
      <c r="J14" s="74"/>
    </row>
    <row r="15" spans="1:10" ht="24" customHeight="1" thickBot="1" x14ac:dyDescent="0.3">
      <c r="A15" s="8"/>
      <c r="B15" s="75"/>
      <c r="C15" s="76"/>
      <c r="D15" s="76"/>
      <c r="E15" s="77"/>
      <c r="F15" s="163"/>
      <c r="G15" s="164"/>
      <c r="H15" s="164"/>
      <c r="I15" s="164"/>
      <c r="J15" s="165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720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1008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1440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2016</v>
      </c>
      <c r="G19" s="149"/>
      <c r="H19" s="149"/>
      <c r="I19" s="149"/>
      <c r="J19" s="150"/>
    </row>
    <row r="20" spans="1:10" ht="24" customHeight="1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"&amp;MIN(F22:F61)&amp;" до "&amp;MAX(F22:F61)</f>
        <v>Цена от 4320 до 172800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4320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8640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12960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17280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21600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25920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30240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34560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38880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43200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47520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51840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56160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60480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64800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69120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73440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77760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82080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86400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145</v>
      </c>
      <c r="C42" s="117"/>
      <c r="D42" s="117"/>
      <c r="E42" s="84"/>
      <c r="F42" s="85">
        <v>8640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146</v>
      </c>
      <c r="C43" s="117"/>
      <c r="D43" s="117"/>
      <c r="E43" s="84"/>
      <c r="F43" s="85">
        <v>17280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147</v>
      </c>
      <c r="C44" s="117"/>
      <c r="D44" s="117"/>
      <c r="E44" s="84"/>
      <c r="F44" s="85">
        <v>25920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148</v>
      </c>
      <c r="C45" s="117"/>
      <c r="D45" s="117"/>
      <c r="E45" s="84"/>
      <c r="F45" s="85">
        <v>34560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149</v>
      </c>
      <c r="C46" s="117"/>
      <c r="D46" s="117"/>
      <c r="E46" s="84"/>
      <c r="F46" s="85">
        <v>43200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150</v>
      </c>
      <c r="C47" s="117"/>
      <c r="D47" s="117"/>
      <c r="E47" s="84"/>
      <c r="F47" s="85">
        <v>51840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151</v>
      </c>
      <c r="C48" s="117"/>
      <c r="D48" s="117"/>
      <c r="E48" s="84"/>
      <c r="F48" s="85">
        <v>60480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152</v>
      </c>
      <c r="C49" s="117"/>
      <c r="D49" s="117"/>
      <c r="E49" s="84"/>
      <c r="F49" s="85">
        <v>69120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153</v>
      </c>
      <c r="C50" s="117"/>
      <c r="D50" s="117"/>
      <c r="E50" s="84"/>
      <c r="F50" s="85">
        <v>77760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154</v>
      </c>
      <c r="C51" s="117"/>
      <c r="D51" s="117"/>
      <c r="E51" s="84"/>
      <c r="F51" s="85">
        <v>86400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155</v>
      </c>
      <c r="C52" s="117"/>
      <c r="D52" s="117"/>
      <c r="E52" s="84"/>
      <c r="F52" s="85">
        <v>95040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156</v>
      </c>
      <c r="C53" s="117"/>
      <c r="D53" s="117"/>
      <c r="E53" s="84"/>
      <c r="F53" s="85">
        <v>103680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157</v>
      </c>
      <c r="C54" s="117"/>
      <c r="D54" s="117"/>
      <c r="E54" s="84"/>
      <c r="F54" s="85">
        <v>112320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158</v>
      </c>
      <c r="C55" s="117"/>
      <c r="D55" s="117"/>
      <c r="E55" s="84"/>
      <c r="F55" s="85">
        <v>120960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159</v>
      </c>
      <c r="C56" s="117"/>
      <c r="D56" s="117"/>
      <c r="E56" s="84"/>
      <c r="F56" s="85">
        <v>129600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160</v>
      </c>
      <c r="C57" s="117"/>
      <c r="D57" s="117"/>
      <c r="E57" s="84"/>
      <c r="F57" s="85">
        <v>138240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161</v>
      </c>
      <c r="C58" s="117"/>
      <c r="D58" s="117"/>
      <c r="E58" s="84"/>
      <c r="F58" s="85">
        <v>146880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162</v>
      </c>
      <c r="C59" s="117"/>
      <c r="D59" s="117"/>
      <c r="E59" s="84"/>
      <c r="F59" s="85">
        <v>155520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163</v>
      </c>
      <c r="C60" s="117"/>
      <c r="D60" s="117"/>
      <c r="E60" s="84"/>
      <c r="F60" s="85">
        <v>164160</v>
      </c>
      <c r="G60" s="86"/>
      <c r="H60" s="86"/>
      <c r="I60" s="86"/>
      <c r="J60" s="87"/>
    </row>
    <row r="61" spans="1:10" ht="36" customHeight="1" outlineLevel="1" thickBot="1" x14ac:dyDescent="0.3">
      <c r="A61" s="8"/>
      <c r="B61" s="107" t="s">
        <v>164</v>
      </c>
      <c r="C61" s="117"/>
      <c r="D61" s="117"/>
      <c r="E61" s="84"/>
      <c r="F61" s="85">
        <v>172800</v>
      </c>
      <c r="G61" s="86"/>
      <c r="H61" s="86"/>
      <c r="I61" s="86"/>
      <c r="J61" s="87"/>
    </row>
    <row r="62" spans="1:10" ht="36" customHeight="1" thickBot="1" x14ac:dyDescent="0.3">
      <c r="A62" s="8"/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8280 до 92880</v>
      </c>
      <c r="G62" s="122"/>
      <c r="H62" s="122"/>
      <c r="I62" s="122"/>
      <c r="J62" s="123"/>
    </row>
    <row r="63" spans="1:10" ht="36" customHeight="1" outlineLevel="1" x14ac:dyDescent="0.25">
      <c r="A63" s="8"/>
      <c r="B63" s="124" t="s">
        <v>166</v>
      </c>
      <c r="C63" s="125"/>
      <c r="D63" s="125"/>
      <c r="E63" s="126"/>
      <c r="F63" s="127">
        <v>8280</v>
      </c>
      <c r="G63" s="128"/>
      <c r="H63" s="128"/>
      <c r="I63" s="128"/>
      <c r="J63" s="129"/>
    </row>
    <row r="64" spans="1:10" ht="36" customHeight="1" outlineLevel="1" x14ac:dyDescent="0.25">
      <c r="A64" s="8"/>
      <c r="B64" s="107" t="s">
        <v>167</v>
      </c>
      <c r="C64" s="117"/>
      <c r="D64" s="117"/>
      <c r="E64" s="84"/>
      <c r="F64" s="85">
        <v>12240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168</v>
      </c>
      <c r="C65" s="117"/>
      <c r="D65" s="117"/>
      <c r="E65" s="84"/>
      <c r="F65" s="85">
        <v>10800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169</v>
      </c>
      <c r="C66" s="117"/>
      <c r="D66" s="117"/>
      <c r="E66" s="84"/>
      <c r="F66" s="85">
        <v>15120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170</v>
      </c>
      <c r="C67" s="117"/>
      <c r="D67" s="117"/>
      <c r="E67" s="84"/>
      <c r="F67" s="85">
        <v>19440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171</v>
      </c>
      <c r="C68" s="117"/>
      <c r="D68" s="117"/>
      <c r="E68" s="84"/>
      <c r="F68" s="85">
        <v>23760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172</v>
      </c>
      <c r="C69" s="117"/>
      <c r="D69" s="117"/>
      <c r="E69" s="84"/>
      <c r="F69" s="85">
        <v>28080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173</v>
      </c>
      <c r="C70" s="117"/>
      <c r="D70" s="117"/>
      <c r="E70" s="84"/>
      <c r="F70" s="85">
        <v>32400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174</v>
      </c>
      <c r="C71" s="117"/>
      <c r="D71" s="117"/>
      <c r="E71" s="84"/>
      <c r="F71" s="85">
        <v>36720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175</v>
      </c>
      <c r="C72" s="117"/>
      <c r="D72" s="117"/>
      <c r="E72" s="84"/>
      <c r="F72" s="85">
        <v>41040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176</v>
      </c>
      <c r="C73" s="117"/>
      <c r="D73" s="117"/>
      <c r="E73" s="84"/>
      <c r="F73" s="85">
        <v>45360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177</v>
      </c>
      <c r="C74" s="117"/>
      <c r="D74" s="117"/>
      <c r="E74" s="84"/>
      <c r="F74" s="85">
        <v>49680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178</v>
      </c>
      <c r="C75" s="117"/>
      <c r="D75" s="117"/>
      <c r="E75" s="84"/>
      <c r="F75" s="85">
        <v>54000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179</v>
      </c>
      <c r="C76" s="117"/>
      <c r="D76" s="117"/>
      <c r="E76" s="84"/>
      <c r="F76" s="85">
        <v>58320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180</v>
      </c>
      <c r="C77" s="117"/>
      <c r="D77" s="117"/>
      <c r="E77" s="84"/>
      <c r="F77" s="85">
        <v>62640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181</v>
      </c>
      <c r="C78" s="117"/>
      <c r="D78" s="117"/>
      <c r="E78" s="84"/>
      <c r="F78" s="85">
        <v>66960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182</v>
      </c>
      <c r="C79" s="117"/>
      <c r="D79" s="117"/>
      <c r="E79" s="84"/>
      <c r="F79" s="85">
        <v>71280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183</v>
      </c>
      <c r="C80" s="117"/>
      <c r="D80" s="117"/>
      <c r="E80" s="84"/>
      <c r="F80" s="85">
        <v>75600</v>
      </c>
      <c r="G80" s="86"/>
      <c r="H80" s="86"/>
      <c r="I80" s="86"/>
      <c r="J80" s="87"/>
    </row>
    <row r="81" spans="1:10" ht="36" customHeight="1" outlineLevel="1" x14ac:dyDescent="0.25">
      <c r="A81" s="8"/>
      <c r="B81" s="107" t="s">
        <v>184</v>
      </c>
      <c r="C81" s="117"/>
      <c r="D81" s="117"/>
      <c r="E81" s="84"/>
      <c r="F81" s="85">
        <v>79920</v>
      </c>
      <c r="G81" s="86"/>
      <c r="H81" s="86"/>
      <c r="I81" s="86"/>
      <c r="J81" s="87"/>
    </row>
    <row r="82" spans="1:10" ht="36" customHeight="1" outlineLevel="1" x14ac:dyDescent="0.25">
      <c r="A82" s="8"/>
      <c r="B82" s="107" t="s">
        <v>185</v>
      </c>
      <c r="C82" s="117"/>
      <c r="D82" s="117"/>
      <c r="E82" s="84"/>
      <c r="F82" s="85">
        <v>84240</v>
      </c>
      <c r="G82" s="86"/>
      <c r="H82" s="86"/>
      <c r="I82" s="86"/>
      <c r="J82" s="87"/>
    </row>
    <row r="83" spans="1:10" ht="36" customHeight="1" outlineLevel="1" x14ac:dyDescent="0.25">
      <c r="A83" s="8"/>
      <c r="B83" s="107" t="s">
        <v>186</v>
      </c>
      <c r="C83" s="117"/>
      <c r="D83" s="117"/>
      <c r="E83" s="84"/>
      <c r="F83" s="85">
        <v>88560</v>
      </c>
      <c r="G83" s="86"/>
      <c r="H83" s="86"/>
      <c r="I83" s="86"/>
      <c r="J83" s="87"/>
    </row>
    <row r="84" spans="1:10" ht="36" customHeight="1" outlineLevel="1" thickBot="1" x14ac:dyDescent="0.3">
      <c r="A84" s="8"/>
      <c r="B84" s="107" t="s">
        <v>187</v>
      </c>
      <c r="C84" s="117"/>
      <c r="D84" s="117"/>
      <c r="E84" s="84"/>
      <c r="F84" s="85">
        <v>92880</v>
      </c>
      <c r="G84" s="86"/>
      <c r="H84" s="86"/>
      <c r="I84" s="86"/>
      <c r="J84" s="87"/>
    </row>
    <row r="85" spans="1:10" ht="36" customHeight="1" thickBot="1" x14ac:dyDescent="0.3">
      <c r="A85" s="8"/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1440 до 34200</v>
      </c>
      <c r="G85" s="122"/>
      <c r="H85" s="122"/>
      <c r="I85" s="122"/>
      <c r="J85" s="123"/>
    </row>
    <row r="86" spans="1:10" ht="36" customHeight="1" x14ac:dyDescent="0.25">
      <c r="A86" s="8"/>
      <c r="B86" s="82" t="s">
        <v>189</v>
      </c>
      <c r="C86" s="83"/>
      <c r="D86" s="83"/>
      <c r="E86" s="84"/>
      <c r="F86" s="85">
        <v>4320</v>
      </c>
      <c r="G86" s="86"/>
      <c r="H86" s="86"/>
      <c r="I86" s="86"/>
      <c r="J86" s="87"/>
    </row>
    <row r="87" spans="1:10" ht="36" customHeight="1" x14ac:dyDescent="0.25">
      <c r="A87" s="8"/>
      <c r="B87" s="94" t="s">
        <v>190</v>
      </c>
      <c r="C87" s="95"/>
      <c r="D87" s="95"/>
      <c r="E87" s="96"/>
      <c r="F87" s="85">
        <v>5040</v>
      </c>
      <c r="G87" s="86"/>
      <c r="H87" s="86"/>
      <c r="I87" s="86"/>
      <c r="J87" s="87"/>
    </row>
    <row r="88" spans="1:10" ht="36" customHeight="1" x14ac:dyDescent="0.25">
      <c r="A88" s="8"/>
      <c r="B88" s="82" t="s">
        <v>253</v>
      </c>
      <c r="C88" s="83"/>
      <c r="D88" s="83"/>
      <c r="E88" s="84"/>
      <c r="F88" s="85">
        <v>2160</v>
      </c>
      <c r="G88" s="86"/>
      <c r="H88" s="86"/>
      <c r="I88" s="86"/>
      <c r="J88" s="87"/>
    </row>
    <row r="89" spans="1:10" ht="36" customHeight="1" x14ac:dyDescent="0.25">
      <c r="A89" s="8"/>
      <c r="B89" s="94" t="s">
        <v>192</v>
      </c>
      <c r="C89" s="95"/>
      <c r="D89" s="95"/>
      <c r="E89" s="96"/>
      <c r="F89" s="97">
        <v>34200</v>
      </c>
      <c r="G89" s="98"/>
      <c r="H89" s="98"/>
      <c r="I89" s="98"/>
      <c r="J89" s="99"/>
    </row>
    <row r="90" spans="1:10" ht="36" customHeight="1" x14ac:dyDescent="0.25">
      <c r="A90" s="8"/>
      <c r="B90" s="82" t="s">
        <v>193</v>
      </c>
      <c r="C90" s="83"/>
      <c r="D90" s="83"/>
      <c r="E90" s="84"/>
      <c r="F90" s="85">
        <v>7200</v>
      </c>
      <c r="G90" s="86"/>
      <c r="H90" s="86"/>
      <c r="I90" s="86"/>
      <c r="J90" s="87"/>
    </row>
    <row r="91" spans="1:10" ht="36" customHeight="1" x14ac:dyDescent="0.25">
      <c r="A91" s="8"/>
      <c r="B91" s="82" t="s">
        <v>194</v>
      </c>
      <c r="C91" s="83"/>
      <c r="D91" s="83"/>
      <c r="E91" s="84"/>
      <c r="F91" s="85">
        <v>20520</v>
      </c>
      <c r="G91" s="86"/>
      <c r="H91" s="86"/>
      <c r="I91" s="86"/>
      <c r="J91" s="87"/>
    </row>
    <row r="92" spans="1:10" ht="36" customHeight="1" x14ac:dyDescent="0.25">
      <c r="A92" s="8"/>
      <c r="B92" s="82" t="s">
        <v>195</v>
      </c>
      <c r="C92" s="83"/>
      <c r="D92" s="83"/>
      <c r="E92" s="84"/>
      <c r="F92" s="85">
        <v>1440</v>
      </c>
      <c r="G92" s="86"/>
      <c r="H92" s="86"/>
      <c r="I92" s="86"/>
      <c r="J92" s="87"/>
    </row>
    <row r="93" spans="1:10" ht="36" customHeight="1" x14ac:dyDescent="0.25">
      <c r="A93" s="8"/>
      <c r="B93" s="82" t="s">
        <v>196</v>
      </c>
      <c r="C93" s="83"/>
      <c r="D93" s="83"/>
      <c r="E93" s="84"/>
      <c r="F93" s="85">
        <v>1440</v>
      </c>
      <c r="G93" s="86"/>
      <c r="H93" s="86"/>
      <c r="I93" s="86"/>
      <c r="J93" s="87"/>
    </row>
    <row r="94" spans="1:10" ht="36" customHeight="1" x14ac:dyDescent="0.25">
      <c r="A94" s="8"/>
      <c r="B94" s="82" t="s">
        <v>197</v>
      </c>
      <c r="C94" s="83"/>
      <c r="D94" s="83"/>
      <c r="E94" s="84"/>
      <c r="F94" s="85">
        <v>2880</v>
      </c>
      <c r="G94" s="86"/>
      <c r="H94" s="86"/>
      <c r="I94" s="86"/>
      <c r="J94" s="87"/>
    </row>
    <row r="95" spans="1:10" ht="36" customHeight="1" x14ac:dyDescent="0.25">
      <c r="A95" s="8"/>
      <c r="B95" s="82" t="s">
        <v>198</v>
      </c>
      <c r="C95" s="83"/>
      <c r="D95" s="83"/>
      <c r="E95" s="84"/>
      <c r="F95" s="85">
        <v>4320</v>
      </c>
      <c r="G95" s="86"/>
      <c r="H95" s="86"/>
      <c r="I95" s="86"/>
      <c r="J95" s="87"/>
    </row>
    <row r="96" spans="1:10" ht="36" customHeight="1" thickBot="1" x14ac:dyDescent="0.3">
      <c r="A96" s="8"/>
      <c r="B96" s="82" t="s">
        <v>199</v>
      </c>
      <c r="C96" s="83"/>
      <c r="D96" s="83"/>
      <c r="E96" s="84"/>
      <c r="F96" s="85">
        <v>24120</v>
      </c>
      <c r="G96" s="86"/>
      <c r="H96" s="86"/>
      <c r="I96" s="86"/>
      <c r="J96" s="87"/>
    </row>
    <row r="97" spans="1:10" ht="54" customHeight="1" thickBot="1" x14ac:dyDescent="0.3">
      <c r="A97" s="8"/>
      <c r="B97" s="207" t="s">
        <v>254</v>
      </c>
      <c r="C97" s="208"/>
      <c r="D97" s="208"/>
      <c r="E97" s="209"/>
      <c r="F97" s="232" t="str">
        <f>"Цена от "&amp;MIN(F99,F103:J104,H105,F106:J119)&amp;" до "&amp;MAX(F99,F103:J104,H105,F106:J119)</f>
        <v>Цена от 3060 до 59760</v>
      </c>
      <c r="G97" s="233"/>
      <c r="H97" s="233"/>
      <c r="I97" s="233"/>
      <c r="J97" s="234"/>
    </row>
    <row r="98" spans="1:10" ht="24" thickBot="1" x14ac:dyDescent="0.3">
      <c r="A98" s="8"/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A99" s="8"/>
      <c r="B99" s="82" t="s">
        <v>201</v>
      </c>
      <c r="C99" s="83"/>
      <c r="D99" s="83"/>
      <c r="E99" s="84"/>
      <c r="F99" s="85">
        <v>10800</v>
      </c>
      <c r="G99" s="86"/>
      <c r="H99" s="86"/>
      <c r="I99" s="86"/>
      <c r="J99" s="87"/>
    </row>
    <row r="100" spans="1:10" ht="36" customHeight="1" x14ac:dyDescent="0.25">
      <c r="A100" s="8"/>
      <c r="B100" s="100" t="s">
        <v>202</v>
      </c>
      <c r="C100" s="101"/>
      <c r="D100" s="101"/>
      <c r="E100" s="102"/>
      <c r="F100" s="103">
        <v>1080</v>
      </c>
      <c r="G100" s="104"/>
      <c r="H100" s="104"/>
      <c r="I100" s="104"/>
      <c r="J100" s="105"/>
    </row>
    <row r="101" spans="1:10" ht="36" customHeight="1" thickBot="1" x14ac:dyDescent="0.3">
      <c r="A101" s="8"/>
      <c r="B101" s="100" t="s">
        <v>203</v>
      </c>
      <c r="C101" s="101"/>
      <c r="D101" s="101"/>
      <c r="E101" s="102"/>
      <c r="F101" s="103">
        <v>2700</v>
      </c>
      <c r="G101" s="104"/>
      <c r="H101" s="104"/>
      <c r="I101" s="104"/>
      <c r="J101" s="105"/>
    </row>
    <row r="102" spans="1:10" ht="24" customHeight="1" thickBot="1" x14ac:dyDescent="0.3">
      <c r="A102" s="8"/>
      <c r="B102" s="190"/>
      <c r="C102" s="191"/>
      <c r="D102" s="191"/>
      <c r="E102" s="192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418" t="s">
        <v>204</v>
      </c>
      <c r="C103" s="419"/>
      <c r="D103" s="419"/>
      <c r="E103" s="420"/>
      <c r="F103" s="202">
        <v>9720</v>
      </c>
      <c r="G103" s="237"/>
      <c r="H103" s="237"/>
      <c r="I103" s="237"/>
      <c r="J103" s="238"/>
    </row>
    <row r="104" spans="1:10" ht="36" customHeight="1" x14ac:dyDescent="0.25">
      <c r="A104" s="8" t="s">
        <v>112</v>
      </c>
      <c r="B104" s="239" t="s">
        <v>205</v>
      </c>
      <c r="C104" s="240"/>
      <c r="D104" s="240"/>
      <c r="E104" s="241"/>
      <c r="F104" s="252">
        <v>50400</v>
      </c>
      <c r="G104" s="252"/>
      <c r="H104" s="252"/>
      <c r="I104" s="252"/>
      <c r="J104" s="253"/>
    </row>
    <row r="105" spans="1:10" ht="36" customHeight="1" x14ac:dyDescent="0.25">
      <c r="A105" s="8" t="s">
        <v>112</v>
      </c>
      <c r="B105" s="239" t="s">
        <v>206</v>
      </c>
      <c r="C105" s="240"/>
      <c r="D105" s="240"/>
      <c r="E105" s="241"/>
      <c r="F105" s="37">
        <f>H105*1.2</f>
        <v>17280</v>
      </c>
      <c r="G105" s="38">
        <f>H105*1.1</f>
        <v>15840.000000000002</v>
      </c>
      <c r="H105" s="38">
        <v>14400</v>
      </c>
      <c r="I105" s="38">
        <f>H105*0.75</f>
        <v>10800</v>
      </c>
      <c r="J105" s="39">
        <f>H105*0.5</f>
        <v>7200</v>
      </c>
    </row>
    <row r="106" spans="1:10" ht="36" customHeight="1" x14ac:dyDescent="0.25">
      <c r="A106" s="8" t="s">
        <v>112</v>
      </c>
      <c r="B106" s="239" t="s">
        <v>207</v>
      </c>
      <c r="C106" s="240"/>
      <c r="D106" s="240"/>
      <c r="E106" s="241"/>
      <c r="F106" s="85">
        <v>32400</v>
      </c>
      <c r="G106" s="86"/>
      <c r="H106" s="86"/>
      <c r="I106" s="86"/>
      <c r="J106" s="87"/>
    </row>
    <row r="107" spans="1:10" ht="36" customHeight="1" x14ac:dyDescent="0.25">
      <c r="A107" s="8" t="s">
        <v>112</v>
      </c>
      <c r="B107" s="239" t="s">
        <v>208</v>
      </c>
      <c r="C107" s="240"/>
      <c r="D107" s="240"/>
      <c r="E107" s="241"/>
      <c r="F107" s="85">
        <v>23400</v>
      </c>
      <c r="G107" s="86"/>
      <c r="H107" s="86"/>
      <c r="I107" s="86"/>
      <c r="J107" s="87"/>
    </row>
    <row r="108" spans="1:10" ht="36" customHeight="1" x14ac:dyDescent="0.25">
      <c r="A108" s="8" t="s">
        <v>112</v>
      </c>
      <c r="B108" s="239" t="s">
        <v>209</v>
      </c>
      <c r="C108" s="240"/>
      <c r="D108" s="240"/>
      <c r="E108" s="241"/>
      <c r="F108" s="252">
        <v>10800</v>
      </c>
      <c r="G108" s="252"/>
      <c r="H108" s="252"/>
      <c r="I108" s="252"/>
      <c r="J108" s="253"/>
    </row>
    <row r="109" spans="1:10" ht="36" customHeight="1" x14ac:dyDescent="0.25">
      <c r="A109" s="8" t="s">
        <v>112</v>
      </c>
      <c r="B109" s="239" t="s">
        <v>210</v>
      </c>
      <c r="C109" s="240"/>
      <c r="D109" s="240"/>
      <c r="E109" s="241"/>
      <c r="F109" s="252">
        <v>19800</v>
      </c>
      <c r="G109" s="252"/>
      <c r="H109" s="252"/>
      <c r="I109" s="252"/>
      <c r="J109" s="253"/>
    </row>
    <row r="110" spans="1:10" ht="36" customHeight="1" x14ac:dyDescent="0.25">
      <c r="A110" s="8" t="s">
        <v>112</v>
      </c>
      <c r="B110" s="239" t="s">
        <v>211</v>
      </c>
      <c r="C110" s="240"/>
      <c r="D110" s="240"/>
      <c r="E110" s="241"/>
      <c r="F110" s="252">
        <v>23760</v>
      </c>
      <c r="G110" s="252"/>
      <c r="H110" s="252"/>
      <c r="I110" s="252"/>
      <c r="J110" s="253"/>
    </row>
    <row r="111" spans="1:10" ht="36" customHeight="1" x14ac:dyDescent="0.25">
      <c r="A111" s="8" t="s">
        <v>112</v>
      </c>
      <c r="B111" s="239" t="s">
        <v>212</v>
      </c>
      <c r="C111" s="240"/>
      <c r="D111" s="240"/>
      <c r="E111" s="241"/>
      <c r="F111" s="252">
        <v>30600</v>
      </c>
      <c r="G111" s="252"/>
      <c r="H111" s="252"/>
      <c r="I111" s="252"/>
      <c r="J111" s="253"/>
    </row>
    <row r="112" spans="1:10" ht="36" customHeight="1" x14ac:dyDescent="0.25">
      <c r="A112" s="8" t="s">
        <v>112</v>
      </c>
      <c r="B112" s="239" t="s">
        <v>213</v>
      </c>
      <c r="C112" s="240"/>
      <c r="D112" s="240"/>
      <c r="E112" s="241"/>
      <c r="F112" s="252">
        <v>54000</v>
      </c>
      <c r="G112" s="252"/>
      <c r="H112" s="252"/>
      <c r="I112" s="252"/>
      <c r="J112" s="253"/>
    </row>
    <row r="113" spans="1:10" ht="36" customHeight="1" x14ac:dyDescent="0.25">
      <c r="A113" s="8" t="s">
        <v>112</v>
      </c>
      <c r="B113" s="239" t="s">
        <v>214</v>
      </c>
      <c r="C113" s="240"/>
      <c r="D113" s="240"/>
      <c r="E113" s="241"/>
      <c r="F113" s="252">
        <v>7200</v>
      </c>
      <c r="G113" s="252"/>
      <c r="H113" s="252"/>
      <c r="I113" s="252"/>
      <c r="J113" s="253"/>
    </row>
    <row r="114" spans="1:10" ht="36" customHeight="1" x14ac:dyDescent="0.25">
      <c r="A114" s="8"/>
      <c r="B114" s="94" t="s">
        <v>215</v>
      </c>
      <c r="C114" s="95"/>
      <c r="D114" s="95"/>
      <c r="E114" s="96"/>
      <c r="F114" s="252">
        <v>59760</v>
      </c>
      <c r="G114" s="252"/>
      <c r="H114" s="252"/>
      <c r="I114" s="252"/>
      <c r="J114" s="253"/>
    </row>
    <row r="115" spans="1:10" ht="36" customHeight="1" x14ac:dyDescent="0.25">
      <c r="A115" s="8" t="s">
        <v>112</v>
      </c>
      <c r="B115" s="239" t="s">
        <v>216</v>
      </c>
      <c r="C115" s="240"/>
      <c r="D115" s="240"/>
      <c r="E115" s="241"/>
      <c r="F115" s="252">
        <v>3060</v>
      </c>
      <c r="G115" s="252"/>
      <c r="H115" s="252"/>
      <c r="I115" s="252"/>
      <c r="J115" s="253"/>
    </row>
    <row r="116" spans="1:10" ht="36" customHeight="1" x14ac:dyDescent="0.25">
      <c r="A116" s="8"/>
      <c r="B116" s="239" t="s">
        <v>217</v>
      </c>
      <c r="C116" s="240"/>
      <c r="D116" s="240"/>
      <c r="E116" s="241"/>
      <c r="F116" s="252">
        <v>10800</v>
      </c>
      <c r="G116" s="252"/>
      <c r="H116" s="252"/>
      <c r="I116" s="252"/>
      <c r="J116" s="253"/>
    </row>
    <row r="117" spans="1:10" ht="36" customHeight="1" x14ac:dyDescent="0.25">
      <c r="B117" s="239" t="s">
        <v>218</v>
      </c>
      <c r="C117" s="240"/>
      <c r="D117" s="240"/>
      <c r="E117" s="241"/>
      <c r="F117" s="252">
        <v>9360</v>
      </c>
      <c r="G117" s="252"/>
      <c r="H117" s="252"/>
      <c r="I117" s="252"/>
      <c r="J117" s="253"/>
    </row>
    <row r="118" spans="1:10" ht="36" customHeight="1" x14ac:dyDescent="0.25">
      <c r="A118" s="8" t="s">
        <v>112</v>
      </c>
      <c r="B118" s="239" t="s">
        <v>219</v>
      </c>
      <c r="C118" s="240"/>
      <c r="D118" s="240"/>
      <c r="E118" s="241"/>
      <c r="F118" s="252">
        <v>32400</v>
      </c>
      <c r="G118" s="252"/>
      <c r="H118" s="252"/>
      <c r="I118" s="252"/>
      <c r="J118" s="253"/>
    </row>
    <row r="119" spans="1:10" ht="36" customHeight="1" x14ac:dyDescent="0.25">
      <c r="A119" s="8" t="s">
        <v>112</v>
      </c>
      <c r="B119" s="239" t="s">
        <v>220</v>
      </c>
      <c r="C119" s="240"/>
      <c r="D119" s="240"/>
      <c r="E119" s="241"/>
      <c r="F119" s="252">
        <v>36000</v>
      </c>
      <c r="G119" s="252"/>
      <c r="H119" s="252"/>
      <c r="I119" s="252"/>
      <c r="J119" s="253"/>
    </row>
    <row r="120" spans="1:10" ht="36" customHeight="1" x14ac:dyDescent="0.25">
      <c r="A120" s="8" t="s">
        <v>114</v>
      </c>
      <c r="B120" s="239" t="s">
        <v>221</v>
      </c>
      <c r="C120" s="240"/>
      <c r="D120" s="240"/>
      <c r="E120" s="241"/>
      <c r="F120" s="252">
        <v>13680</v>
      </c>
      <c r="G120" s="252"/>
      <c r="H120" s="252"/>
      <c r="I120" s="252"/>
      <c r="J120" s="253"/>
    </row>
    <row r="121" spans="1:10" ht="36" customHeight="1" x14ac:dyDescent="0.25">
      <c r="A121" s="8" t="s">
        <v>114</v>
      </c>
      <c r="B121" s="239" t="s">
        <v>222</v>
      </c>
      <c r="C121" s="240"/>
      <c r="D121" s="240"/>
      <c r="E121" s="241"/>
      <c r="F121" s="252">
        <v>70560</v>
      </c>
      <c r="G121" s="252"/>
      <c r="H121" s="252"/>
      <c r="I121" s="252"/>
      <c r="J121" s="253"/>
    </row>
    <row r="122" spans="1:10" ht="36" customHeight="1" x14ac:dyDescent="0.25">
      <c r="A122" s="8" t="s">
        <v>114</v>
      </c>
      <c r="B122" s="239" t="s">
        <v>223</v>
      </c>
      <c r="C122" s="240"/>
      <c r="D122" s="240"/>
      <c r="E122" s="241"/>
      <c r="F122" s="37">
        <f>H122*1.2</f>
        <v>24192</v>
      </c>
      <c r="G122" s="38">
        <f>H122*1.1</f>
        <v>22176</v>
      </c>
      <c r="H122" s="38">
        <v>20160</v>
      </c>
      <c r="I122" s="38">
        <f>H122*0.75</f>
        <v>15120</v>
      </c>
      <c r="J122" s="39">
        <f>H122*0.5</f>
        <v>10080</v>
      </c>
    </row>
    <row r="123" spans="1:10" ht="36" customHeight="1" x14ac:dyDescent="0.25">
      <c r="A123" s="8" t="s">
        <v>114</v>
      </c>
      <c r="B123" s="239" t="s">
        <v>224</v>
      </c>
      <c r="C123" s="240"/>
      <c r="D123" s="240"/>
      <c r="E123" s="241"/>
      <c r="F123" s="417">
        <v>45360</v>
      </c>
      <c r="G123" s="158"/>
      <c r="H123" s="158"/>
      <c r="I123" s="158"/>
      <c r="J123" s="159"/>
    </row>
    <row r="124" spans="1:10" ht="36" customHeight="1" x14ac:dyDescent="0.25">
      <c r="A124" s="8" t="s">
        <v>114</v>
      </c>
      <c r="B124" s="239" t="s">
        <v>225</v>
      </c>
      <c r="C124" s="240"/>
      <c r="D124" s="240"/>
      <c r="E124" s="241"/>
      <c r="F124" s="417">
        <v>33120</v>
      </c>
      <c r="G124" s="158"/>
      <c r="H124" s="158"/>
      <c r="I124" s="158"/>
      <c r="J124" s="159"/>
    </row>
    <row r="125" spans="1:10" ht="36" customHeight="1" x14ac:dyDescent="0.25">
      <c r="A125" s="8" t="s">
        <v>114</v>
      </c>
      <c r="B125" s="239" t="s">
        <v>226</v>
      </c>
      <c r="C125" s="240"/>
      <c r="D125" s="240"/>
      <c r="E125" s="241"/>
      <c r="F125" s="417">
        <v>15120</v>
      </c>
      <c r="G125" s="158"/>
      <c r="H125" s="158"/>
      <c r="I125" s="158"/>
      <c r="J125" s="159"/>
    </row>
    <row r="126" spans="1:10" ht="36" customHeight="1" x14ac:dyDescent="0.25">
      <c r="A126" s="8" t="s">
        <v>114</v>
      </c>
      <c r="B126" s="239" t="s">
        <v>227</v>
      </c>
      <c r="C126" s="240"/>
      <c r="D126" s="240"/>
      <c r="E126" s="241"/>
      <c r="F126" s="417">
        <v>28080</v>
      </c>
      <c r="G126" s="158"/>
      <c r="H126" s="158"/>
      <c r="I126" s="158"/>
      <c r="J126" s="159"/>
    </row>
    <row r="127" spans="1:10" ht="36" customHeight="1" x14ac:dyDescent="0.25">
      <c r="A127" s="8" t="s">
        <v>114</v>
      </c>
      <c r="B127" s="239" t="s">
        <v>228</v>
      </c>
      <c r="C127" s="240"/>
      <c r="D127" s="240"/>
      <c r="E127" s="241"/>
      <c r="F127" s="417">
        <v>33696</v>
      </c>
      <c r="G127" s="158"/>
      <c r="H127" s="158"/>
      <c r="I127" s="158"/>
      <c r="J127" s="159"/>
    </row>
    <row r="128" spans="1:10" ht="36" customHeight="1" x14ac:dyDescent="0.25">
      <c r="A128" s="8" t="s">
        <v>114</v>
      </c>
      <c r="B128" s="239" t="s">
        <v>229</v>
      </c>
      <c r="C128" s="240"/>
      <c r="D128" s="240"/>
      <c r="E128" s="241"/>
      <c r="F128" s="417">
        <v>43200</v>
      </c>
      <c r="G128" s="158"/>
      <c r="H128" s="158"/>
      <c r="I128" s="158"/>
      <c r="J128" s="159"/>
    </row>
    <row r="129" spans="1:10" ht="36" customHeight="1" x14ac:dyDescent="0.25">
      <c r="A129" s="8" t="s">
        <v>114</v>
      </c>
      <c r="B129" s="239" t="s">
        <v>230</v>
      </c>
      <c r="C129" s="240"/>
      <c r="D129" s="240"/>
      <c r="E129" s="241"/>
      <c r="F129" s="417">
        <v>75600</v>
      </c>
      <c r="G129" s="158"/>
      <c r="H129" s="158"/>
      <c r="I129" s="158"/>
      <c r="J129" s="159"/>
    </row>
    <row r="130" spans="1:10" ht="36" customHeight="1" x14ac:dyDescent="0.25">
      <c r="A130" s="8" t="s">
        <v>114</v>
      </c>
      <c r="B130" s="239" t="s">
        <v>231</v>
      </c>
      <c r="C130" s="240"/>
      <c r="D130" s="240"/>
      <c r="E130" s="241"/>
      <c r="F130" s="417">
        <v>10080</v>
      </c>
      <c r="G130" s="158"/>
      <c r="H130" s="158"/>
      <c r="I130" s="158"/>
      <c r="J130" s="159"/>
    </row>
    <row r="131" spans="1:10" ht="36" customHeight="1" x14ac:dyDescent="0.25">
      <c r="A131" s="8" t="s">
        <v>114</v>
      </c>
      <c r="B131" s="239" t="s">
        <v>232</v>
      </c>
      <c r="C131" s="240"/>
      <c r="D131" s="240"/>
      <c r="E131" s="241"/>
      <c r="F131" s="417">
        <v>4320</v>
      </c>
      <c r="G131" s="158"/>
      <c r="H131" s="158"/>
      <c r="I131" s="158"/>
      <c r="J131" s="159"/>
    </row>
    <row r="132" spans="1:10" ht="36" customHeight="1" x14ac:dyDescent="0.25">
      <c r="A132" s="8" t="s">
        <v>114</v>
      </c>
      <c r="B132" s="239" t="s">
        <v>233</v>
      </c>
      <c r="C132" s="240"/>
      <c r="D132" s="240"/>
      <c r="E132" s="241"/>
      <c r="F132" s="417">
        <v>45360</v>
      </c>
      <c r="G132" s="158"/>
      <c r="H132" s="158"/>
      <c r="I132" s="158"/>
      <c r="J132" s="159"/>
    </row>
    <row r="133" spans="1:10" ht="36" customHeight="1" thickBot="1" x14ac:dyDescent="0.3">
      <c r="A133" s="8" t="s">
        <v>114</v>
      </c>
      <c r="B133" s="348" t="s">
        <v>234</v>
      </c>
      <c r="C133" s="349"/>
      <c r="D133" s="349"/>
      <c r="E133" s="350"/>
      <c r="F133" s="182">
        <v>50400</v>
      </c>
      <c r="G133" s="73"/>
      <c r="H133" s="73"/>
      <c r="I133" s="73"/>
      <c r="J133" s="74"/>
    </row>
    <row r="134" spans="1:10" ht="54" customHeight="1" thickBot="1" x14ac:dyDescent="0.3">
      <c r="A134" s="8"/>
      <c r="B134" s="287" t="s">
        <v>235</v>
      </c>
      <c r="C134" s="288"/>
      <c r="D134" s="288"/>
      <c r="E134" s="289"/>
      <c r="F134" s="400"/>
      <c r="G134" s="401"/>
      <c r="H134" s="401"/>
      <c r="I134" s="401"/>
      <c r="J134" s="402"/>
    </row>
    <row r="135" spans="1:10" ht="36" customHeight="1" x14ac:dyDescent="0.25">
      <c r="A135" s="8"/>
      <c r="B135" s="94" t="s">
        <v>236</v>
      </c>
      <c r="C135" s="95"/>
      <c r="D135" s="95"/>
      <c r="E135" s="96"/>
      <c r="F135" s="97">
        <v>23760</v>
      </c>
      <c r="G135" s="98"/>
      <c r="H135" s="98"/>
      <c r="I135" s="98"/>
      <c r="J135" s="99"/>
    </row>
    <row r="136" spans="1:10" ht="36" customHeight="1" x14ac:dyDescent="0.25">
      <c r="A136" s="8"/>
      <c r="B136" s="82" t="s">
        <v>237</v>
      </c>
      <c r="C136" s="83"/>
      <c r="D136" s="83"/>
      <c r="E136" s="84"/>
      <c r="F136" s="85">
        <v>47520</v>
      </c>
      <c r="G136" s="86"/>
      <c r="H136" s="86"/>
      <c r="I136" s="86"/>
      <c r="J136" s="87"/>
    </row>
    <row r="137" spans="1:10" ht="36" customHeight="1" x14ac:dyDescent="0.25">
      <c r="A137" s="8"/>
      <c r="B137" s="82" t="s">
        <v>238</v>
      </c>
      <c r="C137" s="83"/>
      <c r="D137" s="83"/>
      <c r="E137" s="84"/>
      <c r="F137" s="85">
        <v>59400</v>
      </c>
      <c r="G137" s="86"/>
      <c r="H137" s="86"/>
      <c r="I137" s="86"/>
      <c r="J137" s="87"/>
    </row>
    <row r="138" spans="1:10" ht="36" customHeight="1" x14ac:dyDescent="0.25">
      <c r="A138" s="8"/>
      <c r="B138" s="82" t="s">
        <v>239</v>
      </c>
      <c r="C138" s="83"/>
      <c r="D138" s="83"/>
      <c r="E138" s="84"/>
      <c r="F138" s="85">
        <v>720</v>
      </c>
      <c r="G138" s="86"/>
      <c r="H138" s="86"/>
      <c r="I138" s="86"/>
      <c r="J138" s="87"/>
    </row>
    <row r="139" spans="1:10" ht="36" customHeight="1" x14ac:dyDescent="0.25">
      <c r="A139" s="8"/>
      <c r="B139" s="82" t="s">
        <v>240</v>
      </c>
      <c r="C139" s="83"/>
      <c r="D139" s="83"/>
      <c r="E139" s="84"/>
      <c r="F139" s="85">
        <v>35640</v>
      </c>
      <c r="G139" s="86"/>
      <c r="H139" s="86"/>
      <c r="I139" s="86"/>
      <c r="J139" s="87"/>
    </row>
    <row r="140" spans="1:10" ht="36" customHeight="1" x14ac:dyDescent="0.25">
      <c r="A140" s="8"/>
      <c r="B140" s="82" t="s">
        <v>241</v>
      </c>
      <c r="C140" s="83"/>
      <c r="D140" s="83"/>
      <c r="E140" s="84"/>
      <c r="F140" s="85">
        <v>71280</v>
      </c>
      <c r="G140" s="86"/>
      <c r="H140" s="86"/>
      <c r="I140" s="86"/>
      <c r="J140" s="87"/>
    </row>
    <row r="141" spans="1:10" ht="36" customHeight="1" x14ac:dyDescent="0.25">
      <c r="A141" s="8"/>
      <c r="B141" s="82" t="s">
        <v>242</v>
      </c>
      <c r="C141" s="83"/>
      <c r="D141" s="83"/>
      <c r="E141" s="84"/>
      <c r="F141" s="85">
        <v>89280</v>
      </c>
      <c r="G141" s="86"/>
      <c r="H141" s="86"/>
      <c r="I141" s="86"/>
      <c r="J141" s="87"/>
    </row>
    <row r="142" spans="1:10" ht="36" customHeight="1" thickBot="1" x14ac:dyDescent="0.3">
      <c r="A142" s="8"/>
      <c r="B142" s="69" t="s">
        <v>243</v>
      </c>
      <c r="C142" s="70"/>
      <c r="D142" s="70"/>
      <c r="E142" s="71"/>
      <c r="F142" s="72">
        <v>1080</v>
      </c>
      <c r="G142" s="73"/>
      <c r="H142" s="73"/>
      <c r="I142" s="73"/>
      <c r="J142" s="74"/>
    </row>
    <row r="143" spans="1:10" ht="24" customHeight="1" thickBot="1" x14ac:dyDescent="0.3">
      <c r="A143" s="8"/>
      <c r="B143" s="75"/>
      <c r="C143" s="130"/>
      <c r="D143" s="130"/>
      <c r="E143" s="131"/>
      <c r="F143" s="200"/>
      <c r="G143" s="250"/>
      <c r="H143" s="250"/>
      <c r="I143" s="250"/>
      <c r="J143" s="251"/>
    </row>
    <row r="144" spans="1:10" ht="21" customHeight="1" x14ac:dyDescent="0.25">
      <c r="A144" s="8"/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ht="56.25" customHeight="1" x14ac:dyDescent="0.25">
      <c r="A145" s="8"/>
      <c r="B145" s="81" t="s">
        <v>293</v>
      </c>
      <c r="C145" s="81"/>
      <c r="D145" s="81"/>
      <c r="E145" s="81"/>
      <c r="F145" s="81"/>
      <c r="G145" s="81"/>
      <c r="H145" s="81"/>
      <c r="I145" s="81"/>
      <c r="J145" s="81"/>
    </row>
    <row r="146" spans="1:10" ht="41.25" customHeight="1" x14ac:dyDescent="0.25">
      <c r="A146" s="8"/>
      <c r="B146" s="81" t="s">
        <v>245</v>
      </c>
      <c r="C146" s="81"/>
      <c r="D146" s="81"/>
      <c r="E146" s="81"/>
      <c r="F146" s="81"/>
      <c r="G146" s="81"/>
      <c r="H146" s="81"/>
      <c r="I146" s="81"/>
      <c r="J146" s="81"/>
    </row>
    <row r="147" spans="1:10" ht="21" x14ac:dyDescent="0.25">
      <c r="A147" s="8" t="s">
        <v>114</v>
      </c>
      <c r="B147" s="67" t="s">
        <v>297</v>
      </c>
      <c r="C147" s="67"/>
      <c r="D147" s="67"/>
      <c r="E147" s="67"/>
      <c r="F147" s="67"/>
      <c r="G147" s="67"/>
      <c r="H147" s="67"/>
      <c r="I147" s="67"/>
      <c r="J147" s="67"/>
    </row>
    <row r="148" spans="1:10" ht="42" customHeight="1" x14ac:dyDescent="0.25">
      <c r="A148" s="8"/>
      <c r="B148" s="68" t="s">
        <v>247</v>
      </c>
      <c r="C148" s="68"/>
      <c r="D148" s="68"/>
      <c r="E148" s="68"/>
      <c r="F148" s="68"/>
      <c r="G148" s="68"/>
      <c r="H148" s="68"/>
      <c r="I148" s="68"/>
      <c r="J148" s="68"/>
    </row>
    <row r="149" spans="1:10" ht="21" x14ac:dyDescent="0.25">
      <c r="A149" s="8"/>
    </row>
  </sheetData>
  <sheetProtection selectLockedCells="1" selectUnlockedCells="1"/>
  <mergeCells count="27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83"/>
  <sheetViews>
    <sheetView view="pageBreakPreview" topLeftCell="B1" zoomScale="50" zoomScaleNormal="60" zoomScaleSheetLayoutView="50" workbookViewId="0">
      <pane ySplit="4" topLeftCell="A113" activePane="bottomLeft" state="frozen"/>
      <selection activeCell="A198" sqref="A198:XFD198"/>
      <selection pane="bottomLeft" activeCell="F121" sqref="F121:J121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91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5"/>
      <c r="C7" s="76"/>
      <c r="D7" s="76"/>
      <c r="E7" s="77"/>
      <c r="F7" s="78"/>
      <c r="G7" s="79"/>
      <c r="H7" s="79"/>
      <c r="I7" s="79"/>
      <c r="J7" s="80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62208</v>
      </c>
      <c r="G8" s="17">
        <f>H8*1.1</f>
        <v>57024.000000000007</v>
      </c>
      <c r="H8" s="17">
        <v>51840</v>
      </c>
      <c r="I8" s="17">
        <f>H8*0.75</f>
        <v>38880</v>
      </c>
      <c r="J8" s="17">
        <f>H8*0.5</f>
        <v>25920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87264</v>
      </c>
      <c r="G9" s="19">
        <f>H9*1.1</f>
        <v>79992</v>
      </c>
      <c r="H9" s="19">
        <v>72720</v>
      </c>
      <c r="I9" s="19">
        <f>H9*0.75</f>
        <v>54540</v>
      </c>
      <c r="J9" s="19">
        <f>H9*0.5</f>
        <v>36360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78408</v>
      </c>
      <c r="G10" s="19">
        <f>H10*1.1</f>
        <v>71874</v>
      </c>
      <c r="H10" s="19">
        <v>65340</v>
      </c>
      <c r="I10" s="19">
        <f>H10*0.75</f>
        <v>49005</v>
      </c>
      <c r="J10" s="19">
        <f>H10*0.5</f>
        <v>32670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110592</v>
      </c>
      <c r="G11" s="21">
        <f>H11*1.1</f>
        <v>101376.00000000001</v>
      </c>
      <c r="H11" s="21">
        <v>92160</v>
      </c>
      <c r="I11" s="21">
        <f>H11*0.75</f>
        <v>69120</v>
      </c>
      <c r="J11" s="21">
        <f>H11*0.5</f>
        <v>46080</v>
      </c>
    </row>
    <row r="12" spans="1:10" ht="24" customHeight="1" thickBot="1" x14ac:dyDescent="0.3">
      <c r="A12" s="8"/>
      <c r="B12" s="75"/>
      <c r="C12" s="76"/>
      <c r="D12" s="76"/>
      <c r="E12" s="77"/>
      <c r="F12" s="193"/>
      <c r="G12" s="194"/>
      <c r="H12" s="194"/>
      <c r="I12" s="194"/>
      <c r="J12" s="19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7"/>
      <c r="F13" s="172">
        <v>14940</v>
      </c>
      <c r="G13" s="173"/>
      <c r="H13" s="173"/>
      <c r="I13" s="173"/>
      <c r="J13" s="174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0"/>
      <c r="F14" s="72">
        <v>21600</v>
      </c>
      <c r="G14" s="73"/>
      <c r="H14" s="73"/>
      <c r="I14" s="73"/>
      <c r="J14" s="74"/>
    </row>
    <row r="15" spans="1:10" ht="24" customHeight="1" thickBot="1" x14ac:dyDescent="0.3">
      <c r="A15" s="8"/>
      <c r="B15" s="75"/>
      <c r="C15" s="76"/>
      <c r="D15" s="76"/>
      <c r="E15" s="77"/>
      <c r="F15" s="163"/>
      <c r="G15" s="164"/>
      <c r="H15" s="164"/>
      <c r="I15" s="164"/>
      <c r="J15" s="165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1440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2016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2520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3528</v>
      </c>
      <c r="G19" s="149"/>
      <c r="H19" s="149"/>
      <c r="I19" s="149"/>
      <c r="J19" s="150"/>
    </row>
    <row r="20" spans="1:10" ht="24" customHeight="1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"&amp;MIN(F22:F81)&amp;" до "&amp;MAX(F22:F81)</f>
        <v>Цена от 13680 до 424080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13680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20520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27360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34200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41040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47880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54720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61560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68400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75240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82080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88920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95760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102600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109440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116280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123120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129960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136800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143640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273</v>
      </c>
      <c r="C42" s="117"/>
      <c r="D42" s="117"/>
      <c r="E42" s="84"/>
      <c r="F42" s="85">
        <v>150480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274</v>
      </c>
      <c r="C43" s="117"/>
      <c r="D43" s="117"/>
      <c r="E43" s="84"/>
      <c r="F43" s="85">
        <v>157320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275</v>
      </c>
      <c r="C44" s="117"/>
      <c r="D44" s="117"/>
      <c r="E44" s="84"/>
      <c r="F44" s="85">
        <v>164160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276</v>
      </c>
      <c r="C45" s="117"/>
      <c r="D45" s="117"/>
      <c r="E45" s="84"/>
      <c r="F45" s="85">
        <v>171000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277</v>
      </c>
      <c r="C46" s="117"/>
      <c r="D46" s="117"/>
      <c r="E46" s="84"/>
      <c r="F46" s="85">
        <v>177840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278</v>
      </c>
      <c r="C47" s="117"/>
      <c r="D47" s="117"/>
      <c r="E47" s="84"/>
      <c r="F47" s="85">
        <v>184680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279</v>
      </c>
      <c r="C48" s="117"/>
      <c r="D48" s="117"/>
      <c r="E48" s="84"/>
      <c r="F48" s="85">
        <v>191520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280</v>
      </c>
      <c r="C49" s="117"/>
      <c r="D49" s="117"/>
      <c r="E49" s="84"/>
      <c r="F49" s="85">
        <v>198360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281</v>
      </c>
      <c r="C50" s="117"/>
      <c r="D50" s="117"/>
      <c r="E50" s="84"/>
      <c r="F50" s="85">
        <v>205200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282</v>
      </c>
      <c r="C51" s="117"/>
      <c r="D51" s="117"/>
      <c r="E51" s="84"/>
      <c r="F51" s="85">
        <v>212040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145</v>
      </c>
      <c r="C52" s="117"/>
      <c r="D52" s="117"/>
      <c r="E52" s="84"/>
      <c r="F52" s="85">
        <v>27360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146</v>
      </c>
      <c r="C53" s="117"/>
      <c r="D53" s="117"/>
      <c r="E53" s="84"/>
      <c r="F53" s="85">
        <v>41040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147</v>
      </c>
      <c r="C54" s="117"/>
      <c r="D54" s="117"/>
      <c r="E54" s="84"/>
      <c r="F54" s="85">
        <v>54720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148</v>
      </c>
      <c r="C55" s="117"/>
      <c r="D55" s="117"/>
      <c r="E55" s="84"/>
      <c r="F55" s="85">
        <v>68400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149</v>
      </c>
      <c r="C56" s="117"/>
      <c r="D56" s="117"/>
      <c r="E56" s="84"/>
      <c r="F56" s="85">
        <v>82080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150</v>
      </c>
      <c r="C57" s="117"/>
      <c r="D57" s="117"/>
      <c r="E57" s="84"/>
      <c r="F57" s="85">
        <v>95760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151</v>
      </c>
      <c r="C58" s="117"/>
      <c r="D58" s="117"/>
      <c r="E58" s="84"/>
      <c r="F58" s="85">
        <v>109440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152</v>
      </c>
      <c r="C59" s="117"/>
      <c r="D59" s="117"/>
      <c r="E59" s="84"/>
      <c r="F59" s="85">
        <v>123120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153</v>
      </c>
      <c r="C60" s="117"/>
      <c r="D60" s="117"/>
      <c r="E60" s="84"/>
      <c r="F60" s="85">
        <v>136800</v>
      </c>
      <c r="G60" s="86"/>
      <c r="H60" s="86"/>
      <c r="I60" s="86"/>
      <c r="J60" s="87"/>
    </row>
    <row r="61" spans="1:10" ht="36" customHeight="1" outlineLevel="1" x14ac:dyDescent="0.25">
      <c r="A61" s="8"/>
      <c r="B61" s="107" t="s">
        <v>154</v>
      </c>
      <c r="C61" s="117"/>
      <c r="D61" s="117"/>
      <c r="E61" s="84"/>
      <c r="F61" s="85">
        <v>150480</v>
      </c>
      <c r="G61" s="86"/>
      <c r="H61" s="86"/>
      <c r="I61" s="86"/>
      <c r="J61" s="87"/>
    </row>
    <row r="62" spans="1:10" ht="36" customHeight="1" outlineLevel="1" x14ac:dyDescent="0.25">
      <c r="A62" s="8"/>
      <c r="B62" s="107" t="s">
        <v>155</v>
      </c>
      <c r="C62" s="117"/>
      <c r="D62" s="117"/>
      <c r="E62" s="84"/>
      <c r="F62" s="85">
        <v>164160</v>
      </c>
      <c r="G62" s="86"/>
      <c r="H62" s="86"/>
      <c r="I62" s="86"/>
      <c r="J62" s="87"/>
    </row>
    <row r="63" spans="1:10" ht="36" customHeight="1" outlineLevel="1" x14ac:dyDescent="0.25">
      <c r="A63" s="8"/>
      <c r="B63" s="107" t="s">
        <v>156</v>
      </c>
      <c r="C63" s="117"/>
      <c r="D63" s="117"/>
      <c r="E63" s="84"/>
      <c r="F63" s="85">
        <v>177840</v>
      </c>
      <c r="G63" s="86"/>
      <c r="H63" s="86"/>
      <c r="I63" s="86"/>
      <c r="J63" s="87"/>
    </row>
    <row r="64" spans="1:10" ht="36" customHeight="1" outlineLevel="1" x14ac:dyDescent="0.25">
      <c r="A64" s="8"/>
      <c r="B64" s="107" t="s">
        <v>157</v>
      </c>
      <c r="C64" s="117"/>
      <c r="D64" s="117"/>
      <c r="E64" s="84"/>
      <c r="F64" s="85">
        <v>191520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158</v>
      </c>
      <c r="C65" s="117"/>
      <c r="D65" s="117"/>
      <c r="E65" s="84"/>
      <c r="F65" s="85">
        <v>205200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159</v>
      </c>
      <c r="C66" s="117"/>
      <c r="D66" s="117"/>
      <c r="E66" s="84"/>
      <c r="F66" s="85">
        <v>218880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160</v>
      </c>
      <c r="C67" s="117"/>
      <c r="D67" s="117"/>
      <c r="E67" s="84"/>
      <c r="F67" s="85">
        <v>232560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161</v>
      </c>
      <c r="C68" s="117"/>
      <c r="D68" s="117"/>
      <c r="E68" s="84"/>
      <c r="F68" s="85">
        <v>246240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162</v>
      </c>
      <c r="C69" s="117"/>
      <c r="D69" s="117"/>
      <c r="E69" s="84"/>
      <c r="F69" s="85">
        <v>259920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163</v>
      </c>
      <c r="C70" s="117"/>
      <c r="D70" s="117"/>
      <c r="E70" s="84"/>
      <c r="F70" s="85">
        <v>273600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164</v>
      </c>
      <c r="C71" s="117"/>
      <c r="D71" s="117"/>
      <c r="E71" s="84"/>
      <c r="F71" s="85">
        <v>287280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283</v>
      </c>
      <c r="C72" s="117"/>
      <c r="D72" s="117"/>
      <c r="E72" s="84"/>
      <c r="F72" s="85">
        <v>300960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284</v>
      </c>
      <c r="C73" s="117"/>
      <c r="D73" s="117"/>
      <c r="E73" s="84"/>
      <c r="F73" s="85">
        <v>314640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285</v>
      </c>
      <c r="C74" s="117"/>
      <c r="D74" s="117"/>
      <c r="E74" s="84"/>
      <c r="F74" s="85">
        <v>328320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286</v>
      </c>
      <c r="C75" s="117"/>
      <c r="D75" s="117"/>
      <c r="E75" s="84"/>
      <c r="F75" s="85">
        <v>342000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287</v>
      </c>
      <c r="C76" s="117"/>
      <c r="D76" s="117"/>
      <c r="E76" s="84"/>
      <c r="F76" s="85">
        <v>355680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288</v>
      </c>
      <c r="C77" s="117"/>
      <c r="D77" s="117"/>
      <c r="E77" s="84"/>
      <c r="F77" s="85">
        <v>369360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289</v>
      </c>
      <c r="C78" s="117"/>
      <c r="D78" s="117"/>
      <c r="E78" s="84"/>
      <c r="F78" s="85">
        <v>383040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290</v>
      </c>
      <c r="C79" s="117"/>
      <c r="D79" s="117"/>
      <c r="E79" s="84"/>
      <c r="F79" s="85">
        <v>396720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291</v>
      </c>
      <c r="C80" s="117"/>
      <c r="D80" s="117"/>
      <c r="E80" s="84"/>
      <c r="F80" s="85">
        <v>410400</v>
      </c>
      <c r="G80" s="86"/>
      <c r="H80" s="86"/>
      <c r="I80" s="86"/>
      <c r="J80" s="87"/>
    </row>
    <row r="81" spans="1:10" ht="36" customHeight="1" outlineLevel="1" thickBot="1" x14ac:dyDescent="0.3">
      <c r="A81" s="8"/>
      <c r="B81" s="107" t="s">
        <v>292</v>
      </c>
      <c r="C81" s="117"/>
      <c r="D81" s="117"/>
      <c r="E81" s="84"/>
      <c r="F81" s="85">
        <v>424080</v>
      </c>
      <c r="G81" s="86"/>
      <c r="H81" s="86"/>
      <c r="I81" s="86"/>
      <c r="J81" s="87"/>
    </row>
    <row r="82" spans="1:10" ht="36" customHeight="1" thickBot="1" x14ac:dyDescent="0.3">
      <c r="A82" s="8"/>
      <c r="B82" s="118" t="s">
        <v>165</v>
      </c>
      <c r="C82" s="119"/>
      <c r="D82" s="119"/>
      <c r="E82" s="120"/>
      <c r="F82" s="121" t="str">
        <f>"Цена от "&amp;MIN(F83:F104)&amp;" до "&amp;MAX(F83:F104)</f>
        <v>Цена от 16740 до 294120</v>
      </c>
      <c r="G82" s="122"/>
      <c r="H82" s="122"/>
      <c r="I82" s="122"/>
      <c r="J82" s="123"/>
    </row>
    <row r="83" spans="1:10" ht="36" customHeight="1" outlineLevel="1" x14ac:dyDescent="0.25">
      <c r="A83" s="8"/>
      <c r="B83" s="124" t="s">
        <v>166</v>
      </c>
      <c r="C83" s="125"/>
      <c r="D83" s="125"/>
      <c r="E83" s="126"/>
      <c r="F83" s="127">
        <v>16740</v>
      </c>
      <c r="G83" s="128"/>
      <c r="H83" s="128"/>
      <c r="I83" s="128"/>
      <c r="J83" s="129"/>
    </row>
    <row r="84" spans="1:10" ht="36" customHeight="1" outlineLevel="1" x14ac:dyDescent="0.25">
      <c r="A84" s="8"/>
      <c r="B84" s="107" t="s">
        <v>167</v>
      </c>
      <c r="C84" s="117"/>
      <c r="D84" s="117"/>
      <c r="E84" s="84"/>
      <c r="F84" s="85">
        <v>23940</v>
      </c>
      <c r="G84" s="86"/>
      <c r="H84" s="86"/>
      <c r="I84" s="86"/>
      <c r="J84" s="87"/>
    </row>
    <row r="85" spans="1:10" ht="36" customHeight="1" outlineLevel="1" x14ac:dyDescent="0.25">
      <c r="A85" s="8"/>
      <c r="B85" s="107" t="s">
        <v>168</v>
      </c>
      <c r="C85" s="117"/>
      <c r="D85" s="117"/>
      <c r="E85" s="84"/>
      <c r="F85" s="85">
        <v>34200</v>
      </c>
      <c r="G85" s="86"/>
      <c r="H85" s="86"/>
      <c r="I85" s="86"/>
      <c r="J85" s="87"/>
    </row>
    <row r="86" spans="1:10" ht="36" customHeight="1" outlineLevel="1" x14ac:dyDescent="0.25">
      <c r="A86" s="8"/>
      <c r="B86" s="107" t="s">
        <v>169</v>
      </c>
      <c r="C86" s="117"/>
      <c r="D86" s="117"/>
      <c r="E86" s="84"/>
      <c r="F86" s="85">
        <v>47880</v>
      </c>
      <c r="G86" s="86"/>
      <c r="H86" s="86"/>
      <c r="I86" s="86"/>
      <c r="J86" s="87"/>
    </row>
    <row r="87" spans="1:10" ht="36" customHeight="1" outlineLevel="1" x14ac:dyDescent="0.25">
      <c r="A87" s="8"/>
      <c r="B87" s="107" t="s">
        <v>170</v>
      </c>
      <c r="C87" s="117"/>
      <c r="D87" s="117"/>
      <c r="E87" s="84"/>
      <c r="F87" s="85">
        <v>61560</v>
      </c>
      <c r="G87" s="86"/>
      <c r="H87" s="86"/>
      <c r="I87" s="86"/>
      <c r="J87" s="87"/>
    </row>
    <row r="88" spans="1:10" ht="36" customHeight="1" outlineLevel="1" x14ac:dyDescent="0.25">
      <c r="A88" s="8"/>
      <c r="B88" s="107" t="s">
        <v>171</v>
      </c>
      <c r="C88" s="117"/>
      <c r="D88" s="117"/>
      <c r="E88" s="84"/>
      <c r="F88" s="85">
        <v>75240</v>
      </c>
      <c r="G88" s="86"/>
      <c r="H88" s="86"/>
      <c r="I88" s="86"/>
      <c r="J88" s="87"/>
    </row>
    <row r="89" spans="1:10" ht="36" customHeight="1" outlineLevel="1" x14ac:dyDescent="0.25">
      <c r="A89" s="8"/>
      <c r="B89" s="107" t="s">
        <v>172</v>
      </c>
      <c r="C89" s="117"/>
      <c r="D89" s="117"/>
      <c r="E89" s="84"/>
      <c r="F89" s="85">
        <v>88920</v>
      </c>
      <c r="G89" s="86"/>
      <c r="H89" s="86"/>
      <c r="I89" s="86"/>
      <c r="J89" s="87"/>
    </row>
    <row r="90" spans="1:10" ht="36" customHeight="1" outlineLevel="1" x14ac:dyDescent="0.25">
      <c r="A90" s="8"/>
      <c r="B90" s="107" t="s">
        <v>173</v>
      </c>
      <c r="C90" s="117"/>
      <c r="D90" s="117"/>
      <c r="E90" s="84"/>
      <c r="F90" s="85">
        <v>102600</v>
      </c>
      <c r="G90" s="86"/>
      <c r="H90" s="86"/>
      <c r="I90" s="86"/>
      <c r="J90" s="87"/>
    </row>
    <row r="91" spans="1:10" ht="36" customHeight="1" outlineLevel="1" x14ac:dyDescent="0.25">
      <c r="A91" s="8"/>
      <c r="B91" s="107" t="s">
        <v>174</v>
      </c>
      <c r="C91" s="117"/>
      <c r="D91" s="117"/>
      <c r="E91" s="84"/>
      <c r="F91" s="85">
        <v>116280</v>
      </c>
      <c r="G91" s="86"/>
      <c r="H91" s="86"/>
      <c r="I91" s="86"/>
      <c r="J91" s="87"/>
    </row>
    <row r="92" spans="1:10" ht="36" customHeight="1" outlineLevel="1" x14ac:dyDescent="0.25">
      <c r="A92" s="8"/>
      <c r="B92" s="107" t="s">
        <v>175</v>
      </c>
      <c r="C92" s="117"/>
      <c r="D92" s="117"/>
      <c r="E92" s="84"/>
      <c r="F92" s="85">
        <v>129960</v>
      </c>
      <c r="G92" s="86"/>
      <c r="H92" s="86"/>
      <c r="I92" s="86"/>
      <c r="J92" s="87"/>
    </row>
    <row r="93" spans="1:10" ht="36" customHeight="1" outlineLevel="1" x14ac:dyDescent="0.25">
      <c r="A93" s="8"/>
      <c r="B93" s="107" t="s">
        <v>176</v>
      </c>
      <c r="C93" s="117"/>
      <c r="D93" s="117"/>
      <c r="E93" s="84"/>
      <c r="F93" s="85">
        <v>143640</v>
      </c>
      <c r="G93" s="86"/>
      <c r="H93" s="86"/>
      <c r="I93" s="86"/>
      <c r="J93" s="87"/>
    </row>
    <row r="94" spans="1:10" ht="36" customHeight="1" outlineLevel="1" x14ac:dyDescent="0.25">
      <c r="A94" s="8"/>
      <c r="B94" s="107" t="s">
        <v>177</v>
      </c>
      <c r="C94" s="117"/>
      <c r="D94" s="117"/>
      <c r="E94" s="84"/>
      <c r="F94" s="85">
        <v>157320</v>
      </c>
      <c r="G94" s="86"/>
      <c r="H94" s="86"/>
      <c r="I94" s="86"/>
      <c r="J94" s="87"/>
    </row>
    <row r="95" spans="1:10" ht="36" customHeight="1" outlineLevel="1" x14ac:dyDescent="0.25">
      <c r="A95" s="8"/>
      <c r="B95" s="107" t="s">
        <v>178</v>
      </c>
      <c r="C95" s="117"/>
      <c r="D95" s="117"/>
      <c r="E95" s="84"/>
      <c r="F95" s="85">
        <v>171000</v>
      </c>
      <c r="G95" s="86"/>
      <c r="H95" s="86"/>
      <c r="I95" s="86"/>
      <c r="J95" s="87"/>
    </row>
    <row r="96" spans="1:10" ht="36" customHeight="1" outlineLevel="1" x14ac:dyDescent="0.25">
      <c r="A96" s="8"/>
      <c r="B96" s="107" t="s">
        <v>179</v>
      </c>
      <c r="C96" s="117"/>
      <c r="D96" s="117"/>
      <c r="E96" s="84"/>
      <c r="F96" s="85">
        <v>184680</v>
      </c>
      <c r="G96" s="86"/>
      <c r="H96" s="86"/>
      <c r="I96" s="86"/>
      <c r="J96" s="87"/>
    </row>
    <row r="97" spans="1:10" ht="36" customHeight="1" outlineLevel="1" x14ac:dyDescent="0.25">
      <c r="A97" s="8"/>
      <c r="B97" s="107" t="s">
        <v>180</v>
      </c>
      <c r="C97" s="117"/>
      <c r="D97" s="117"/>
      <c r="E97" s="84"/>
      <c r="F97" s="85">
        <v>198360</v>
      </c>
      <c r="G97" s="86"/>
      <c r="H97" s="86"/>
      <c r="I97" s="86"/>
      <c r="J97" s="87"/>
    </row>
    <row r="98" spans="1:10" ht="36" customHeight="1" outlineLevel="1" x14ac:dyDescent="0.25">
      <c r="A98" s="8"/>
      <c r="B98" s="107" t="s">
        <v>181</v>
      </c>
      <c r="C98" s="117"/>
      <c r="D98" s="117"/>
      <c r="E98" s="84"/>
      <c r="F98" s="85">
        <v>212040</v>
      </c>
      <c r="G98" s="86"/>
      <c r="H98" s="86"/>
      <c r="I98" s="86"/>
      <c r="J98" s="87"/>
    </row>
    <row r="99" spans="1:10" ht="36" customHeight="1" outlineLevel="1" x14ac:dyDescent="0.25">
      <c r="A99" s="8"/>
      <c r="B99" s="107" t="s">
        <v>182</v>
      </c>
      <c r="C99" s="117"/>
      <c r="D99" s="117"/>
      <c r="E99" s="84"/>
      <c r="F99" s="85">
        <v>225720</v>
      </c>
      <c r="G99" s="86"/>
      <c r="H99" s="86"/>
      <c r="I99" s="86"/>
      <c r="J99" s="87"/>
    </row>
    <row r="100" spans="1:10" ht="36" customHeight="1" outlineLevel="1" x14ac:dyDescent="0.25">
      <c r="A100" s="8"/>
      <c r="B100" s="107" t="s">
        <v>183</v>
      </c>
      <c r="C100" s="117"/>
      <c r="D100" s="117"/>
      <c r="E100" s="84"/>
      <c r="F100" s="85">
        <v>239400</v>
      </c>
      <c r="G100" s="86"/>
      <c r="H100" s="86"/>
      <c r="I100" s="86"/>
      <c r="J100" s="87"/>
    </row>
    <row r="101" spans="1:10" ht="36" customHeight="1" outlineLevel="1" x14ac:dyDescent="0.25">
      <c r="A101" s="8"/>
      <c r="B101" s="107" t="s">
        <v>184</v>
      </c>
      <c r="C101" s="117"/>
      <c r="D101" s="117"/>
      <c r="E101" s="84"/>
      <c r="F101" s="85">
        <v>253080</v>
      </c>
      <c r="G101" s="86"/>
      <c r="H101" s="86"/>
      <c r="I101" s="86"/>
      <c r="J101" s="87"/>
    </row>
    <row r="102" spans="1:10" ht="36" customHeight="1" outlineLevel="1" x14ac:dyDescent="0.25">
      <c r="A102" s="8"/>
      <c r="B102" s="107" t="s">
        <v>185</v>
      </c>
      <c r="C102" s="117"/>
      <c r="D102" s="117"/>
      <c r="E102" s="84"/>
      <c r="F102" s="85">
        <v>266760</v>
      </c>
      <c r="G102" s="86"/>
      <c r="H102" s="86"/>
      <c r="I102" s="86"/>
      <c r="J102" s="87"/>
    </row>
    <row r="103" spans="1:10" ht="36" customHeight="1" outlineLevel="1" x14ac:dyDescent="0.25">
      <c r="A103" s="8"/>
      <c r="B103" s="107" t="s">
        <v>186</v>
      </c>
      <c r="C103" s="117"/>
      <c r="D103" s="117"/>
      <c r="E103" s="84"/>
      <c r="F103" s="85">
        <v>280440</v>
      </c>
      <c r="G103" s="86"/>
      <c r="H103" s="86"/>
      <c r="I103" s="86"/>
      <c r="J103" s="87"/>
    </row>
    <row r="104" spans="1:10" ht="36" customHeight="1" outlineLevel="1" thickBot="1" x14ac:dyDescent="0.3">
      <c r="A104" s="8"/>
      <c r="B104" s="107" t="s">
        <v>187</v>
      </c>
      <c r="C104" s="117"/>
      <c r="D104" s="117"/>
      <c r="E104" s="84"/>
      <c r="F104" s="85">
        <v>294120</v>
      </c>
      <c r="G104" s="86"/>
      <c r="H104" s="86"/>
      <c r="I104" s="86"/>
      <c r="J104" s="87"/>
    </row>
    <row r="105" spans="1:10" ht="36" customHeight="1" thickBot="1" x14ac:dyDescent="0.3">
      <c r="A105" s="8"/>
      <c r="B105" s="118" t="s">
        <v>188</v>
      </c>
      <c r="C105" s="119"/>
      <c r="D105" s="119"/>
      <c r="E105" s="120"/>
      <c r="F105" s="121" t="str">
        <f>"Цена от "&amp;MIN(F106:F116)&amp;" до "&amp;MAX(F106:F116)</f>
        <v>Цена от 2340 до 63540</v>
      </c>
      <c r="G105" s="122"/>
      <c r="H105" s="122"/>
      <c r="I105" s="122"/>
      <c r="J105" s="123"/>
    </row>
    <row r="106" spans="1:10" ht="36" customHeight="1" x14ac:dyDescent="0.25">
      <c r="A106" s="8"/>
      <c r="B106" s="82" t="s">
        <v>189</v>
      </c>
      <c r="C106" s="83"/>
      <c r="D106" s="83"/>
      <c r="E106" s="84"/>
      <c r="F106" s="85">
        <v>8280</v>
      </c>
      <c r="G106" s="86"/>
      <c r="H106" s="86"/>
      <c r="I106" s="86"/>
      <c r="J106" s="87"/>
    </row>
    <row r="107" spans="1:10" ht="36" customHeight="1" x14ac:dyDescent="0.25">
      <c r="A107" s="8"/>
      <c r="B107" s="82" t="s">
        <v>190</v>
      </c>
      <c r="C107" s="83"/>
      <c r="D107" s="83"/>
      <c r="E107" s="84"/>
      <c r="F107" s="85">
        <v>63540</v>
      </c>
      <c r="G107" s="86"/>
      <c r="H107" s="86"/>
      <c r="I107" s="86"/>
      <c r="J107" s="87"/>
    </row>
    <row r="108" spans="1:10" ht="36" customHeight="1" x14ac:dyDescent="0.25">
      <c r="A108" s="8"/>
      <c r="B108" s="82" t="s">
        <v>253</v>
      </c>
      <c r="C108" s="83"/>
      <c r="D108" s="83"/>
      <c r="E108" s="84"/>
      <c r="F108" s="85">
        <v>5040</v>
      </c>
      <c r="G108" s="86"/>
      <c r="H108" s="86"/>
      <c r="I108" s="86"/>
      <c r="J108" s="87"/>
    </row>
    <row r="109" spans="1:10" ht="36" customHeight="1" x14ac:dyDescent="0.25">
      <c r="A109" s="8"/>
      <c r="B109" s="94" t="s">
        <v>192</v>
      </c>
      <c r="C109" s="95"/>
      <c r="D109" s="95"/>
      <c r="E109" s="96"/>
      <c r="F109" s="97">
        <v>61740</v>
      </c>
      <c r="G109" s="98"/>
      <c r="H109" s="98"/>
      <c r="I109" s="98"/>
      <c r="J109" s="99"/>
    </row>
    <row r="110" spans="1:10" ht="36" customHeight="1" x14ac:dyDescent="0.25">
      <c r="A110" s="8"/>
      <c r="B110" s="82" t="s">
        <v>193</v>
      </c>
      <c r="C110" s="83"/>
      <c r="D110" s="83"/>
      <c r="E110" s="84"/>
      <c r="F110" s="85">
        <v>13140</v>
      </c>
      <c r="G110" s="86"/>
      <c r="H110" s="86"/>
      <c r="I110" s="86"/>
      <c r="J110" s="87"/>
    </row>
    <row r="111" spans="1:10" ht="36" customHeight="1" x14ac:dyDescent="0.25">
      <c r="A111" s="8"/>
      <c r="B111" s="82" t="s">
        <v>194</v>
      </c>
      <c r="C111" s="83"/>
      <c r="D111" s="83"/>
      <c r="E111" s="84"/>
      <c r="F111" s="85">
        <v>38340</v>
      </c>
      <c r="G111" s="86"/>
      <c r="H111" s="86"/>
      <c r="I111" s="86"/>
      <c r="J111" s="87"/>
    </row>
    <row r="112" spans="1:10" ht="36" customHeight="1" x14ac:dyDescent="0.25">
      <c r="A112" s="8"/>
      <c r="B112" s="82" t="s">
        <v>195</v>
      </c>
      <c r="C112" s="83"/>
      <c r="D112" s="83"/>
      <c r="E112" s="84"/>
      <c r="F112" s="85">
        <v>2340</v>
      </c>
      <c r="G112" s="86"/>
      <c r="H112" s="86"/>
      <c r="I112" s="86"/>
      <c r="J112" s="87"/>
    </row>
    <row r="113" spans="1:10" ht="36" customHeight="1" x14ac:dyDescent="0.25">
      <c r="A113" s="8"/>
      <c r="B113" s="82" t="s">
        <v>196</v>
      </c>
      <c r="C113" s="83"/>
      <c r="D113" s="83"/>
      <c r="E113" s="84"/>
      <c r="F113" s="85">
        <v>2340</v>
      </c>
      <c r="G113" s="86"/>
      <c r="H113" s="86"/>
      <c r="I113" s="86"/>
      <c r="J113" s="87"/>
    </row>
    <row r="114" spans="1:10" ht="36" customHeight="1" x14ac:dyDescent="0.25">
      <c r="A114" s="8"/>
      <c r="B114" s="82" t="s">
        <v>197</v>
      </c>
      <c r="C114" s="83"/>
      <c r="D114" s="83"/>
      <c r="E114" s="84"/>
      <c r="F114" s="85">
        <v>4680</v>
      </c>
      <c r="G114" s="86"/>
      <c r="H114" s="86"/>
      <c r="I114" s="86"/>
      <c r="J114" s="87"/>
    </row>
    <row r="115" spans="1:10" ht="36" customHeight="1" x14ac:dyDescent="0.25">
      <c r="A115" s="8"/>
      <c r="B115" s="82" t="s">
        <v>198</v>
      </c>
      <c r="C115" s="83"/>
      <c r="D115" s="83"/>
      <c r="E115" s="84"/>
      <c r="F115" s="85">
        <v>7020</v>
      </c>
      <c r="G115" s="86"/>
      <c r="H115" s="86"/>
      <c r="I115" s="86"/>
      <c r="J115" s="87"/>
    </row>
    <row r="116" spans="1:10" ht="36" customHeight="1" thickBot="1" x14ac:dyDescent="0.3">
      <c r="A116" s="8"/>
      <c r="B116" s="82" t="s">
        <v>199</v>
      </c>
      <c r="C116" s="83"/>
      <c r="D116" s="83"/>
      <c r="E116" s="84"/>
      <c r="F116" s="85">
        <v>41940</v>
      </c>
      <c r="G116" s="86"/>
      <c r="H116" s="86"/>
      <c r="I116" s="86"/>
      <c r="J116" s="87"/>
    </row>
    <row r="117" spans="1:10" ht="54" customHeight="1" thickBot="1" x14ac:dyDescent="0.3">
      <c r="A117" s="8"/>
      <c r="B117" s="207" t="s">
        <v>254</v>
      </c>
      <c r="C117" s="208"/>
      <c r="D117" s="208"/>
      <c r="E117" s="209"/>
      <c r="F117" s="232" t="str">
        <f>"Цена от "&amp;MIN(F119,F123:F139)&amp;" до "&amp;MAX(F119,F123:F139)</f>
        <v>Цена от 3240 до 787140</v>
      </c>
      <c r="G117" s="233"/>
      <c r="H117" s="233"/>
      <c r="I117" s="233"/>
      <c r="J117" s="234"/>
    </row>
    <row r="118" spans="1:10" ht="24" customHeight="1" thickBot="1" x14ac:dyDescent="0.3">
      <c r="A118" s="8"/>
      <c r="B118" s="75"/>
      <c r="C118" s="76"/>
      <c r="D118" s="76"/>
      <c r="E118" s="77"/>
      <c r="F118" s="78"/>
      <c r="G118" s="79"/>
      <c r="H118" s="79"/>
      <c r="I118" s="79"/>
      <c r="J118" s="80"/>
    </row>
    <row r="119" spans="1:10" ht="36" customHeight="1" x14ac:dyDescent="0.25">
      <c r="A119" s="8"/>
      <c r="B119" s="82" t="s">
        <v>318</v>
      </c>
      <c r="C119" s="83"/>
      <c r="D119" s="83"/>
      <c r="E119" s="84"/>
      <c r="F119" s="85">
        <v>75600</v>
      </c>
      <c r="G119" s="86"/>
      <c r="H119" s="86"/>
      <c r="I119" s="86"/>
      <c r="J119" s="87"/>
    </row>
    <row r="120" spans="1:10" ht="36" customHeight="1" x14ac:dyDescent="0.25">
      <c r="A120" s="8"/>
      <c r="B120" s="100" t="s">
        <v>202</v>
      </c>
      <c r="C120" s="101"/>
      <c r="D120" s="101"/>
      <c r="E120" s="102"/>
      <c r="F120" s="85">
        <v>7560</v>
      </c>
      <c r="G120" s="86"/>
      <c r="H120" s="86"/>
      <c r="I120" s="86"/>
      <c r="J120" s="87"/>
    </row>
    <row r="121" spans="1:10" ht="36" customHeight="1" thickBot="1" x14ac:dyDescent="0.3">
      <c r="A121" s="8"/>
      <c r="B121" s="100" t="s">
        <v>203</v>
      </c>
      <c r="C121" s="101"/>
      <c r="D121" s="101"/>
      <c r="E121" s="102"/>
      <c r="F121" s="85">
        <v>18900</v>
      </c>
      <c r="G121" s="86"/>
      <c r="H121" s="86"/>
      <c r="I121" s="86"/>
      <c r="J121" s="87"/>
    </row>
    <row r="122" spans="1:10" ht="24" customHeight="1" thickBot="1" x14ac:dyDescent="0.3">
      <c r="A122" s="8"/>
      <c r="B122" s="75"/>
      <c r="C122" s="76"/>
      <c r="D122" s="76"/>
      <c r="E122" s="77"/>
      <c r="F122" s="78"/>
      <c r="G122" s="79"/>
      <c r="H122" s="79"/>
      <c r="I122" s="79"/>
      <c r="J122" s="80"/>
    </row>
    <row r="123" spans="1:10" ht="36" customHeight="1" x14ac:dyDescent="0.25">
      <c r="A123" s="8" t="s">
        <v>112</v>
      </c>
      <c r="B123" s="94" t="s">
        <v>204</v>
      </c>
      <c r="C123" s="95"/>
      <c r="D123" s="95"/>
      <c r="E123" s="96"/>
      <c r="F123" s="97">
        <v>99540</v>
      </c>
      <c r="G123" s="98"/>
      <c r="H123" s="98"/>
      <c r="I123" s="98"/>
      <c r="J123" s="99"/>
    </row>
    <row r="124" spans="1:10" ht="36" customHeight="1" x14ac:dyDescent="0.25">
      <c r="A124" s="8" t="s">
        <v>112</v>
      </c>
      <c r="B124" s="82" t="s">
        <v>205</v>
      </c>
      <c r="C124" s="83"/>
      <c r="D124" s="83"/>
      <c r="E124" s="84"/>
      <c r="F124" s="197">
        <v>50940</v>
      </c>
      <c r="G124" s="252"/>
      <c r="H124" s="252"/>
      <c r="I124" s="252"/>
      <c r="J124" s="253"/>
    </row>
    <row r="125" spans="1:10" ht="36" customHeight="1" x14ac:dyDescent="0.25">
      <c r="A125" s="8" t="s">
        <v>112</v>
      </c>
      <c r="B125" s="82" t="s">
        <v>294</v>
      </c>
      <c r="C125" s="83"/>
      <c r="D125" s="83"/>
      <c r="E125" s="84"/>
      <c r="F125" s="85">
        <v>59940</v>
      </c>
      <c r="G125" s="86"/>
      <c r="H125" s="86"/>
      <c r="I125" s="86"/>
      <c r="J125" s="87"/>
    </row>
    <row r="126" spans="1:10" ht="36" customHeight="1" x14ac:dyDescent="0.25">
      <c r="A126" s="8" t="s">
        <v>112</v>
      </c>
      <c r="B126" s="82" t="s">
        <v>207</v>
      </c>
      <c r="C126" s="83"/>
      <c r="D126" s="83"/>
      <c r="E126" s="84"/>
      <c r="F126" s="85">
        <v>59940</v>
      </c>
      <c r="G126" s="86"/>
      <c r="H126" s="86"/>
      <c r="I126" s="86"/>
      <c r="J126" s="87"/>
    </row>
    <row r="127" spans="1:10" ht="36" customHeight="1" x14ac:dyDescent="0.25">
      <c r="A127" s="8" t="s">
        <v>112</v>
      </c>
      <c r="B127" s="82" t="s">
        <v>208</v>
      </c>
      <c r="C127" s="83"/>
      <c r="D127" s="83"/>
      <c r="E127" s="84"/>
      <c r="F127" s="85">
        <v>43740</v>
      </c>
      <c r="G127" s="86"/>
      <c r="H127" s="86"/>
      <c r="I127" s="86"/>
      <c r="J127" s="87"/>
    </row>
    <row r="128" spans="1:10" ht="36" customHeight="1" x14ac:dyDescent="0.25">
      <c r="A128" s="8"/>
      <c r="B128" s="107" t="s">
        <v>320</v>
      </c>
      <c r="C128" s="108"/>
      <c r="D128" s="108"/>
      <c r="E128" s="109"/>
      <c r="F128" s="197">
        <v>787140</v>
      </c>
      <c r="G128" s="252"/>
      <c r="H128" s="252"/>
      <c r="I128" s="252"/>
      <c r="J128" s="253"/>
    </row>
    <row r="129" spans="1:10" ht="36" customHeight="1" x14ac:dyDescent="0.25">
      <c r="A129" s="8" t="s">
        <v>112</v>
      </c>
      <c r="B129" s="82" t="s">
        <v>209</v>
      </c>
      <c r="C129" s="83"/>
      <c r="D129" s="83"/>
      <c r="E129" s="84"/>
      <c r="F129" s="197">
        <v>173340</v>
      </c>
      <c r="G129" s="252"/>
      <c r="H129" s="252"/>
      <c r="I129" s="252"/>
      <c r="J129" s="253"/>
    </row>
    <row r="130" spans="1:10" ht="36" customHeight="1" x14ac:dyDescent="0.25">
      <c r="A130" s="8" t="s">
        <v>112</v>
      </c>
      <c r="B130" s="82" t="s">
        <v>210</v>
      </c>
      <c r="C130" s="83"/>
      <c r="D130" s="83"/>
      <c r="E130" s="84"/>
      <c r="F130" s="197">
        <v>61740</v>
      </c>
      <c r="G130" s="252"/>
      <c r="H130" s="252"/>
      <c r="I130" s="252"/>
      <c r="J130" s="253"/>
    </row>
    <row r="131" spans="1:10" ht="36" customHeight="1" x14ac:dyDescent="0.25">
      <c r="A131" s="8" t="s">
        <v>112</v>
      </c>
      <c r="B131" s="82" t="s">
        <v>211</v>
      </c>
      <c r="C131" s="83"/>
      <c r="D131" s="83"/>
      <c r="E131" s="84"/>
      <c r="F131" s="197">
        <v>74088</v>
      </c>
      <c r="G131" s="252"/>
      <c r="H131" s="252"/>
      <c r="I131" s="252"/>
      <c r="J131" s="253"/>
    </row>
    <row r="132" spans="1:10" ht="36" customHeight="1" x14ac:dyDescent="0.25">
      <c r="A132" s="8" t="s">
        <v>112</v>
      </c>
      <c r="B132" s="82" t="s">
        <v>212</v>
      </c>
      <c r="C132" s="83"/>
      <c r="D132" s="83"/>
      <c r="E132" s="84"/>
      <c r="F132" s="197">
        <v>63540</v>
      </c>
      <c r="G132" s="252"/>
      <c r="H132" s="252"/>
      <c r="I132" s="252"/>
      <c r="J132" s="253"/>
    </row>
    <row r="133" spans="1:10" ht="36" customHeight="1" x14ac:dyDescent="0.25">
      <c r="A133" s="8" t="s">
        <v>112</v>
      </c>
      <c r="B133" s="82" t="s">
        <v>213</v>
      </c>
      <c r="C133" s="83"/>
      <c r="D133" s="83"/>
      <c r="E133" s="84"/>
      <c r="F133" s="197">
        <v>88740</v>
      </c>
      <c r="G133" s="252"/>
      <c r="H133" s="252"/>
      <c r="I133" s="252"/>
      <c r="J133" s="253"/>
    </row>
    <row r="134" spans="1:10" ht="36" customHeight="1" x14ac:dyDescent="0.25">
      <c r="A134" s="8" t="s">
        <v>112</v>
      </c>
      <c r="B134" s="107" t="s">
        <v>214</v>
      </c>
      <c r="C134" s="108"/>
      <c r="D134" s="108"/>
      <c r="E134" s="109"/>
      <c r="F134" s="197">
        <v>238140</v>
      </c>
      <c r="G134" s="252"/>
      <c r="H134" s="252"/>
      <c r="I134" s="252"/>
      <c r="J134" s="253"/>
    </row>
    <row r="135" spans="1:10" ht="44.25" customHeight="1" x14ac:dyDescent="0.25">
      <c r="A135" s="8"/>
      <c r="B135" s="107" t="s">
        <v>215</v>
      </c>
      <c r="C135" s="108"/>
      <c r="D135" s="108"/>
      <c r="E135" s="109"/>
      <c r="F135" s="197">
        <v>86040</v>
      </c>
      <c r="G135" s="252"/>
      <c r="H135" s="252"/>
      <c r="I135" s="252"/>
      <c r="J135" s="253"/>
    </row>
    <row r="136" spans="1:10" ht="36" customHeight="1" x14ac:dyDescent="0.25">
      <c r="A136" s="8" t="s">
        <v>112</v>
      </c>
      <c r="B136" s="94" t="s">
        <v>216</v>
      </c>
      <c r="C136" s="95"/>
      <c r="D136" s="95"/>
      <c r="E136" s="96"/>
      <c r="F136" s="197">
        <v>3240</v>
      </c>
      <c r="G136" s="252"/>
      <c r="H136" s="252"/>
      <c r="I136" s="252"/>
      <c r="J136" s="253"/>
    </row>
    <row r="137" spans="1:10" ht="36" customHeight="1" x14ac:dyDescent="0.25">
      <c r="B137" s="107" t="s">
        <v>217</v>
      </c>
      <c r="C137" s="108"/>
      <c r="D137" s="108"/>
      <c r="E137" s="109"/>
      <c r="F137" s="197">
        <v>50940</v>
      </c>
      <c r="G137" s="252"/>
      <c r="H137" s="252"/>
      <c r="I137" s="252"/>
      <c r="J137" s="253"/>
    </row>
    <row r="138" spans="1:10" ht="36" customHeight="1" x14ac:dyDescent="0.25">
      <c r="B138" s="107" t="s">
        <v>218</v>
      </c>
      <c r="C138" s="108"/>
      <c r="D138" s="108"/>
      <c r="E138" s="109"/>
      <c r="F138" s="197">
        <v>41940</v>
      </c>
      <c r="G138" s="252"/>
      <c r="H138" s="252"/>
      <c r="I138" s="252"/>
      <c r="J138" s="253"/>
    </row>
    <row r="139" spans="1:10" ht="36" customHeight="1" x14ac:dyDescent="0.25">
      <c r="A139" s="8" t="s">
        <v>112</v>
      </c>
      <c r="B139" s="107" t="s">
        <v>220</v>
      </c>
      <c r="C139" s="108"/>
      <c r="D139" s="108"/>
      <c r="E139" s="109"/>
      <c r="F139" s="197">
        <v>56340</v>
      </c>
      <c r="G139" s="252"/>
      <c r="H139" s="252"/>
      <c r="I139" s="252"/>
      <c r="J139" s="253"/>
    </row>
    <row r="140" spans="1:10" ht="36" customHeight="1" x14ac:dyDescent="0.25">
      <c r="A140" s="8" t="s">
        <v>114</v>
      </c>
      <c r="B140" s="82" t="s">
        <v>221</v>
      </c>
      <c r="C140" s="83"/>
      <c r="D140" s="83"/>
      <c r="E140" s="84"/>
      <c r="F140" s="197">
        <v>139680</v>
      </c>
      <c r="G140" s="252"/>
      <c r="H140" s="252"/>
      <c r="I140" s="252"/>
      <c r="J140" s="253"/>
    </row>
    <row r="141" spans="1:10" ht="36" customHeight="1" x14ac:dyDescent="0.25">
      <c r="A141" s="8" t="s">
        <v>114</v>
      </c>
      <c r="B141" s="82" t="s">
        <v>222</v>
      </c>
      <c r="C141" s="83"/>
      <c r="D141" s="83"/>
      <c r="E141" s="84"/>
      <c r="F141" s="197">
        <v>72000</v>
      </c>
      <c r="G141" s="252"/>
      <c r="H141" s="252"/>
      <c r="I141" s="252"/>
      <c r="J141" s="253"/>
    </row>
    <row r="142" spans="1:10" ht="36" customHeight="1" x14ac:dyDescent="0.25">
      <c r="A142" s="8" t="s">
        <v>114</v>
      </c>
      <c r="B142" s="82" t="s">
        <v>321</v>
      </c>
      <c r="C142" s="83"/>
      <c r="D142" s="83"/>
      <c r="E142" s="84"/>
      <c r="F142" s="85">
        <v>84240</v>
      </c>
      <c r="G142" s="86"/>
      <c r="H142" s="86"/>
      <c r="I142" s="86"/>
      <c r="J142" s="87"/>
    </row>
    <row r="143" spans="1:10" ht="36" customHeight="1" x14ac:dyDescent="0.25">
      <c r="A143" s="8" t="s">
        <v>114</v>
      </c>
      <c r="B143" s="82" t="s">
        <v>224</v>
      </c>
      <c r="C143" s="83"/>
      <c r="D143" s="83"/>
      <c r="E143" s="84"/>
      <c r="F143" s="85">
        <v>84240</v>
      </c>
      <c r="G143" s="86"/>
      <c r="H143" s="86"/>
      <c r="I143" s="86"/>
      <c r="J143" s="87"/>
    </row>
    <row r="144" spans="1:10" ht="36" customHeight="1" x14ac:dyDescent="0.25">
      <c r="A144" s="8" t="s">
        <v>114</v>
      </c>
      <c r="B144" s="82" t="s">
        <v>225</v>
      </c>
      <c r="C144" s="83"/>
      <c r="D144" s="83"/>
      <c r="E144" s="84"/>
      <c r="F144" s="85">
        <v>61920</v>
      </c>
      <c r="G144" s="86"/>
      <c r="H144" s="86"/>
      <c r="I144" s="86"/>
      <c r="J144" s="87"/>
    </row>
    <row r="145" spans="1:10" ht="36" customHeight="1" x14ac:dyDescent="0.25">
      <c r="A145" s="8" t="s">
        <v>114</v>
      </c>
      <c r="B145" s="82" t="s">
        <v>226</v>
      </c>
      <c r="C145" s="83"/>
      <c r="D145" s="83"/>
      <c r="E145" s="84"/>
      <c r="F145" s="197">
        <v>243360</v>
      </c>
      <c r="G145" s="252"/>
      <c r="H145" s="252"/>
      <c r="I145" s="252"/>
      <c r="J145" s="253"/>
    </row>
    <row r="146" spans="1:10" ht="36" customHeight="1" x14ac:dyDescent="0.25">
      <c r="A146" s="8" t="s">
        <v>114</v>
      </c>
      <c r="B146" s="82" t="s">
        <v>227</v>
      </c>
      <c r="C146" s="83"/>
      <c r="D146" s="83"/>
      <c r="E146" s="84"/>
      <c r="F146" s="197">
        <v>87120</v>
      </c>
      <c r="G146" s="252"/>
      <c r="H146" s="252"/>
      <c r="I146" s="252"/>
      <c r="J146" s="253"/>
    </row>
    <row r="147" spans="1:10" ht="36" customHeight="1" x14ac:dyDescent="0.25">
      <c r="A147" s="8" t="s">
        <v>114</v>
      </c>
      <c r="B147" s="82" t="s">
        <v>228</v>
      </c>
      <c r="C147" s="83"/>
      <c r="D147" s="83"/>
      <c r="E147" s="84"/>
      <c r="F147" s="197">
        <v>104544</v>
      </c>
      <c r="G147" s="252"/>
      <c r="H147" s="252"/>
      <c r="I147" s="252"/>
      <c r="J147" s="253"/>
    </row>
    <row r="148" spans="1:10" ht="36" customHeight="1" x14ac:dyDescent="0.25">
      <c r="A148" s="8" t="s">
        <v>114</v>
      </c>
      <c r="B148" s="82" t="s">
        <v>229</v>
      </c>
      <c r="C148" s="83"/>
      <c r="D148" s="83"/>
      <c r="E148" s="84"/>
      <c r="F148" s="197">
        <v>89280</v>
      </c>
      <c r="G148" s="252"/>
      <c r="H148" s="252"/>
      <c r="I148" s="252"/>
      <c r="J148" s="253"/>
    </row>
    <row r="149" spans="1:10" ht="36" customHeight="1" x14ac:dyDescent="0.25">
      <c r="A149" s="8" t="s">
        <v>114</v>
      </c>
      <c r="B149" s="82" t="s">
        <v>230</v>
      </c>
      <c r="C149" s="83"/>
      <c r="D149" s="83"/>
      <c r="E149" s="84"/>
      <c r="F149" s="197">
        <v>124560</v>
      </c>
      <c r="G149" s="252"/>
      <c r="H149" s="252"/>
      <c r="I149" s="252"/>
      <c r="J149" s="253"/>
    </row>
    <row r="150" spans="1:10" ht="36" customHeight="1" x14ac:dyDescent="0.25">
      <c r="A150" s="8" t="s">
        <v>114</v>
      </c>
      <c r="B150" s="82" t="s">
        <v>231</v>
      </c>
      <c r="C150" s="83"/>
      <c r="D150" s="83"/>
      <c r="E150" s="84"/>
      <c r="F150" s="197">
        <v>334080</v>
      </c>
      <c r="G150" s="252"/>
      <c r="H150" s="252"/>
      <c r="I150" s="252"/>
      <c r="J150" s="253"/>
    </row>
    <row r="151" spans="1:10" ht="36" customHeight="1" x14ac:dyDescent="0.25">
      <c r="A151" s="8" t="s">
        <v>114</v>
      </c>
      <c r="B151" s="94" t="s">
        <v>232</v>
      </c>
      <c r="C151" s="95"/>
      <c r="D151" s="95"/>
      <c r="E151" s="96"/>
      <c r="F151" s="197">
        <v>5040</v>
      </c>
      <c r="G151" s="252"/>
      <c r="H151" s="252"/>
      <c r="I151" s="252"/>
      <c r="J151" s="253"/>
    </row>
    <row r="152" spans="1:10" ht="36" customHeight="1" thickBot="1" x14ac:dyDescent="0.3">
      <c r="A152" s="8" t="s">
        <v>114</v>
      </c>
      <c r="B152" s="82" t="s">
        <v>234</v>
      </c>
      <c r="C152" s="83"/>
      <c r="D152" s="83"/>
      <c r="E152" s="84"/>
      <c r="F152" s="197">
        <v>79200</v>
      </c>
      <c r="G152" s="252"/>
      <c r="H152" s="252"/>
      <c r="I152" s="252"/>
      <c r="J152" s="253"/>
    </row>
    <row r="153" spans="1:10" ht="22.5" customHeight="1" x14ac:dyDescent="0.25">
      <c r="A153" s="8" t="s">
        <v>112</v>
      </c>
      <c r="B153" s="299" t="s">
        <v>323</v>
      </c>
      <c r="C153" s="300"/>
      <c r="D153" s="300"/>
      <c r="E153" s="300"/>
      <c r="F153" s="300"/>
      <c r="G153" s="300"/>
      <c r="H153" s="300"/>
      <c r="I153" s="300"/>
      <c r="J153" s="301"/>
    </row>
    <row r="154" spans="1:10" ht="36" customHeight="1" thickBot="1" x14ac:dyDescent="0.3">
      <c r="A154" s="8"/>
      <c r="B154" s="107" t="s">
        <v>219</v>
      </c>
      <c r="C154" s="108"/>
      <c r="D154" s="108"/>
      <c r="E154" s="109"/>
      <c r="F154" s="85">
        <v>40</v>
      </c>
      <c r="G154" s="86"/>
      <c r="H154" s="86"/>
      <c r="I154" s="86"/>
      <c r="J154" s="87"/>
    </row>
    <row r="155" spans="1:10" ht="36" customHeight="1" thickBot="1" x14ac:dyDescent="0.3">
      <c r="A155" s="8"/>
      <c r="B155" s="42" t="s">
        <v>324</v>
      </c>
      <c r="C155" s="43"/>
      <c r="D155" s="43"/>
      <c r="E155" s="44"/>
      <c r="F155" s="154"/>
      <c r="G155" s="155"/>
      <c r="H155" s="155"/>
      <c r="I155" s="155"/>
      <c r="J155" s="156"/>
    </row>
    <row r="156" spans="1:10" ht="36" customHeight="1" thickBot="1" x14ac:dyDescent="0.3">
      <c r="A156" s="8"/>
      <c r="B156" s="296" t="s">
        <v>323</v>
      </c>
      <c r="C156" s="297"/>
      <c r="D156" s="297"/>
      <c r="E156" s="297"/>
      <c r="F156" s="297"/>
      <c r="G156" s="297"/>
      <c r="H156" s="297"/>
      <c r="I156" s="297"/>
      <c r="J156" s="298"/>
    </row>
    <row r="157" spans="1:10" ht="36" customHeight="1" x14ac:dyDescent="0.25">
      <c r="A157" s="8"/>
      <c r="B157" s="124" t="s">
        <v>325</v>
      </c>
      <c r="C157" s="302"/>
      <c r="D157" s="302"/>
      <c r="E157" s="303"/>
      <c r="F157" s="85">
        <v>60</v>
      </c>
      <c r="G157" s="86"/>
      <c r="H157" s="86"/>
      <c r="I157" s="86"/>
      <c r="J157" s="87"/>
    </row>
    <row r="158" spans="1:10" ht="36" customHeight="1" x14ac:dyDescent="0.25">
      <c r="A158" s="8"/>
      <c r="B158" s="82" t="s">
        <v>326</v>
      </c>
      <c r="C158" s="83"/>
      <c r="D158" s="83"/>
      <c r="E158" s="84"/>
      <c r="F158" s="85">
        <v>99</v>
      </c>
      <c r="G158" s="86"/>
      <c r="H158" s="86"/>
      <c r="I158" s="86"/>
      <c r="J158" s="87"/>
    </row>
    <row r="159" spans="1:10" ht="36" customHeight="1" thickBot="1" x14ac:dyDescent="0.3">
      <c r="A159" s="8"/>
      <c r="B159" s="82" t="s">
        <v>327</v>
      </c>
      <c r="C159" s="83"/>
      <c r="D159" s="83"/>
      <c r="E159" s="84"/>
      <c r="F159" s="85">
        <v>150</v>
      </c>
      <c r="G159" s="86"/>
      <c r="H159" s="86"/>
      <c r="I159" s="86"/>
      <c r="J159" s="87"/>
    </row>
    <row r="160" spans="1:10" ht="54" customHeight="1" thickBot="1" x14ac:dyDescent="0.3">
      <c r="A160" s="8"/>
      <c r="B160" s="88" t="s">
        <v>235</v>
      </c>
      <c r="C160" s="89"/>
      <c r="D160" s="89"/>
      <c r="E160" s="90"/>
      <c r="F160" s="91"/>
      <c r="G160" s="92"/>
      <c r="H160" s="92"/>
      <c r="I160" s="92"/>
      <c r="J160" s="93"/>
    </row>
    <row r="161" spans="1:10" ht="36" customHeight="1" x14ac:dyDescent="0.25">
      <c r="A161" s="8"/>
      <c r="B161" s="94" t="s">
        <v>236</v>
      </c>
      <c r="C161" s="95"/>
      <c r="D161" s="95"/>
      <c r="E161" s="96"/>
      <c r="F161" s="97">
        <v>45540</v>
      </c>
      <c r="G161" s="98"/>
      <c r="H161" s="98"/>
      <c r="I161" s="98"/>
      <c r="J161" s="99"/>
    </row>
    <row r="162" spans="1:10" ht="36" customHeight="1" x14ac:dyDescent="0.25">
      <c r="A162" s="8"/>
      <c r="B162" s="82" t="s">
        <v>237</v>
      </c>
      <c r="C162" s="83"/>
      <c r="D162" s="83"/>
      <c r="E162" s="84"/>
      <c r="F162" s="85">
        <v>92340</v>
      </c>
      <c r="G162" s="86"/>
      <c r="H162" s="86"/>
      <c r="I162" s="86"/>
      <c r="J162" s="87"/>
    </row>
    <row r="163" spans="1:10" ht="36" customHeight="1" x14ac:dyDescent="0.25">
      <c r="A163" s="8"/>
      <c r="B163" s="82" t="s">
        <v>238</v>
      </c>
      <c r="C163" s="83"/>
      <c r="D163" s="83"/>
      <c r="E163" s="84"/>
      <c r="F163" s="85">
        <v>110340</v>
      </c>
      <c r="G163" s="86"/>
      <c r="H163" s="86"/>
      <c r="I163" s="86"/>
      <c r="J163" s="87"/>
    </row>
    <row r="164" spans="1:10" ht="36" customHeight="1" x14ac:dyDescent="0.25">
      <c r="A164" s="8"/>
      <c r="B164" s="82" t="s">
        <v>239</v>
      </c>
      <c r="C164" s="83"/>
      <c r="D164" s="83"/>
      <c r="E164" s="84"/>
      <c r="F164" s="85">
        <v>1080</v>
      </c>
      <c r="G164" s="86"/>
      <c r="H164" s="86"/>
      <c r="I164" s="86"/>
      <c r="J164" s="87"/>
    </row>
    <row r="165" spans="1:10" ht="36" customHeight="1" x14ac:dyDescent="0.25">
      <c r="A165" s="8"/>
      <c r="B165" s="82" t="s">
        <v>240</v>
      </c>
      <c r="C165" s="83"/>
      <c r="D165" s="83"/>
      <c r="E165" s="84"/>
      <c r="F165" s="85">
        <v>63540</v>
      </c>
      <c r="G165" s="86"/>
      <c r="H165" s="86"/>
      <c r="I165" s="86"/>
      <c r="J165" s="87"/>
    </row>
    <row r="166" spans="1:10" ht="36" customHeight="1" x14ac:dyDescent="0.25">
      <c r="A166" s="8"/>
      <c r="B166" s="82" t="s">
        <v>241</v>
      </c>
      <c r="C166" s="83"/>
      <c r="D166" s="83"/>
      <c r="E166" s="84"/>
      <c r="F166" s="85">
        <v>131940</v>
      </c>
      <c r="G166" s="86"/>
      <c r="H166" s="86"/>
      <c r="I166" s="86"/>
      <c r="J166" s="87"/>
    </row>
    <row r="167" spans="1:10" ht="36" customHeight="1" x14ac:dyDescent="0.25">
      <c r="A167" s="8"/>
      <c r="B167" s="82" t="s">
        <v>242</v>
      </c>
      <c r="C167" s="83"/>
      <c r="D167" s="83"/>
      <c r="E167" s="84"/>
      <c r="F167" s="85">
        <v>158940</v>
      </c>
      <c r="G167" s="86"/>
      <c r="H167" s="86"/>
      <c r="I167" s="86"/>
      <c r="J167" s="87"/>
    </row>
    <row r="168" spans="1:10" ht="36" customHeight="1" thickBot="1" x14ac:dyDescent="0.3">
      <c r="A168" s="8"/>
      <c r="B168" s="69" t="s">
        <v>243</v>
      </c>
      <c r="C168" s="70"/>
      <c r="D168" s="70"/>
      <c r="E168" s="71"/>
      <c r="F168" s="72">
        <v>1800</v>
      </c>
      <c r="G168" s="73"/>
      <c r="H168" s="73"/>
      <c r="I168" s="73"/>
      <c r="J168" s="74"/>
    </row>
    <row r="169" spans="1:10" ht="24" customHeight="1" thickBot="1" x14ac:dyDescent="0.3">
      <c r="A169" s="8" t="s">
        <v>112</v>
      </c>
      <c r="B169" s="75"/>
      <c r="C169" s="76"/>
      <c r="D169" s="76"/>
      <c r="E169" s="77"/>
      <c r="F169" s="78"/>
      <c r="G169" s="79"/>
      <c r="H169" s="79"/>
      <c r="I169" s="79"/>
      <c r="J169" s="80"/>
    </row>
    <row r="170" spans="1:10" ht="21" customHeight="1" x14ac:dyDescent="0.25">
      <c r="A170" s="8"/>
      <c r="B170" s="26"/>
      <c r="C170" s="27"/>
      <c r="D170" s="27"/>
      <c r="E170" s="27"/>
      <c r="F170" s="28"/>
      <c r="G170" s="28"/>
      <c r="H170" s="28"/>
      <c r="I170" s="28"/>
      <c r="J170" s="28"/>
    </row>
    <row r="171" spans="1:10" ht="67.5" customHeight="1" x14ac:dyDescent="0.25">
      <c r="A171" s="8"/>
      <c r="B171" s="81" t="s">
        <v>334</v>
      </c>
      <c r="C171" s="81"/>
      <c r="D171" s="81"/>
      <c r="E171" s="81"/>
      <c r="F171" s="81"/>
      <c r="G171" s="81"/>
      <c r="H171" s="81"/>
      <c r="I171" s="81"/>
      <c r="J171" s="81"/>
    </row>
    <row r="172" spans="1:10" ht="21" x14ac:dyDescent="0.25">
      <c r="A172" s="8" t="s">
        <v>114</v>
      </c>
      <c r="B172" s="67" t="s">
        <v>246</v>
      </c>
      <c r="C172" s="67"/>
      <c r="D172" s="67"/>
      <c r="E172" s="67"/>
      <c r="F172" s="67"/>
      <c r="G172" s="67"/>
      <c r="H172" s="67"/>
      <c r="I172" s="67"/>
      <c r="J172" s="67"/>
    </row>
    <row r="173" spans="1:10" s="36" customFormat="1" ht="20.100000000000001" customHeight="1" x14ac:dyDescent="0.25">
      <c r="B173" s="54"/>
      <c r="F173" s="55"/>
      <c r="G173" s="55"/>
      <c r="H173" s="55"/>
      <c r="I173" s="55"/>
      <c r="J173" s="55"/>
    </row>
    <row r="174" spans="1:10" s="47" customFormat="1" ht="36" customHeight="1" thickBot="1" x14ac:dyDescent="0.3">
      <c r="B174" s="273" t="s">
        <v>335</v>
      </c>
      <c r="C174" s="273"/>
      <c r="D174" s="273"/>
      <c r="E174" s="273"/>
      <c r="F174" s="273"/>
      <c r="G174" s="273"/>
      <c r="H174" s="273"/>
      <c r="I174" s="273"/>
    </row>
    <row r="175" spans="1:10" s="31" customFormat="1" ht="36" customHeight="1" thickBot="1" x14ac:dyDescent="0.3">
      <c r="B175" s="274" t="s">
        <v>336</v>
      </c>
      <c r="C175" s="275"/>
      <c r="D175" s="275"/>
      <c r="E175" s="275"/>
      <c r="F175" s="275"/>
      <c r="G175" s="275"/>
      <c r="H175" s="275"/>
      <c r="I175" s="276"/>
    </row>
    <row r="176" spans="1:10" ht="79.5" customHeight="1" thickBot="1" x14ac:dyDescent="0.3">
      <c r="B176" s="277" t="s">
        <v>337</v>
      </c>
      <c r="C176" s="278"/>
      <c r="D176" s="279" t="s">
        <v>338</v>
      </c>
      <c r="E176" s="280"/>
      <c r="F176" s="281"/>
      <c r="G176" s="280" t="s">
        <v>339</v>
      </c>
      <c r="H176" s="280"/>
      <c r="I176" s="281"/>
      <c r="J176" s="9"/>
    </row>
    <row r="177" spans="1:10" ht="36" customHeight="1" x14ac:dyDescent="0.25">
      <c r="B177" s="282" t="s">
        <v>340</v>
      </c>
      <c r="C177" s="283"/>
      <c r="D177" s="284" t="s">
        <v>341</v>
      </c>
      <c r="E177" s="284"/>
      <c r="F177" s="284"/>
      <c r="G177" s="285">
        <v>2190</v>
      </c>
      <c r="H177" s="284"/>
      <c r="I177" s="286"/>
      <c r="J177" s="9"/>
    </row>
    <row r="178" spans="1:10" ht="36" customHeight="1" x14ac:dyDescent="0.25">
      <c r="B178" s="268" t="s">
        <v>342</v>
      </c>
      <c r="C178" s="269"/>
      <c r="D178" s="271"/>
      <c r="E178" s="271"/>
      <c r="F178" s="271"/>
      <c r="G178" s="270">
        <v>1590</v>
      </c>
      <c r="H178" s="271"/>
      <c r="I178" s="272"/>
      <c r="J178" s="9"/>
    </row>
    <row r="179" spans="1:10" ht="36" customHeight="1" x14ac:dyDescent="0.25">
      <c r="B179" s="268" t="s">
        <v>343</v>
      </c>
      <c r="C179" s="269"/>
      <c r="D179" s="271"/>
      <c r="E179" s="271"/>
      <c r="F179" s="271"/>
      <c r="G179" s="270">
        <v>1440</v>
      </c>
      <c r="H179" s="271"/>
      <c r="I179" s="272"/>
      <c r="J179" s="9"/>
    </row>
    <row r="180" spans="1:10" ht="54" customHeight="1" x14ac:dyDescent="0.25">
      <c r="B180" s="268" t="s">
        <v>344</v>
      </c>
      <c r="C180" s="269"/>
      <c r="D180" s="271"/>
      <c r="E180" s="271"/>
      <c r="F180" s="271"/>
      <c r="G180" s="270">
        <v>1290</v>
      </c>
      <c r="H180" s="271"/>
      <c r="I180" s="272"/>
      <c r="J180" s="9"/>
    </row>
    <row r="181" spans="1:10" ht="21" customHeight="1" x14ac:dyDescent="0.25">
      <c r="B181" s="48"/>
      <c r="C181" s="48"/>
      <c r="D181" s="49"/>
      <c r="E181" s="49"/>
      <c r="F181" s="49"/>
      <c r="G181" s="50"/>
      <c r="H181" s="49"/>
      <c r="I181" s="49"/>
      <c r="J181" s="9"/>
    </row>
    <row r="182" spans="1:10" ht="40.5" customHeight="1" x14ac:dyDescent="0.25">
      <c r="A182" s="8"/>
      <c r="B182" s="68" t="s">
        <v>247</v>
      </c>
      <c r="C182" s="68"/>
      <c r="D182" s="68"/>
      <c r="E182" s="68"/>
      <c r="F182" s="68"/>
      <c r="G182" s="68"/>
      <c r="H182" s="68"/>
      <c r="I182" s="68"/>
      <c r="J182" s="68"/>
    </row>
    <row r="183" spans="1:10" ht="18" customHeight="1" x14ac:dyDescent="0.25">
      <c r="A183" s="8"/>
    </row>
  </sheetData>
  <sheetProtection selectLockedCells="1" selectUnlockedCells="1"/>
  <mergeCells count="343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58:E158"/>
    <mergeCell ref="F158:J158"/>
    <mergeCell ref="B159:E159"/>
    <mergeCell ref="F159:J159"/>
    <mergeCell ref="B160:E160"/>
    <mergeCell ref="F160:J160"/>
    <mergeCell ref="B153:J153"/>
    <mergeCell ref="B154:E154"/>
    <mergeCell ref="F154:J154"/>
    <mergeCell ref="F155:J155"/>
    <mergeCell ref="B156:J156"/>
    <mergeCell ref="B157:E157"/>
    <mergeCell ref="F157:J157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71:J171"/>
    <mergeCell ref="B172:J172"/>
    <mergeCell ref="B174:I174"/>
    <mergeCell ref="B175:I175"/>
    <mergeCell ref="B176:C176"/>
    <mergeCell ref="D176:F176"/>
    <mergeCell ref="G176:I176"/>
    <mergeCell ref="B167:E167"/>
    <mergeCell ref="F167:J167"/>
    <mergeCell ref="B168:E168"/>
    <mergeCell ref="F168:J168"/>
    <mergeCell ref="B169:E169"/>
    <mergeCell ref="F169:J169"/>
    <mergeCell ref="B182:J182"/>
    <mergeCell ref="B177:C177"/>
    <mergeCell ref="D177:F180"/>
    <mergeCell ref="G177:I177"/>
    <mergeCell ref="B178:C178"/>
    <mergeCell ref="G178:I178"/>
    <mergeCell ref="B179:C179"/>
    <mergeCell ref="G179:I179"/>
    <mergeCell ref="B180:C180"/>
    <mergeCell ref="G180:I18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4"/>
  <sheetViews>
    <sheetView view="pageBreakPreview" topLeftCell="B1" zoomScale="65" zoomScaleNormal="60" zoomScaleSheetLayoutView="65" workbookViewId="0">
      <pane ySplit="4" topLeftCell="A92" activePane="bottomLeft" state="frozen"/>
      <selection activeCell="A198" sqref="A198:XFD198"/>
      <selection pane="bottomLeft" activeCell="F96" sqref="F96:J96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92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5"/>
      <c r="C7" s="76"/>
      <c r="D7" s="76"/>
      <c r="E7" s="77"/>
      <c r="F7" s="78"/>
      <c r="G7" s="79"/>
      <c r="H7" s="79"/>
      <c r="I7" s="79"/>
      <c r="J7" s="80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33134.400000000001</v>
      </c>
      <c r="G8" s="17">
        <f>H8*1.1</f>
        <v>30373.200000000001</v>
      </c>
      <c r="H8" s="17">
        <v>27612</v>
      </c>
      <c r="I8" s="17">
        <f>H8*0.75</f>
        <v>20709</v>
      </c>
      <c r="J8" s="17">
        <f>H8*0.5</f>
        <v>13806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46656</v>
      </c>
      <c r="G9" s="19">
        <f>H9*1.1</f>
        <v>42768</v>
      </c>
      <c r="H9" s="19">
        <v>38880</v>
      </c>
      <c r="I9" s="19">
        <f>H9*0.75</f>
        <v>29160</v>
      </c>
      <c r="J9" s="19">
        <f>H9*0.5</f>
        <v>19440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45014.400000000001</v>
      </c>
      <c r="G10" s="19">
        <f>H10*1.1</f>
        <v>41263.200000000004</v>
      </c>
      <c r="H10" s="19">
        <v>37512</v>
      </c>
      <c r="I10" s="19">
        <f>H10*0.75</f>
        <v>28134</v>
      </c>
      <c r="J10" s="19">
        <f>H10*0.5</f>
        <v>18756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63072</v>
      </c>
      <c r="G11" s="21">
        <f>H11*1.1</f>
        <v>57816.000000000007</v>
      </c>
      <c r="H11" s="21">
        <v>52560</v>
      </c>
      <c r="I11" s="21">
        <f>H11*0.75</f>
        <v>39420</v>
      </c>
      <c r="J11" s="21">
        <f>H11*0.5</f>
        <v>26280</v>
      </c>
    </row>
    <row r="12" spans="1:10" ht="24" customHeight="1" thickBot="1" x14ac:dyDescent="0.3">
      <c r="A12" s="8"/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6048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8640</v>
      </c>
      <c r="G14" s="149"/>
      <c r="H14" s="149"/>
      <c r="I14" s="149"/>
      <c r="J14" s="150"/>
    </row>
    <row r="15" spans="1:10" ht="24" customHeight="1" thickBot="1" x14ac:dyDescent="0.3">
      <c r="A15" s="8"/>
      <c r="B15" s="75"/>
      <c r="C15" s="76"/>
      <c r="D15" s="76"/>
      <c r="E15" s="77"/>
      <c r="F15" s="78"/>
      <c r="G15" s="79"/>
      <c r="H15" s="79"/>
      <c r="I15" s="79"/>
      <c r="J15" s="80"/>
    </row>
    <row r="16" spans="1:10" ht="36" customHeight="1" thickBot="1" x14ac:dyDescent="0.3">
      <c r="A16" s="8"/>
      <c r="B16" s="132" t="s">
        <v>124</v>
      </c>
      <c r="C16" s="133"/>
      <c r="D16" s="133"/>
      <c r="E16" s="134"/>
      <c r="F16" s="135" t="str">
        <f>"Цена от "&amp;MIN(F17:F56)&amp;" до "&amp;MAX(F17:F56)</f>
        <v>Цена от 720 до 54720</v>
      </c>
      <c r="G16" s="136"/>
      <c r="H16" s="136"/>
      <c r="I16" s="136"/>
      <c r="J16" s="137"/>
    </row>
    <row r="17" spans="1:10" ht="36" customHeight="1" outlineLevel="1" x14ac:dyDescent="0.25">
      <c r="A17" s="8"/>
      <c r="B17" s="107" t="s">
        <v>125</v>
      </c>
      <c r="C17" s="117"/>
      <c r="D17" s="117"/>
      <c r="E17" s="84"/>
      <c r="F17" s="85">
        <v>720</v>
      </c>
      <c r="G17" s="86"/>
      <c r="H17" s="86"/>
      <c r="I17" s="86"/>
      <c r="J17" s="87"/>
    </row>
    <row r="18" spans="1:10" ht="36" customHeight="1" outlineLevel="1" x14ac:dyDescent="0.25">
      <c r="A18" s="8"/>
      <c r="B18" s="107" t="s">
        <v>126</v>
      </c>
      <c r="C18" s="117"/>
      <c r="D18" s="117"/>
      <c r="E18" s="84"/>
      <c r="F18" s="85">
        <v>1440</v>
      </c>
      <c r="G18" s="86"/>
      <c r="H18" s="86"/>
      <c r="I18" s="86"/>
      <c r="J18" s="87"/>
    </row>
    <row r="19" spans="1:10" ht="36" customHeight="1" outlineLevel="1" x14ac:dyDescent="0.25">
      <c r="A19" s="8"/>
      <c r="B19" s="107" t="s">
        <v>127</v>
      </c>
      <c r="C19" s="117"/>
      <c r="D19" s="117"/>
      <c r="E19" s="84"/>
      <c r="F19" s="85">
        <v>2880</v>
      </c>
      <c r="G19" s="86"/>
      <c r="H19" s="86"/>
      <c r="I19" s="86"/>
      <c r="J19" s="87"/>
    </row>
    <row r="20" spans="1:10" ht="36" customHeight="1" outlineLevel="1" x14ac:dyDescent="0.25">
      <c r="A20" s="8"/>
      <c r="B20" s="107" t="s">
        <v>128</v>
      </c>
      <c r="C20" s="117"/>
      <c r="D20" s="117"/>
      <c r="E20" s="84"/>
      <c r="F20" s="85">
        <v>4320</v>
      </c>
      <c r="G20" s="86"/>
      <c r="H20" s="86"/>
      <c r="I20" s="86"/>
      <c r="J20" s="87"/>
    </row>
    <row r="21" spans="1:10" ht="36" customHeight="1" outlineLevel="1" x14ac:dyDescent="0.25">
      <c r="A21" s="8"/>
      <c r="B21" s="107" t="s">
        <v>129</v>
      </c>
      <c r="C21" s="117"/>
      <c r="D21" s="117"/>
      <c r="E21" s="84"/>
      <c r="F21" s="85">
        <v>5760</v>
      </c>
      <c r="G21" s="86"/>
      <c r="H21" s="86"/>
      <c r="I21" s="86"/>
      <c r="J21" s="87"/>
    </row>
    <row r="22" spans="1:10" ht="36" customHeight="1" outlineLevel="1" x14ac:dyDescent="0.25">
      <c r="A22" s="8"/>
      <c r="B22" s="107" t="s">
        <v>130</v>
      </c>
      <c r="C22" s="117"/>
      <c r="D22" s="117"/>
      <c r="E22" s="84"/>
      <c r="F22" s="85">
        <v>7200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131</v>
      </c>
      <c r="C23" s="117"/>
      <c r="D23" s="117"/>
      <c r="E23" s="84"/>
      <c r="F23" s="85">
        <v>8640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132</v>
      </c>
      <c r="C24" s="117"/>
      <c r="D24" s="117"/>
      <c r="E24" s="84"/>
      <c r="F24" s="85">
        <v>10080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133</v>
      </c>
      <c r="C25" s="117"/>
      <c r="D25" s="117"/>
      <c r="E25" s="84"/>
      <c r="F25" s="85">
        <v>11520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134</v>
      </c>
      <c r="C26" s="117"/>
      <c r="D26" s="117"/>
      <c r="E26" s="84"/>
      <c r="F26" s="85">
        <v>12960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135</v>
      </c>
      <c r="C27" s="117"/>
      <c r="D27" s="117"/>
      <c r="E27" s="84"/>
      <c r="F27" s="85">
        <v>14400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136</v>
      </c>
      <c r="C28" s="117"/>
      <c r="D28" s="117"/>
      <c r="E28" s="84"/>
      <c r="F28" s="85">
        <v>15840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137</v>
      </c>
      <c r="C29" s="117"/>
      <c r="D29" s="117"/>
      <c r="E29" s="84"/>
      <c r="F29" s="85">
        <v>17280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138</v>
      </c>
      <c r="C30" s="117"/>
      <c r="D30" s="117"/>
      <c r="E30" s="84"/>
      <c r="F30" s="85">
        <v>18720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139</v>
      </c>
      <c r="C31" s="117"/>
      <c r="D31" s="117"/>
      <c r="E31" s="84"/>
      <c r="F31" s="85">
        <v>20160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140</v>
      </c>
      <c r="C32" s="117"/>
      <c r="D32" s="117"/>
      <c r="E32" s="84"/>
      <c r="F32" s="85">
        <v>21600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141</v>
      </c>
      <c r="C33" s="117"/>
      <c r="D33" s="117"/>
      <c r="E33" s="84"/>
      <c r="F33" s="85">
        <v>23040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142</v>
      </c>
      <c r="C34" s="117"/>
      <c r="D34" s="117"/>
      <c r="E34" s="84"/>
      <c r="F34" s="85">
        <v>24480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143</v>
      </c>
      <c r="C35" s="117"/>
      <c r="D35" s="117"/>
      <c r="E35" s="84"/>
      <c r="F35" s="85">
        <v>25920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144</v>
      </c>
      <c r="C36" s="117"/>
      <c r="D36" s="117"/>
      <c r="E36" s="84"/>
      <c r="F36" s="85">
        <v>27360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145</v>
      </c>
      <c r="C37" s="117"/>
      <c r="D37" s="117"/>
      <c r="E37" s="84"/>
      <c r="F37" s="85">
        <v>1440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146</v>
      </c>
      <c r="C38" s="117"/>
      <c r="D38" s="117"/>
      <c r="E38" s="84"/>
      <c r="F38" s="85">
        <v>2880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147</v>
      </c>
      <c r="C39" s="117"/>
      <c r="D39" s="117"/>
      <c r="E39" s="84"/>
      <c r="F39" s="85">
        <v>5760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148</v>
      </c>
      <c r="C40" s="117"/>
      <c r="D40" s="117"/>
      <c r="E40" s="84"/>
      <c r="F40" s="85">
        <v>8640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149</v>
      </c>
      <c r="C41" s="117"/>
      <c r="D41" s="117"/>
      <c r="E41" s="84"/>
      <c r="F41" s="85">
        <v>11520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150</v>
      </c>
      <c r="C42" s="117"/>
      <c r="D42" s="117"/>
      <c r="E42" s="84"/>
      <c r="F42" s="85">
        <v>14400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151</v>
      </c>
      <c r="C43" s="117"/>
      <c r="D43" s="117"/>
      <c r="E43" s="84"/>
      <c r="F43" s="85">
        <v>17280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152</v>
      </c>
      <c r="C44" s="117"/>
      <c r="D44" s="117"/>
      <c r="E44" s="84"/>
      <c r="F44" s="85">
        <v>20160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153</v>
      </c>
      <c r="C45" s="117"/>
      <c r="D45" s="117"/>
      <c r="E45" s="84"/>
      <c r="F45" s="85">
        <v>23040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154</v>
      </c>
      <c r="C46" s="117"/>
      <c r="D46" s="117"/>
      <c r="E46" s="84"/>
      <c r="F46" s="85">
        <v>25920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155</v>
      </c>
      <c r="C47" s="117"/>
      <c r="D47" s="117"/>
      <c r="E47" s="84"/>
      <c r="F47" s="85">
        <v>28800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156</v>
      </c>
      <c r="C48" s="117"/>
      <c r="D48" s="117"/>
      <c r="E48" s="84"/>
      <c r="F48" s="85">
        <v>31680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157</v>
      </c>
      <c r="C49" s="117"/>
      <c r="D49" s="117"/>
      <c r="E49" s="84"/>
      <c r="F49" s="85">
        <v>34560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158</v>
      </c>
      <c r="C50" s="117"/>
      <c r="D50" s="117"/>
      <c r="E50" s="84"/>
      <c r="F50" s="85">
        <v>37440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159</v>
      </c>
      <c r="C51" s="117"/>
      <c r="D51" s="117"/>
      <c r="E51" s="84"/>
      <c r="F51" s="85">
        <v>40320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160</v>
      </c>
      <c r="C52" s="117"/>
      <c r="D52" s="117"/>
      <c r="E52" s="84"/>
      <c r="F52" s="85">
        <v>43200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161</v>
      </c>
      <c r="C53" s="117"/>
      <c r="D53" s="117"/>
      <c r="E53" s="84"/>
      <c r="F53" s="85">
        <v>46080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162</v>
      </c>
      <c r="C54" s="117"/>
      <c r="D54" s="117"/>
      <c r="E54" s="84"/>
      <c r="F54" s="85">
        <v>48960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163</v>
      </c>
      <c r="C55" s="117"/>
      <c r="D55" s="117"/>
      <c r="E55" s="84"/>
      <c r="F55" s="85">
        <v>51840</v>
      </c>
      <c r="G55" s="86"/>
      <c r="H55" s="86"/>
      <c r="I55" s="86"/>
      <c r="J55" s="87"/>
    </row>
    <row r="56" spans="1:10" ht="36" customHeight="1" outlineLevel="1" thickBot="1" x14ac:dyDescent="0.3">
      <c r="A56" s="8"/>
      <c r="B56" s="107" t="s">
        <v>164</v>
      </c>
      <c r="C56" s="117"/>
      <c r="D56" s="117"/>
      <c r="E56" s="84"/>
      <c r="F56" s="85">
        <v>54720</v>
      </c>
      <c r="G56" s="86"/>
      <c r="H56" s="86"/>
      <c r="I56" s="86"/>
      <c r="J56" s="87"/>
    </row>
    <row r="57" spans="1:10" ht="36" customHeight="1" thickBot="1" x14ac:dyDescent="0.3">
      <c r="A57" s="8"/>
      <c r="B57" s="118" t="s">
        <v>165</v>
      </c>
      <c r="C57" s="119"/>
      <c r="D57" s="119"/>
      <c r="E57" s="120"/>
      <c r="F57" s="121" t="str">
        <f>"Цена от "&amp;MIN(F58:F79)&amp;" до "&amp;MAX(F58:F79)</f>
        <v>Цена от 2160 до 29520</v>
      </c>
      <c r="G57" s="122"/>
      <c r="H57" s="122"/>
      <c r="I57" s="122"/>
      <c r="J57" s="123"/>
    </row>
    <row r="58" spans="1:10" ht="36" customHeight="1" outlineLevel="1" x14ac:dyDescent="0.25">
      <c r="A58" s="8"/>
      <c r="B58" s="124" t="s">
        <v>166</v>
      </c>
      <c r="C58" s="125"/>
      <c r="D58" s="125"/>
      <c r="E58" s="126"/>
      <c r="F58" s="127">
        <v>7812</v>
      </c>
      <c r="G58" s="128"/>
      <c r="H58" s="128"/>
      <c r="I58" s="128"/>
      <c r="J58" s="129"/>
    </row>
    <row r="59" spans="1:10" ht="36" customHeight="1" outlineLevel="1" x14ac:dyDescent="0.25">
      <c r="A59" s="8"/>
      <c r="B59" s="107" t="s">
        <v>167</v>
      </c>
      <c r="C59" s="117"/>
      <c r="D59" s="117"/>
      <c r="E59" s="84"/>
      <c r="F59" s="85">
        <v>12060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168</v>
      </c>
      <c r="C60" s="117"/>
      <c r="D60" s="117"/>
      <c r="E60" s="84"/>
      <c r="F60" s="85">
        <v>2160</v>
      </c>
      <c r="G60" s="86"/>
      <c r="H60" s="86"/>
      <c r="I60" s="86"/>
      <c r="J60" s="87"/>
    </row>
    <row r="61" spans="1:10" ht="36" customHeight="1" outlineLevel="1" x14ac:dyDescent="0.25">
      <c r="A61" s="8"/>
      <c r="B61" s="107" t="s">
        <v>169</v>
      </c>
      <c r="C61" s="117"/>
      <c r="D61" s="117"/>
      <c r="E61" s="84"/>
      <c r="F61" s="85">
        <v>3600</v>
      </c>
      <c r="G61" s="86"/>
      <c r="H61" s="86"/>
      <c r="I61" s="86"/>
      <c r="J61" s="87"/>
    </row>
    <row r="62" spans="1:10" ht="36" customHeight="1" outlineLevel="1" x14ac:dyDescent="0.25">
      <c r="A62" s="8"/>
      <c r="B62" s="107" t="s">
        <v>170</v>
      </c>
      <c r="C62" s="117"/>
      <c r="D62" s="117"/>
      <c r="E62" s="84"/>
      <c r="F62" s="85">
        <v>5040</v>
      </c>
      <c r="G62" s="86"/>
      <c r="H62" s="86"/>
      <c r="I62" s="86"/>
      <c r="J62" s="87"/>
    </row>
    <row r="63" spans="1:10" ht="36" customHeight="1" outlineLevel="1" x14ac:dyDescent="0.25">
      <c r="A63" s="8"/>
      <c r="B63" s="107" t="s">
        <v>171</v>
      </c>
      <c r="C63" s="117"/>
      <c r="D63" s="117"/>
      <c r="E63" s="84"/>
      <c r="F63" s="85">
        <v>6480</v>
      </c>
      <c r="G63" s="86"/>
      <c r="H63" s="86"/>
      <c r="I63" s="86"/>
      <c r="J63" s="87"/>
    </row>
    <row r="64" spans="1:10" ht="36" customHeight="1" outlineLevel="1" x14ac:dyDescent="0.25">
      <c r="A64" s="8"/>
      <c r="B64" s="107" t="s">
        <v>172</v>
      </c>
      <c r="C64" s="117"/>
      <c r="D64" s="117"/>
      <c r="E64" s="84"/>
      <c r="F64" s="85">
        <v>7920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173</v>
      </c>
      <c r="C65" s="117"/>
      <c r="D65" s="117"/>
      <c r="E65" s="84"/>
      <c r="F65" s="85">
        <v>9360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174</v>
      </c>
      <c r="C66" s="117"/>
      <c r="D66" s="117"/>
      <c r="E66" s="84"/>
      <c r="F66" s="85">
        <v>10800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175</v>
      </c>
      <c r="C67" s="117"/>
      <c r="D67" s="117"/>
      <c r="E67" s="84"/>
      <c r="F67" s="85">
        <v>12240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176</v>
      </c>
      <c r="C68" s="117"/>
      <c r="D68" s="117"/>
      <c r="E68" s="84"/>
      <c r="F68" s="85">
        <v>13680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177</v>
      </c>
      <c r="C69" s="117"/>
      <c r="D69" s="117"/>
      <c r="E69" s="84"/>
      <c r="F69" s="85">
        <v>15120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178</v>
      </c>
      <c r="C70" s="117"/>
      <c r="D70" s="117"/>
      <c r="E70" s="84"/>
      <c r="F70" s="85">
        <v>16560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179</v>
      </c>
      <c r="C71" s="117"/>
      <c r="D71" s="117"/>
      <c r="E71" s="84"/>
      <c r="F71" s="85">
        <v>18000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180</v>
      </c>
      <c r="C72" s="117"/>
      <c r="D72" s="117"/>
      <c r="E72" s="84"/>
      <c r="F72" s="85">
        <v>19440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181</v>
      </c>
      <c r="C73" s="117"/>
      <c r="D73" s="117"/>
      <c r="E73" s="84"/>
      <c r="F73" s="85">
        <v>20880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182</v>
      </c>
      <c r="C74" s="117"/>
      <c r="D74" s="117"/>
      <c r="E74" s="84"/>
      <c r="F74" s="85">
        <v>22320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183</v>
      </c>
      <c r="C75" s="117"/>
      <c r="D75" s="117"/>
      <c r="E75" s="84"/>
      <c r="F75" s="85">
        <v>23760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184</v>
      </c>
      <c r="C76" s="117"/>
      <c r="D76" s="117"/>
      <c r="E76" s="84"/>
      <c r="F76" s="85">
        <v>25200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185</v>
      </c>
      <c r="C77" s="117"/>
      <c r="D77" s="117"/>
      <c r="E77" s="84"/>
      <c r="F77" s="85">
        <v>26640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186</v>
      </c>
      <c r="C78" s="117"/>
      <c r="D78" s="117"/>
      <c r="E78" s="84"/>
      <c r="F78" s="85">
        <v>28080</v>
      </c>
      <c r="G78" s="86"/>
      <c r="H78" s="86"/>
      <c r="I78" s="86"/>
      <c r="J78" s="87"/>
    </row>
    <row r="79" spans="1:10" ht="36" customHeight="1" outlineLevel="1" thickBot="1" x14ac:dyDescent="0.3">
      <c r="A79" s="8"/>
      <c r="B79" s="107" t="s">
        <v>187</v>
      </c>
      <c r="C79" s="117"/>
      <c r="D79" s="117"/>
      <c r="E79" s="84"/>
      <c r="F79" s="85">
        <v>29520</v>
      </c>
      <c r="G79" s="86"/>
      <c r="H79" s="86"/>
      <c r="I79" s="86"/>
      <c r="J79" s="87"/>
    </row>
    <row r="80" spans="1:10" ht="36" customHeight="1" thickBot="1" x14ac:dyDescent="0.3">
      <c r="A80" s="8"/>
      <c r="B80" s="118" t="s">
        <v>188</v>
      </c>
      <c r="C80" s="119"/>
      <c r="D80" s="119"/>
      <c r="E80" s="120"/>
      <c r="F80" s="121" t="str">
        <f>"Цена от "&amp;MIN(F81:F91)&amp;" до "&amp;MAX(F81:F91)</f>
        <v>Цена от 1440 до 23724</v>
      </c>
      <c r="G80" s="122"/>
      <c r="H80" s="122"/>
      <c r="I80" s="122"/>
      <c r="J80" s="123"/>
    </row>
    <row r="81" spans="1:10" ht="36" customHeight="1" x14ac:dyDescent="0.25">
      <c r="A81" s="8"/>
      <c r="B81" s="82" t="s">
        <v>189</v>
      </c>
      <c r="C81" s="83"/>
      <c r="D81" s="83"/>
      <c r="E81" s="84"/>
      <c r="F81" s="85">
        <v>3204</v>
      </c>
      <c r="G81" s="86"/>
      <c r="H81" s="86"/>
      <c r="I81" s="86"/>
      <c r="J81" s="87"/>
    </row>
    <row r="82" spans="1:10" ht="36" customHeight="1" x14ac:dyDescent="0.25">
      <c r="A82" s="8"/>
      <c r="B82" s="82" t="s">
        <v>190</v>
      </c>
      <c r="C82" s="83"/>
      <c r="D82" s="83"/>
      <c r="E82" s="84"/>
      <c r="F82" s="85">
        <v>6372</v>
      </c>
      <c r="G82" s="86"/>
      <c r="H82" s="86"/>
      <c r="I82" s="86"/>
      <c r="J82" s="87"/>
    </row>
    <row r="83" spans="1:10" ht="36" customHeight="1" x14ac:dyDescent="0.25">
      <c r="A83" s="8"/>
      <c r="B83" s="82" t="s">
        <v>253</v>
      </c>
      <c r="C83" s="83"/>
      <c r="D83" s="83"/>
      <c r="E83" s="84"/>
      <c r="F83" s="85">
        <v>2124</v>
      </c>
      <c r="G83" s="86"/>
      <c r="H83" s="86"/>
      <c r="I83" s="86"/>
      <c r="J83" s="87"/>
    </row>
    <row r="84" spans="1:10" ht="36" customHeight="1" x14ac:dyDescent="0.25">
      <c r="A84" s="8"/>
      <c r="B84" s="94" t="s">
        <v>192</v>
      </c>
      <c r="C84" s="95"/>
      <c r="D84" s="95"/>
      <c r="E84" s="96"/>
      <c r="F84" s="97">
        <v>12060</v>
      </c>
      <c r="G84" s="98"/>
      <c r="H84" s="98"/>
      <c r="I84" s="98"/>
      <c r="J84" s="99"/>
    </row>
    <row r="85" spans="1:10" ht="36" customHeight="1" x14ac:dyDescent="0.25">
      <c r="A85" s="8"/>
      <c r="B85" s="82" t="s">
        <v>193</v>
      </c>
      <c r="C85" s="83"/>
      <c r="D85" s="83"/>
      <c r="E85" s="84"/>
      <c r="F85" s="85">
        <v>6732</v>
      </c>
      <c r="G85" s="86"/>
      <c r="H85" s="86"/>
      <c r="I85" s="86"/>
      <c r="J85" s="87"/>
    </row>
    <row r="86" spans="1:10" ht="36" customHeight="1" x14ac:dyDescent="0.25">
      <c r="A86" s="8"/>
      <c r="B86" s="82" t="s">
        <v>194</v>
      </c>
      <c r="C86" s="83"/>
      <c r="D86" s="83"/>
      <c r="E86" s="84"/>
      <c r="F86" s="85">
        <v>9216</v>
      </c>
      <c r="G86" s="86"/>
      <c r="H86" s="86"/>
      <c r="I86" s="86"/>
      <c r="J86" s="87"/>
    </row>
    <row r="87" spans="1:10" ht="36" customHeight="1" x14ac:dyDescent="0.25">
      <c r="A87" s="8"/>
      <c r="B87" s="82" t="s">
        <v>195</v>
      </c>
      <c r="C87" s="83"/>
      <c r="D87" s="83"/>
      <c r="E87" s="84"/>
      <c r="F87" s="85">
        <v>1440</v>
      </c>
      <c r="G87" s="86"/>
      <c r="H87" s="86"/>
      <c r="I87" s="86"/>
      <c r="J87" s="87"/>
    </row>
    <row r="88" spans="1:10" ht="36" customHeight="1" x14ac:dyDescent="0.25">
      <c r="A88" s="8"/>
      <c r="B88" s="82" t="s">
        <v>196</v>
      </c>
      <c r="C88" s="83"/>
      <c r="D88" s="83"/>
      <c r="E88" s="84"/>
      <c r="F88" s="85">
        <v>1440</v>
      </c>
      <c r="G88" s="86"/>
      <c r="H88" s="86"/>
      <c r="I88" s="86"/>
      <c r="J88" s="87"/>
    </row>
    <row r="89" spans="1:10" ht="36" customHeight="1" x14ac:dyDescent="0.25">
      <c r="A89" s="8"/>
      <c r="B89" s="82" t="s">
        <v>197</v>
      </c>
      <c r="C89" s="83"/>
      <c r="D89" s="83"/>
      <c r="E89" s="84"/>
      <c r="F89" s="85">
        <v>2880</v>
      </c>
      <c r="G89" s="86"/>
      <c r="H89" s="86"/>
      <c r="I89" s="86"/>
      <c r="J89" s="87"/>
    </row>
    <row r="90" spans="1:10" ht="36" customHeight="1" x14ac:dyDescent="0.25">
      <c r="A90" s="8"/>
      <c r="B90" s="82" t="s">
        <v>198</v>
      </c>
      <c r="C90" s="83"/>
      <c r="D90" s="83"/>
      <c r="E90" s="84"/>
      <c r="F90" s="85">
        <v>4320</v>
      </c>
      <c r="G90" s="86"/>
      <c r="H90" s="86"/>
      <c r="I90" s="86"/>
      <c r="J90" s="87"/>
    </row>
    <row r="91" spans="1:10" ht="36" customHeight="1" thickBot="1" x14ac:dyDescent="0.3">
      <c r="A91" s="8"/>
      <c r="B91" s="82" t="s">
        <v>199</v>
      </c>
      <c r="C91" s="83"/>
      <c r="D91" s="83"/>
      <c r="E91" s="84"/>
      <c r="F91" s="85">
        <v>23724</v>
      </c>
      <c r="G91" s="86"/>
      <c r="H91" s="86"/>
      <c r="I91" s="86"/>
      <c r="J91" s="87"/>
    </row>
    <row r="92" spans="1:10" ht="54" customHeight="1" thickBot="1" x14ac:dyDescent="0.3">
      <c r="A92" s="8"/>
      <c r="B92" s="207" t="s">
        <v>254</v>
      </c>
      <c r="C92" s="208"/>
      <c r="D92" s="208"/>
      <c r="E92" s="209"/>
      <c r="F92" s="232" t="str">
        <f>"Цена от "&amp;MIN(F94,F98:J99,H100,F101:J114)&amp;" до "&amp;MAX(F94,F98:J99,H100,F101:J114)</f>
        <v>Цена от 2844 до 36720</v>
      </c>
      <c r="G92" s="233"/>
      <c r="H92" s="233"/>
      <c r="I92" s="233"/>
      <c r="J92" s="234"/>
    </row>
    <row r="93" spans="1:10" ht="24" customHeight="1" thickBot="1" x14ac:dyDescent="0.3">
      <c r="A93" s="8"/>
      <c r="B93" s="75"/>
      <c r="C93" s="76"/>
      <c r="D93" s="76"/>
      <c r="E93" s="77"/>
      <c r="F93" s="78"/>
      <c r="G93" s="79"/>
      <c r="H93" s="79"/>
      <c r="I93" s="79"/>
      <c r="J93" s="80"/>
    </row>
    <row r="94" spans="1:10" ht="36" customHeight="1" x14ac:dyDescent="0.25">
      <c r="A94" s="8"/>
      <c r="B94" s="82" t="s">
        <v>201</v>
      </c>
      <c r="C94" s="83"/>
      <c r="D94" s="83"/>
      <c r="E94" s="84"/>
      <c r="F94" s="85">
        <v>5400</v>
      </c>
      <c r="G94" s="86"/>
      <c r="H94" s="86"/>
      <c r="I94" s="86"/>
      <c r="J94" s="87"/>
    </row>
    <row r="95" spans="1:10" ht="36" customHeight="1" x14ac:dyDescent="0.25">
      <c r="A95" s="8"/>
      <c r="B95" s="100" t="s">
        <v>202</v>
      </c>
      <c r="C95" s="101"/>
      <c r="D95" s="101"/>
      <c r="E95" s="102"/>
      <c r="F95" s="103">
        <v>540</v>
      </c>
      <c r="G95" s="104"/>
      <c r="H95" s="104"/>
      <c r="I95" s="104"/>
      <c r="J95" s="105"/>
    </row>
    <row r="96" spans="1:10" ht="36" customHeight="1" thickBot="1" x14ac:dyDescent="0.3">
      <c r="A96" s="8"/>
      <c r="B96" s="100" t="s">
        <v>203</v>
      </c>
      <c r="C96" s="101"/>
      <c r="D96" s="101"/>
      <c r="E96" s="102"/>
      <c r="F96" s="103">
        <v>1350</v>
      </c>
      <c r="G96" s="104"/>
      <c r="H96" s="104"/>
      <c r="I96" s="104"/>
      <c r="J96" s="105"/>
    </row>
    <row r="97" spans="1:10" ht="24" customHeight="1" thickBot="1" x14ac:dyDescent="0.3">
      <c r="A97" s="8"/>
      <c r="B97" s="75"/>
      <c r="C97" s="76"/>
      <c r="D97" s="76"/>
      <c r="E97" s="77"/>
      <c r="F97" s="78"/>
      <c r="G97" s="79"/>
      <c r="H97" s="79"/>
      <c r="I97" s="79"/>
      <c r="J97" s="80"/>
    </row>
    <row r="98" spans="1:10" ht="36" customHeight="1" x14ac:dyDescent="0.25">
      <c r="A98" s="8" t="s">
        <v>112</v>
      </c>
      <c r="B98" s="94" t="s">
        <v>204</v>
      </c>
      <c r="C98" s="95"/>
      <c r="D98" s="95"/>
      <c r="E98" s="96"/>
      <c r="F98" s="97">
        <v>18072</v>
      </c>
      <c r="G98" s="98"/>
      <c r="H98" s="98"/>
      <c r="I98" s="98"/>
      <c r="J98" s="99"/>
    </row>
    <row r="99" spans="1:10" ht="36" customHeight="1" x14ac:dyDescent="0.25">
      <c r="A99" s="8" t="s">
        <v>112</v>
      </c>
      <c r="B99" s="107" t="s">
        <v>205</v>
      </c>
      <c r="C99" s="108"/>
      <c r="D99" s="108"/>
      <c r="E99" s="109"/>
      <c r="F99" s="197">
        <v>14868</v>
      </c>
      <c r="G99" s="252"/>
      <c r="H99" s="252"/>
      <c r="I99" s="252"/>
      <c r="J99" s="253"/>
    </row>
    <row r="100" spans="1:10" ht="36" customHeight="1" x14ac:dyDescent="0.25">
      <c r="A100" s="8" t="s">
        <v>112</v>
      </c>
      <c r="B100" s="82" t="s">
        <v>206</v>
      </c>
      <c r="C100" s="83"/>
      <c r="D100" s="83"/>
      <c r="E100" s="84"/>
      <c r="F100" s="37">
        <f>H100*1.2</f>
        <v>10195.199999999999</v>
      </c>
      <c r="G100" s="38">
        <f>H100*1.1</f>
        <v>9345.6</v>
      </c>
      <c r="H100" s="38">
        <v>8496</v>
      </c>
      <c r="I100" s="38">
        <f>H100*0.75</f>
        <v>6372</v>
      </c>
      <c r="J100" s="39">
        <f>H100*0.5</f>
        <v>4248</v>
      </c>
    </row>
    <row r="101" spans="1:10" ht="36" customHeight="1" x14ac:dyDescent="0.25">
      <c r="A101" s="8" t="s">
        <v>112</v>
      </c>
      <c r="B101" s="82" t="s">
        <v>207</v>
      </c>
      <c r="C101" s="83"/>
      <c r="D101" s="83"/>
      <c r="E101" s="84"/>
      <c r="F101" s="85">
        <v>8496</v>
      </c>
      <c r="G101" s="86"/>
      <c r="H101" s="86"/>
      <c r="I101" s="86"/>
      <c r="J101" s="87"/>
    </row>
    <row r="102" spans="1:10" ht="36" customHeight="1" x14ac:dyDescent="0.25">
      <c r="A102" s="8" t="s">
        <v>112</v>
      </c>
      <c r="B102" s="82" t="s">
        <v>208</v>
      </c>
      <c r="C102" s="83"/>
      <c r="D102" s="83"/>
      <c r="E102" s="84"/>
      <c r="F102" s="85">
        <v>2844</v>
      </c>
      <c r="G102" s="86"/>
      <c r="H102" s="86"/>
      <c r="I102" s="86"/>
      <c r="J102" s="87"/>
    </row>
    <row r="103" spans="1:10" ht="36" customHeight="1" x14ac:dyDescent="0.25">
      <c r="A103" s="8" t="s">
        <v>112</v>
      </c>
      <c r="B103" s="82" t="s">
        <v>209</v>
      </c>
      <c r="C103" s="83"/>
      <c r="D103" s="83"/>
      <c r="E103" s="84"/>
      <c r="F103" s="197">
        <v>30096</v>
      </c>
      <c r="G103" s="252"/>
      <c r="H103" s="252"/>
      <c r="I103" s="252"/>
      <c r="J103" s="253"/>
    </row>
    <row r="104" spans="1:10" ht="36" customHeight="1" x14ac:dyDescent="0.25">
      <c r="A104" s="8" t="s">
        <v>112</v>
      </c>
      <c r="B104" s="82" t="s">
        <v>210</v>
      </c>
      <c r="C104" s="83"/>
      <c r="D104" s="83"/>
      <c r="E104" s="84"/>
      <c r="F104" s="197">
        <v>30096</v>
      </c>
      <c r="G104" s="252"/>
      <c r="H104" s="252"/>
      <c r="I104" s="252"/>
      <c r="J104" s="253"/>
    </row>
    <row r="105" spans="1:10" ht="36" customHeight="1" x14ac:dyDescent="0.25">
      <c r="A105" s="8" t="s">
        <v>112</v>
      </c>
      <c r="B105" s="82" t="s">
        <v>211</v>
      </c>
      <c r="C105" s="83"/>
      <c r="D105" s="83"/>
      <c r="E105" s="84"/>
      <c r="F105" s="197">
        <v>36720</v>
      </c>
      <c r="G105" s="252"/>
      <c r="H105" s="252"/>
      <c r="I105" s="252"/>
      <c r="J105" s="253"/>
    </row>
    <row r="106" spans="1:10" ht="36" customHeight="1" x14ac:dyDescent="0.25">
      <c r="A106" s="8" t="s">
        <v>112</v>
      </c>
      <c r="B106" s="82" t="s">
        <v>212</v>
      </c>
      <c r="C106" s="83"/>
      <c r="D106" s="83"/>
      <c r="E106" s="84"/>
      <c r="F106" s="197">
        <v>14868</v>
      </c>
      <c r="G106" s="252"/>
      <c r="H106" s="252"/>
      <c r="I106" s="252"/>
      <c r="J106" s="253"/>
    </row>
    <row r="107" spans="1:10" ht="36" customHeight="1" x14ac:dyDescent="0.25">
      <c r="A107" s="8" t="s">
        <v>112</v>
      </c>
      <c r="B107" s="82" t="s">
        <v>213</v>
      </c>
      <c r="C107" s="83"/>
      <c r="D107" s="83"/>
      <c r="E107" s="84"/>
      <c r="F107" s="197">
        <v>14868</v>
      </c>
      <c r="G107" s="252"/>
      <c r="H107" s="252"/>
      <c r="I107" s="252"/>
      <c r="J107" s="253"/>
    </row>
    <row r="108" spans="1:10" ht="36" customHeight="1" x14ac:dyDescent="0.25">
      <c r="A108" s="8" t="s">
        <v>112</v>
      </c>
      <c r="B108" s="107" t="s">
        <v>214</v>
      </c>
      <c r="C108" s="108"/>
      <c r="D108" s="108"/>
      <c r="E108" s="109"/>
      <c r="F108" s="197">
        <v>36108</v>
      </c>
      <c r="G108" s="252"/>
      <c r="H108" s="252"/>
      <c r="I108" s="252"/>
      <c r="J108" s="253"/>
    </row>
    <row r="109" spans="1:10" ht="36" customHeight="1" x14ac:dyDescent="0.25">
      <c r="A109" s="8"/>
      <c r="B109" s="94" t="s">
        <v>215</v>
      </c>
      <c r="C109" s="95"/>
      <c r="D109" s="95"/>
      <c r="E109" s="96"/>
      <c r="F109" s="197">
        <v>24120</v>
      </c>
      <c r="G109" s="252"/>
      <c r="H109" s="252"/>
      <c r="I109" s="252"/>
      <c r="J109" s="253"/>
    </row>
    <row r="110" spans="1:10" ht="36" customHeight="1" x14ac:dyDescent="0.25">
      <c r="A110" s="8" t="s">
        <v>112</v>
      </c>
      <c r="B110" s="94" t="s">
        <v>216</v>
      </c>
      <c r="C110" s="95"/>
      <c r="D110" s="95"/>
      <c r="E110" s="96"/>
      <c r="F110" s="197">
        <v>3024</v>
      </c>
      <c r="G110" s="252"/>
      <c r="H110" s="252"/>
      <c r="I110" s="252"/>
      <c r="J110" s="253"/>
    </row>
    <row r="111" spans="1:10" ht="36" customHeight="1" x14ac:dyDescent="0.25">
      <c r="A111" s="8"/>
      <c r="B111" s="107" t="s">
        <v>217</v>
      </c>
      <c r="C111" s="108"/>
      <c r="D111" s="108"/>
      <c r="E111" s="109"/>
      <c r="F111" s="197">
        <v>10620</v>
      </c>
      <c r="G111" s="252"/>
      <c r="H111" s="252"/>
      <c r="I111" s="252"/>
      <c r="J111" s="253"/>
    </row>
    <row r="112" spans="1:10" ht="36" customHeight="1" x14ac:dyDescent="0.25">
      <c r="B112" s="107" t="s">
        <v>218</v>
      </c>
      <c r="C112" s="108"/>
      <c r="D112" s="108"/>
      <c r="E112" s="109"/>
      <c r="F112" s="197">
        <v>7092</v>
      </c>
      <c r="G112" s="252"/>
      <c r="H112" s="252"/>
      <c r="I112" s="252"/>
      <c r="J112" s="253"/>
    </row>
    <row r="113" spans="1:10" ht="36" customHeight="1" x14ac:dyDescent="0.25">
      <c r="A113" s="8" t="s">
        <v>112</v>
      </c>
      <c r="B113" s="107" t="s">
        <v>219</v>
      </c>
      <c r="C113" s="108"/>
      <c r="D113" s="108"/>
      <c r="E113" s="109"/>
      <c r="F113" s="197">
        <v>29736</v>
      </c>
      <c r="G113" s="252"/>
      <c r="H113" s="252"/>
      <c r="I113" s="252"/>
      <c r="J113" s="253"/>
    </row>
    <row r="114" spans="1:10" ht="36" customHeight="1" x14ac:dyDescent="0.25">
      <c r="A114" s="8" t="s">
        <v>112</v>
      </c>
      <c r="B114" s="107" t="s">
        <v>220</v>
      </c>
      <c r="C114" s="108"/>
      <c r="D114" s="108"/>
      <c r="E114" s="109"/>
      <c r="F114" s="197">
        <v>8856</v>
      </c>
      <c r="G114" s="252"/>
      <c r="H114" s="252"/>
      <c r="I114" s="252"/>
      <c r="J114" s="253"/>
    </row>
    <row r="115" spans="1:10" ht="36" customHeight="1" x14ac:dyDescent="0.25">
      <c r="A115" s="8" t="s">
        <v>114</v>
      </c>
      <c r="B115" s="82" t="s">
        <v>221</v>
      </c>
      <c r="C115" s="83"/>
      <c r="D115" s="83"/>
      <c r="E115" s="84"/>
      <c r="F115" s="197">
        <v>25920</v>
      </c>
      <c r="G115" s="252"/>
      <c r="H115" s="252"/>
      <c r="I115" s="252"/>
      <c r="J115" s="253"/>
    </row>
    <row r="116" spans="1:10" ht="36" customHeight="1" x14ac:dyDescent="0.25">
      <c r="A116" s="8" t="s">
        <v>114</v>
      </c>
      <c r="B116" s="82" t="s">
        <v>222</v>
      </c>
      <c r="C116" s="83"/>
      <c r="D116" s="83"/>
      <c r="E116" s="84"/>
      <c r="F116" s="197">
        <v>20880</v>
      </c>
      <c r="G116" s="252"/>
      <c r="H116" s="252"/>
      <c r="I116" s="252"/>
      <c r="J116" s="253"/>
    </row>
    <row r="117" spans="1:10" ht="36" customHeight="1" x14ac:dyDescent="0.25">
      <c r="A117" s="8" t="s">
        <v>114</v>
      </c>
      <c r="B117" s="82" t="s">
        <v>223</v>
      </c>
      <c r="C117" s="83"/>
      <c r="D117" s="83"/>
      <c r="E117" s="84"/>
      <c r="F117" s="37">
        <f>H117*1.2</f>
        <v>14688</v>
      </c>
      <c r="G117" s="38">
        <f>H117*1.1</f>
        <v>13464.000000000002</v>
      </c>
      <c r="H117" s="38">
        <v>12240</v>
      </c>
      <c r="I117" s="38">
        <f>H117*0.75</f>
        <v>9180</v>
      </c>
      <c r="J117" s="39">
        <f>H117*0.5</f>
        <v>6120</v>
      </c>
    </row>
    <row r="118" spans="1:10" ht="36" customHeight="1" x14ac:dyDescent="0.25">
      <c r="A118" s="8" t="s">
        <v>114</v>
      </c>
      <c r="B118" s="82" t="s">
        <v>224</v>
      </c>
      <c r="C118" s="83"/>
      <c r="D118" s="83"/>
      <c r="E118" s="84"/>
      <c r="F118" s="85">
        <v>12240</v>
      </c>
      <c r="G118" s="86"/>
      <c r="H118" s="86"/>
      <c r="I118" s="86"/>
      <c r="J118" s="87"/>
    </row>
    <row r="119" spans="1:10" ht="36" customHeight="1" x14ac:dyDescent="0.25">
      <c r="A119" s="8" t="s">
        <v>114</v>
      </c>
      <c r="B119" s="82" t="s">
        <v>225</v>
      </c>
      <c r="C119" s="83"/>
      <c r="D119" s="83"/>
      <c r="E119" s="84"/>
      <c r="F119" s="85">
        <v>4320</v>
      </c>
      <c r="G119" s="86"/>
      <c r="H119" s="86"/>
      <c r="I119" s="86"/>
      <c r="J119" s="87"/>
    </row>
    <row r="120" spans="1:10" ht="36" customHeight="1" x14ac:dyDescent="0.25">
      <c r="A120" s="8" t="s">
        <v>114</v>
      </c>
      <c r="B120" s="82" t="s">
        <v>226</v>
      </c>
      <c r="C120" s="83"/>
      <c r="D120" s="83"/>
      <c r="E120" s="84"/>
      <c r="F120" s="197">
        <v>42480</v>
      </c>
      <c r="G120" s="252"/>
      <c r="H120" s="252"/>
      <c r="I120" s="252"/>
      <c r="J120" s="253"/>
    </row>
    <row r="121" spans="1:10" ht="36" customHeight="1" x14ac:dyDescent="0.25">
      <c r="A121" s="8" t="s">
        <v>114</v>
      </c>
      <c r="B121" s="82" t="s">
        <v>227</v>
      </c>
      <c r="C121" s="83"/>
      <c r="D121" s="83"/>
      <c r="E121" s="84"/>
      <c r="F121" s="197">
        <v>42480</v>
      </c>
      <c r="G121" s="252"/>
      <c r="H121" s="252"/>
      <c r="I121" s="252"/>
      <c r="J121" s="253"/>
    </row>
    <row r="122" spans="1:10" ht="36" customHeight="1" x14ac:dyDescent="0.25">
      <c r="A122" s="8" t="s">
        <v>114</v>
      </c>
      <c r="B122" s="100" t="s">
        <v>228</v>
      </c>
      <c r="C122" s="101"/>
      <c r="D122" s="101"/>
      <c r="E122" s="102"/>
      <c r="F122" s="197">
        <v>50976</v>
      </c>
      <c r="G122" s="252"/>
      <c r="H122" s="252"/>
      <c r="I122" s="252"/>
      <c r="J122" s="253"/>
    </row>
    <row r="123" spans="1:10" ht="36" customHeight="1" x14ac:dyDescent="0.25">
      <c r="A123" s="8" t="s">
        <v>114</v>
      </c>
      <c r="B123" s="82" t="s">
        <v>229</v>
      </c>
      <c r="C123" s="83"/>
      <c r="D123" s="83"/>
      <c r="E123" s="84"/>
      <c r="F123" s="197">
        <v>20880</v>
      </c>
      <c r="G123" s="252"/>
      <c r="H123" s="252"/>
      <c r="I123" s="252"/>
      <c r="J123" s="253"/>
    </row>
    <row r="124" spans="1:10" ht="36" customHeight="1" x14ac:dyDescent="0.25">
      <c r="A124" s="8" t="s">
        <v>114</v>
      </c>
      <c r="B124" s="82" t="s">
        <v>230</v>
      </c>
      <c r="C124" s="83"/>
      <c r="D124" s="83"/>
      <c r="E124" s="84"/>
      <c r="F124" s="197">
        <v>20880</v>
      </c>
      <c r="G124" s="252"/>
      <c r="H124" s="252"/>
      <c r="I124" s="252"/>
      <c r="J124" s="253"/>
    </row>
    <row r="125" spans="1:10" ht="36" customHeight="1" x14ac:dyDescent="0.25">
      <c r="A125" s="8" t="s">
        <v>114</v>
      </c>
      <c r="B125" s="82" t="s">
        <v>231</v>
      </c>
      <c r="C125" s="83"/>
      <c r="D125" s="83"/>
      <c r="E125" s="84"/>
      <c r="F125" s="197">
        <v>51120</v>
      </c>
      <c r="G125" s="252"/>
      <c r="H125" s="252"/>
      <c r="I125" s="252"/>
      <c r="J125" s="253"/>
    </row>
    <row r="126" spans="1:10" ht="36" customHeight="1" x14ac:dyDescent="0.25">
      <c r="A126" s="8" t="s">
        <v>114</v>
      </c>
      <c r="B126" s="82" t="s">
        <v>232</v>
      </c>
      <c r="C126" s="83"/>
      <c r="D126" s="83"/>
      <c r="E126" s="84"/>
      <c r="F126" s="197">
        <v>4320</v>
      </c>
      <c r="G126" s="252"/>
      <c r="H126" s="252"/>
      <c r="I126" s="252"/>
      <c r="J126" s="253"/>
    </row>
    <row r="127" spans="1:10" ht="36" customHeight="1" x14ac:dyDescent="0.25">
      <c r="A127" s="8" t="s">
        <v>114</v>
      </c>
      <c r="B127" s="82" t="s">
        <v>233</v>
      </c>
      <c r="C127" s="83"/>
      <c r="D127" s="83"/>
      <c r="E127" s="84"/>
      <c r="F127" s="197">
        <v>41760</v>
      </c>
      <c r="G127" s="252"/>
      <c r="H127" s="252"/>
      <c r="I127" s="252"/>
      <c r="J127" s="253"/>
    </row>
    <row r="128" spans="1:10" ht="36" customHeight="1" thickBot="1" x14ac:dyDescent="0.3">
      <c r="A128" s="8" t="s">
        <v>114</v>
      </c>
      <c r="B128" s="82" t="s">
        <v>234</v>
      </c>
      <c r="C128" s="83"/>
      <c r="D128" s="83"/>
      <c r="E128" s="84"/>
      <c r="F128" s="197">
        <v>12960</v>
      </c>
      <c r="G128" s="252"/>
      <c r="H128" s="252"/>
      <c r="I128" s="252"/>
      <c r="J128" s="253"/>
    </row>
    <row r="129" spans="1:10" ht="54" customHeight="1" thickBot="1" x14ac:dyDescent="0.3">
      <c r="A129" s="8"/>
      <c r="B129" s="88" t="s">
        <v>235</v>
      </c>
      <c r="C129" s="89"/>
      <c r="D129" s="89"/>
      <c r="E129" s="90"/>
      <c r="F129" s="91"/>
      <c r="G129" s="92"/>
      <c r="H129" s="92"/>
      <c r="I129" s="92"/>
      <c r="J129" s="93"/>
    </row>
    <row r="130" spans="1:10" ht="36" customHeight="1" x14ac:dyDescent="0.25">
      <c r="A130" s="8"/>
      <c r="B130" s="94" t="s">
        <v>236</v>
      </c>
      <c r="C130" s="95"/>
      <c r="D130" s="95"/>
      <c r="E130" s="96"/>
      <c r="F130" s="97">
        <v>16992</v>
      </c>
      <c r="G130" s="98"/>
      <c r="H130" s="98"/>
      <c r="I130" s="98"/>
      <c r="J130" s="99"/>
    </row>
    <row r="131" spans="1:10" ht="36" customHeight="1" x14ac:dyDescent="0.25">
      <c r="A131" s="8"/>
      <c r="B131" s="82" t="s">
        <v>237</v>
      </c>
      <c r="C131" s="83"/>
      <c r="D131" s="83"/>
      <c r="E131" s="84"/>
      <c r="F131" s="85">
        <v>33984</v>
      </c>
      <c r="G131" s="86"/>
      <c r="H131" s="86"/>
      <c r="I131" s="86"/>
      <c r="J131" s="87"/>
    </row>
    <row r="132" spans="1:10" ht="36" customHeight="1" x14ac:dyDescent="0.25">
      <c r="A132" s="8"/>
      <c r="B132" s="82" t="s">
        <v>238</v>
      </c>
      <c r="C132" s="83"/>
      <c r="D132" s="83"/>
      <c r="E132" s="84"/>
      <c r="F132" s="85">
        <v>42480</v>
      </c>
      <c r="G132" s="86"/>
      <c r="H132" s="86"/>
      <c r="I132" s="86"/>
      <c r="J132" s="87"/>
    </row>
    <row r="133" spans="1:10" ht="36" customHeight="1" x14ac:dyDescent="0.25">
      <c r="A133" s="8"/>
      <c r="B133" s="82" t="s">
        <v>239</v>
      </c>
      <c r="C133" s="83"/>
      <c r="D133" s="83"/>
      <c r="E133" s="84"/>
      <c r="F133" s="85">
        <v>720</v>
      </c>
      <c r="G133" s="86"/>
      <c r="H133" s="86"/>
      <c r="I133" s="86"/>
      <c r="J133" s="87"/>
    </row>
    <row r="134" spans="1:10" ht="36" customHeight="1" x14ac:dyDescent="0.25">
      <c r="A134" s="8"/>
      <c r="B134" s="82" t="s">
        <v>240</v>
      </c>
      <c r="C134" s="83"/>
      <c r="D134" s="83"/>
      <c r="E134" s="84"/>
      <c r="F134" s="85">
        <v>25488</v>
      </c>
      <c r="G134" s="86"/>
      <c r="H134" s="86"/>
      <c r="I134" s="86"/>
      <c r="J134" s="87"/>
    </row>
    <row r="135" spans="1:10" ht="36" customHeight="1" x14ac:dyDescent="0.25">
      <c r="A135" s="8"/>
      <c r="B135" s="82" t="s">
        <v>241</v>
      </c>
      <c r="C135" s="83"/>
      <c r="D135" s="83"/>
      <c r="E135" s="84"/>
      <c r="F135" s="85">
        <v>50976</v>
      </c>
      <c r="G135" s="86"/>
      <c r="H135" s="86"/>
      <c r="I135" s="86"/>
      <c r="J135" s="87"/>
    </row>
    <row r="136" spans="1:10" ht="36" customHeight="1" x14ac:dyDescent="0.25">
      <c r="A136" s="8"/>
      <c r="B136" s="82" t="s">
        <v>242</v>
      </c>
      <c r="C136" s="83"/>
      <c r="D136" s="83"/>
      <c r="E136" s="84"/>
      <c r="F136" s="85">
        <v>63720</v>
      </c>
      <c r="G136" s="86"/>
      <c r="H136" s="86"/>
      <c r="I136" s="86"/>
      <c r="J136" s="87"/>
    </row>
    <row r="137" spans="1:10" ht="36" customHeight="1" thickBot="1" x14ac:dyDescent="0.3">
      <c r="A137" s="8"/>
      <c r="B137" s="69" t="s">
        <v>243</v>
      </c>
      <c r="C137" s="70"/>
      <c r="D137" s="70"/>
      <c r="E137" s="71"/>
      <c r="F137" s="72">
        <v>900</v>
      </c>
      <c r="G137" s="73"/>
      <c r="H137" s="73"/>
      <c r="I137" s="73"/>
      <c r="J137" s="74"/>
    </row>
    <row r="138" spans="1:10" ht="24" thickBot="1" x14ac:dyDescent="0.3">
      <c r="A138" s="8"/>
      <c r="B138" s="75"/>
      <c r="C138" s="130"/>
      <c r="D138" s="130"/>
      <c r="E138" s="131"/>
      <c r="F138" s="200"/>
      <c r="G138" s="250"/>
      <c r="H138" s="250"/>
      <c r="I138" s="250"/>
      <c r="J138" s="251"/>
    </row>
    <row r="139" spans="1:10" ht="21" customHeight="1" x14ac:dyDescent="0.25">
      <c r="A139" s="8"/>
      <c r="B139" s="26"/>
      <c r="C139" s="27"/>
      <c r="D139" s="27"/>
      <c r="E139" s="27"/>
      <c r="F139" s="28"/>
      <c r="G139" s="28"/>
      <c r="H139" s="28"/>
      <c r="I139" s="28"/>
      <c r="J139" s="28"/>
    </row>
    <row r="140" spans="1:10" ht="56.25" customHeight="1" x14ac:dyDescent="0.25">
      <c r="A140" s="8"/>
      <c r="B140" s="81" t="s">
        <v>293</v>
      </c>
      <c r="C140" s="81"/>
      <c r="D140" s="81"/>
      <c r="E140" s="81"/>
      <c r="F140" s="81"/>
      <c r="G140" s="81"/>
      <c r="H140" s="81"/>
      <c r="I140" s="81"/>
      <c r="J140" s="81"/>
    </row>
    <row r="141" spans="1:10" ht="41.25" customHeight="1" x14ac:dyDescent="0.25">
      <c r="A141" s="8"/>
      <c r="B141" s="81" t="s">
        <v>245</v>
      </c>
      <c r="C141" s="81"/>
      <c r="D141" s="81"/>
      <c r="E141" s="81"/>
      <c r="F141" s="81"/>
      <c r="G141" s="81"/>
      <c r="H141" s="81"/>
      <c r="I141" s="81"/>
      <c r="J141" s="81"/>
    </row>
    <row r="142" spans="1:10" ht="21" x14ac:dyDescent="0.25">
      <c r="A142" s="8" t="s">
        <v>114</v>
      </c>
      <c r="B142" s="67" t="s">
        <v>297</v>
      </c>
      <c r="C142" s="67"/>
      <c r="D142" s="67"/>
      <c r="E142" s="67"/>
      <c r="F142" s="67"/>
      <c r="G142" s="67"/>
      <c r="H142" s="67"/>
      <c r="I142" s="67"/>
      <c r="J142" s="67"/>
    </row>
    <row r="143" spans="1:10" ht="42" customHeight="1" x14ac:dyDescent="0.25">
      <c r="A143" s="8"/>
      <c r="B143" s="68" t="s">
        <v>247</v>
      </c>
      <c r="C143" s="68"/>
      <c r="D143" s="68"/>
      <c r="E143" s="68"/>
      <c r="F143" s="68"/>
      <c r="G143" s="68"/>
      <c r="H143" s="68"/>
      <c r="I143" s="68"/>
      <c r="J143" s="68"/>
    </row>
    <row r="144" spans="1:10" ht="21" x14ac:dyDescent="0.25">
      <c r="A144" s="8"/>
    </row>
  </sheetData>
  <sheetProtection selectLockedCells="1" selectUnlockedCells="1"/>
  <mergeCells count="26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F116:J116"/>
    <mergeCell ref="B117:E117"/>
    <mergeCell ref="B118:E118"/>
    <mergeCell ref="F118:J118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42:J142"/>
    <mergeCell ref="B143:J143"/>
    <mergeCell ref="B137:E137"/>
    <mergeCell ref="F137:J137"/>
    <mergeCell ref="B138:E138"/>
    <mergeCell ref="F138:J138"/>
    <mergeCell ref="B140:J140"/>
    <mergeCell ref="B141:J141"/>
    <mergeCell ref="B134:E134"/>
    <mergeCell ref="F134:J134"/>
    <mergeCell ref="B135:E135"/>
    <mergeCell ref="F135:J135"/>
    <mergeCell ref="B136:E136"/>
    <mergeCell ref="F136:J13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95" activePane="bottomLeft" state="frozen"/>
      <selection activeCell="A198" sqref="A198:XFD198"/>
      <selection pane="bottomLeft" activeCell="F100" sqref="F100:J101"/>
    </sheetView>
  </sheetViews>
  <sheetFormatPr defaultColWidth="9.140625" defaultRowHeight="12.75" outlineLevelRow="1" x14ac:dyDescent="0.25"/>
  <cols>
    <col min="1" max="1" width="34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93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272</v>
      </c>
      <c r="C3" s="145"/>
      <c r="D3" s="145"/>
      <c r="E3" s="145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75"/>
      <c r="C7" s="76"/>
      <c r="D7" s="76"/>
      <c r="E7" s="77"/>
      <c r="F7" s="78"/>
      <c r="G7" s="79"/>
      <c r="H7" s="79"/>
      <c r="I7" s="79"/>
      <c r="J7" s="80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26784</v>
      </c>
      <c r="G8" s="17">
        <f>H8*1.1</f>
        <v>24552.000000000004</v>
      </c>
      <c r="H8" s="17">
        <v>22320</v>
      </c>
      <c r="I8" s="17">
        <f>H8*0.75</f>
        <v>16740</v>
      </c>
      <c r="J8" s="17">
        <f>H8*0.5</f>
        <v>11160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38016</v>
      </c>
      <c r="G9" s="19">
        <f>H9*1.1</f>
        <v>34848</v>
      </c>
      <c r="H9" s="19">
        <v>31680</v>
      </c>
      <c r="I9" s="19">
        <f>H9*0.75</f>
        <v>23760</v>
      </c>
      <c r="J9" s="19">
        <f>H9*0.5</f>
        <v>15840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34790.400000000001</v>
      </c>
      <c r="G10" s="19">
        <f>H10*1.1</f>
        <v>31891.200000000004</v>
      </c>
      <c r="H10" s="19">
        <v>28992</v>
      </c>
      <c r="I10" s="19">
        <f>H10*0.75</f>
        <v>21744</v>
      </c>
      <c r="J10" s="19">
        <f>H10*0.5</f>
        <v>14496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48960</v>
      </c>
      <c r="G11" s="21">
        <f>H11*1.1</f>
        <v>44880</v>
      </c>
      <c r="H11" s="21">
        <v>40800</v>
      </c>
      <c r="I11" s="21">
        <f>H11*0.75</f>
        <v>30600</v>
      </c>
      <c r="J11" s="21">
        <f>H11*0.5</f>
        <v>20400</v>
      </c>
    </row>
    <row r="12" spans="1:10" ht="24" thickBot="1" x14ac:dyDescent="0.3">
      <c r="A12" s="8"/>
      <c r="B12" s="75"/>
      <c r="C12" s="76"/>
      <c r="D12" s="76"/>
      <c r="E12" s="77"/>
      <c r="F12" s="193"/>
      <c r="G12" s="194"/>
      <c r="H12" s="194"/>
      <c r="I12" s="194"/>
      <c r="J12" s="19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7"/>
      <c r="F13" s="172">
        <v>7800</v>
      </c>
      <c r="G13" s="173"/>
      <c r="H13" s="173"/>
      <c r="I13" s="173"/>
      <c r="J13" s="174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0"/>
      <c r="F14" s="72">
        <v>11040</v>
      </c>
      <c r="G14" s="73"/>
      <c r="H14" s="73"/>
      <c r="I14" s="73"/>
      <c r="J14" s="74"/>
    </row>
    <row r="15" spans="1:10" ht="24" thickBot="1" x14ac:dyDescent="0.3">
      <c r="A15" s="8"/>
      <c r="B15" s="75"/>
      <c r="C15" s="76"/>
      <c r="D15" s="76"/>
      <c r="E15" s="77"/>
      <c r="F15" s="163"/>
      <c r="G15" s="164"/>
      <c r="H15" s="164"/>
      <c r="I15" s="164"/>
      <c r="J15" s="165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492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720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1236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1776</v>
      </c>
      <c r="G19" s="149"/>
      <c r="H19" s="149"/>
      <c r="I19" s="149"/>
      <c r="J19" s="150"/>
    </row>
    <row r="20" spans="1:10" ht="24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"&amp;MIN(F22:F61)&amp;" до "&amp;MAX(F22:F61)</f>
        <v>Цена от 6936 до 277440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6936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13872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20808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27744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34680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41616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48552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55488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62424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69360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76296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83232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90168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97104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104040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110976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117912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124848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131784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138720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145</v>
      </c>
      <c r="C42" s="117"/>
      <c r="D42" s="117"/>
      <c r="E42" s="84"/>
      <c r="F42" s="85">
        <v>13872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146</v>
      </c>
      <c r="C43" s="117"/>
      <c r="D43" s="117"/>
      <c r="E43" s="84"/>
      <c r="F43" s="85">
        <v>27744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147</v>
      </c>
      <c r="C44" s="117"/>
      <c r="D44" s="117"/>
      <c r="E44" s="84"/>
      <c r="F44" s="85">
        <v>41616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148</v>
      </c>
      <c r="C45" s="117"/>
      <c r="D45" s="117"/>
      <c r="E45" s="84"/>
      <c r="F45" s="85">
        <v>55488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149</v>
      </c>
      <c r="C46" s="117"/>
      <c r="D46" s="117"/>
      <c r="E46" s="84"/>
      <c r="F46" s="85">
        <v>69360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150</v>
      </c>
      <c r="C47" s="117"/>
      <c r="D47" s="117"/>
      <c r="E47" s="84"/>
      <c r="F47" s="85">
        <v>83232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151</v>
      </c>
      <c r="C48" s="117"/>
      <c r="D48" s="117"/>
      <c r="E48" s="84"/>
      <c r="F48" s="85">
        <v>97104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152</v>
      </c>
      <c r="C49" s="117"/>
      <c r="D49" s="117"/>
      <c r="E49" s="84"/>
      <c r="F49" s="85">
        <v>110976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153</v>
      </c>
      <c r="C50" s="117"/>
      <c r="D50" s="117"/>
      <c r="E50" s="84"/>
      <c r="F50" s="85">
        <v>124848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154</v>
      </c>
      <c r="C51" s="117"/>
      <c r="D51" s="117"/>
      <c r="E51" s="84"/>
      <c r="F51" s="85">
        <v>138720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155</v>
      </c>
      <c r="C52" s="117"/>
      <c r="D52" s="117"/>
      <c r="E52" s="84"/>
      <c r="F52" s="85">
        <v>152592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156</v>
      </c>
      <c r="C53" s="117"/>
      <c r="D53" s="117"/>
      <c r="E53" s="84"/>
      <c r="F53" s="85">
        <v>166464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157</v>
      </c>
      <c r="C54" s="117"/>
      <c r="D54" s="117"/>
      <c r="E54" s="84"/>
      <c r="F54" s="85">
        <v>180336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158</v>
      </c>
      <c r="C55" s="117"/>
      <c r="D55" s="117"/>
      <c r="E55" s="84"/>
      <c r="F55" s="85">
        <v>194208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159</v>
      </c>
      <c r="C56" s="117"/>
      <c r="D56" s="117"/>
      <c r="E56" s="84"/>
      <c r="F56" s="85">
        <v>208080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160</v>
      </c>
      <c r="C57" s="117"/>
      <c r="D57" s="117"/>
      <c r="E57" s="84"/>
      <c r="F57" s="85">
        <v>221952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161</v>
      </c>
      <c r="C58" s="117"/>
      <c r="D58" s="117"/>
      <c r="E58" s="84"/>
      <c r="F58" s="85">
        <v>235824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162</v>
      </c>
      <c r="C59" s="117"/>
      <c r="D59" s="117"/>
      <c r="E59" s="84"/>
      <c r="F59" s="85">
        <v>249696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163</v>
      </c>
      <c r="C60" s="117"/>
      <c r="D60" s="117"/>
      <c r="E60" s="84"/>
      <c r="F60" s="85">
        <v>263568</v>
      </c>
      <c r="G60" s="86"/>
      <c r="H60" s="86"/>
      <c r="I60" s="86"/>
      <c r="J60" s="87"/>
    </row>
    <row r="61" spans="1:10" ht="36" customHeight="1" outlineLevel="1" thickBot="1" x14ac:dyDescent="0.3">
      <c r="A61" s="8"/>
      <c r="B61" s="107" t="s">
        <v>164</v>
      </c>
      <c r="C61" s="117"/>
      <c r="D61" s="117"/>
      <c r="E61" s="84"/>
      <c r="F61" s="85">
        <v>277440</v>
      </c>
      <c r="G61" s="86"/>
      <c r="H61" s="86"/>
      <c r="I61" s="86"/>
      <c r="J61" s="87"/>
    </row>
    <row r="62" spans="1:10" ht="36" customHeight="1" thickBot="1" x14ac:dyDescent="0.3">
      <c r="A62" s="8"/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7200 до 149124</v>
      </c>
      <c r="G62" s="122"/>
      <c r="H62" s="122"/>
      <c r="I62" s="122"/>
      <c r="J62" s="123"/>
    </row>
    <row r="63" spans="1:10" ht="36" customHeight="1" outlineLevel="1" x14ac:dyDescent="0.25">
      <c r="A63" s="8"/>
      <c r="B63" s="124" t="s">
        <v>166</v>
      </c>
      <c r="C63" s="125"/>
      <c r="D63" s="125"/>
      <c r="E63" s="126"/>
      <c r="F63" s="127">
        <v>7200</v>
      </c>
      <c r="G63" s="128"/>
      <c r="H63" s="128"/>
      <c r="I63" s="128"/>
      <c r="J63" s="129"/>
    </row>
    <row r="64" spans="1:10" ht="36" customHeight="1" outlineLevel="1" x14ac:dyDescent="0.25">
      <c r="A64" s="8"/>
      <c r="B64" s="107" t="s">
        <v>167</v>
      </c>
      <c r="C64" s="117"/>
      <c r="D64" s="117"/>
      <c r="E64" s="84"/>
      <c r="F64" s="85">
        <v>10920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168</v>
      </c>
      <c r="C65" s="117"/>
      <c r="D65" s="117"/>
      <c r="E65" s="84"/>
      <c r="F65" s="85">
        <v>17340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169</v>
      </c>
      <c r="C66" s="117"/>
      <c r="D66" s="117"/>
      <c r="E66" s="84"/>
      <c r="F66" s="85">
        <v>24276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170</v>
      </c>
      <c r="C67" s="117"/>
      <c r="D67" s="117"/>
      <c r="E67" s="84"/>
      <c r="F67" s="85">
        <v>31212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171</v>
      </c>
      <c r="C68" s="117"/>
      <c r="D68" s="117"/>
      <c r="E68" s="84"/>
      <c r="F68" s="85">
        <v>38148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172</v>
      </c>
      <c r="C69" s="117"/>
      <c r="D69" s="117"/>
      <c r="E69" s="84"/>
      <c r="F69" s="85">
        <v>45084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173</v>
      </c>
      <c r="C70" s="117"/>
      <c r="D70" s="117"/>
      <c r="E70" s="84"/>
      <c r="F70" s="85">
        <v>52020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174</v>
      </c>
      <c r="C71" s="117"/>
      <c r="D71" s="117"/>
      <c r="E71" s="84"/>
      <c r="F71" s="85">
        <v>58956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175</v>
      </c>
      <c r="C72" s="117"/>
      <c r="D72" s="117"/>
      <c r="E72" s="84"/>
      <c r="F72" s="85">
        <v>65892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176</v>
      </c>
      <c r="C73" s="117"/>
      <c r="D73" s="117"/>
      <c r="E73" s="84"/>
      <c r="F73" s="85">
        <v>72828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177</v>
      </c>
      <c r="C74" s="117"/>
      <c r="D74" s="117"/>
      <c r="E74" s="84"/>
      <c r="F74" s="85">
        <v>79764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178</v>
      </c>
      <c r="C75" s="117"/>
      <c r="D75" s="117"/>
      <c r="E75" s="84"/>
      <c r="F75" s="85">
        <v>86700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179</v>
      </c>
      <c r="C76" s="117"/>
      <c r="D76" s="117"/>
      <c r="E76" s="84"/>
      <c r="F76" s="85">
        <v>93636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180</v>
      </c>
      <c r="C77" s="117"/>
      <c r="D77" s="117"/>
      <c r="E77" s="84"/>
      <c r="F77" s="85">
        <v>100572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181</v>
      </c>
      <c r="C78" s="117"/>
      <c r="D78" s="117"/>
      <c r="E78" s="84"/>
      <c r="F78" s="85">
        <v>107508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182</v>
      </c>
      <c r="C79" s="117"/>
      <c r="D79" s="117"/>
      <c r="E79" s="84"/>
      <c r="F79" s="85">
        <v>114444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183</v>
      </c>
      <c r="C80" s="117"/>
      <c r="D80" s="117"/>
      <c r="E80" s="84"/>
      <c r="F80" s="85">
        <v>121380</v>
      </c>
      <c r="G80" s="86"/>
      <c r="H80" s="86"/>
      <c r="I80" s="86"/>
      <c r="J80" s="87"/>
    </row>
    <row r="81" spans="1:10" ht="36" customHeight="1" outlineLevel="1" x14ac:dyDescent="0.25">
      <c r="A81" s="8"/>
      <c r="B81" s="107" t="s">
        <v>184</v>
      </c>
      <c r="C81" s="117"/>
      <c r="D81" s="117"/>
      <c r="E81" s="84"/>
      <c r="F81" s="85">
        <v>128316</v>
      </c>
      <c r="G81" s="86"/>
      <c r="H81" s="86"/>
      <c r="I81" s="86"/>
      <c r="J81" s="87"/>
    </row>
    <row r="82" spans="1:10" ht="36" customHeight="1" outlineLevel="1" x14ac:dyDescent="0.25">
      <c r="A82" s="8"/>
      <c r="B82" s="107" t="s">
        <v>185</v>
      </c>
      <c r="C82" s="117"/>
      <c r="D82" s="117"/>
      <c r="E82" s="84"/>
      <c r="F82" s="85">
        <v>135252</v>
      </c>
      <c r="G82" s="86"/>
      <c r="H82" s="86"/>
      <c r="I82" s="86"/>
      <c r="J82" s="87"/>
    </row>
    <row r="83" spans="1:10" ht="36" customHeight="1" outlineLevel="1" x14ac:dyDescent="0.25">
      <c r="A83" s="8"/>
      <c r="B83" s="107" t="s">
        <v>186</v>
      </c>
      <c r="C83" s="117"/>
      <c r="D83" s="117"/>
      <c r="E83" s="84"/>
      <c r="F83" s="85">
        <v>142188</v>
      </c>
      <c r="G83" s="86"/>
      <c r="H83" s="86"/>
      <c r="I83" s="86"/>
      <c r="J83" s="87"/>
    </row>
    <row r="84" spans="1:10" ht="36" customHeight="1" outlineLevel="1" thickBot="1" x14ac:dyDescent="0.3">
      <c r="A84" s="8"/>
      <c r="B84" s="107" t="s">
        <v>187</v>
      </c>
      <c r="C84" s="117"/>
      <c r="D84" s="117"/>
      <c r="E84" s="84"/>
      <c r="F84" s="85">
        <v>149124</v>
      </c>
      <c r="G84" s="86"/>
      <c r="H84" s="86"/>
      <c r="I84" s="86"/>
      <c r="J84" s="87"/>
    </row>
    <row r="85" spans="1:10" ht="36" customHeight="1" thickBot="1" x14ac:dyDescent="0.3">
      <c r="A85" s="8"/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1236 до 34680</v>
      </c>
      <c r="G85" s="122"/>
      <c r="H85" s="122"/>
      <c r="I85" s="122"/>
      <c r="J85" s="123"/>
    </row>
    <row r="86" spans="1:10" ht="36" customHeight="1" x14ac:dyDescent="0.25">
      <c r="A86" s="8"/>
      <c r="B86" s="82" t="s">
        <v>189</v>
      </c>
      <c r="C86" s="83"/>
      <c r="D86" s="83"/>
      <c r="E86" s="84"/>
      <c r="F86" s="85">
        <v>6480</v>
      </c>
      <c r="G86" s="86"/>
      <c r="H86" s="86"/>
      <c r="I86" s="86"/>
      <c r="J86" s="87"/>
    </row>
    <row r="87" spans="1:10" ht="36" customHeight="1" x14ac:dyDescent="0.25">
      <c r="A87" s="8"/>
      <c r="B87" s="94" t="s">
        <v>190</v>
      </c>
      <c r="C87" s="95"/>
      <c r="D87" s="95"/>
      <c r="E87" s="96"/>
      <c r="F87" s="85">
        <v>19824</v>
      </c>
      <c r="G87" s="86"/>
      <c r="H87" s="86"/>
      <c r="I87" s="86"/>
      <c r="J87" s="87"/>
    </row>
    <row r="88" spans="1:10" ht="36" customHeight="1" x14ac:dyDescent="0.25">
      <c r="A88" s="8"/>
      <c r="B88" s="82" t="s">
        <v>253</v>
      </c>
      <c r="C88" s="83"/>
      <c r="D88" s="83"/>
      <c r="E88" s="84"/>
      <c r="F88" s="85">
        <v>2232</v>
      </c>
      <c r="G88" s="86"/>
      <c r="H88" s="86"/>
      <c r="I88" s="86"/>
      <c r="J88" s="87"/>
    </row>
    <row r="89" spans="1:10" ht="36" customHeight="1" x14ac:dyDescent="0.25">
      <c r="A89" s="8"/>
      <c r="B89" s="94" t="s">
        <v>192</v>
      </c>
      <c r="C89" s="95"/>
      <c r="D89" s="95"/>
      <c r="E89" s="96"/>
      <c r="F89" s="97">
        <v>34680</v>
      </c>
      <c r="G89" s="98"/>
      <c r="H89" s="98"/>
      <c r="I89" s="98"/>
      <c r="J89" s="99"/>
    </row>
    <row r="90" spans="1:10" ht="36" customHeight="1" x14ac:dyDescent="0.25">
      <c r="A90" s="8"/>
      <c r="B90" s="82" t="s">
        <v>193</v>
      </c>
      <c r="C90" s="83"/>
      <c r="D90" s="83"/>
      <c r="E90" s="84"/>
      <c r="F90" s="85">
        <v>6936</v>
      </c>
      <c r="G90" s="86"/>
      <c r="H90" s="86"/>
      <c r="I90" s="86"/>
      <c r="J90" s="87"/>
    </row>
    <row r="91" spans="1:10" ht="36" customHeight="1" x14ac:dyDescent="0.25">
      <c r="A91" s="8"/>
      <c r="B91" s="82" t="s">
        <v>194</v>
      </c>
      <c r="C91" s="83"/>
      <c r="D91" s="83"/>
      <c r="E91" s="84"/>
      <c r="F91" s="85">
        <v>20820</v>
      </c>
      <c r="G91" s="86"/>
      <c r="H91" s="86"/>
      <c r="I91" s="86"/>
      <c r="J91" s="87"/>
    </row>
    <row r="92" spans="1:10" ht="36" customHeight="1" x14ac:dyDescent="0.25">
      <c r="A92" s="8"/>
      <c r="B92" s="82" t="s">
        <v>195</v>
      </c>
      <c r="C92" s="83"/>
      <c r="D92" s="83"/>
      <c r="E92" s="84"/>
      <c r="F92" s="85">
        <v>1236</v>
      </c>
      <c r="G92" s="86"/>
      <c r="H92" s="86"/>
      <c r="I92" s="86"/>
      <c r="J92" s="87"/>
    </row>
    <row r="93" spans="1:10" ht="36" customHeight="1" x14ac:dyDescent="0.25">
      <c r="A93" s="8"/>
      <c r="B93" s="82" t="s">
        <v>196</v>
      </c>
      <c r="C93" s="83"/>
      <c r="D93" s="83"/>
      <c r="E93" s="84"/>
      <c r="F93" s="85">
        <v>1236</v>
      </c>
      <c r="G93" s="86"/>
      <c r="H93" s="86"/>
      <c r="I93" s="86"/>
      <c r="J93" s="87"/>
    </row>
    <row r="94" spans="1:10" ht="36" customHeight="1" x14ac:dyDescent="0.25">
      <c r="A94" s="8"/>
      <c r="B94" s="82" t="s">
        <v>197</v>
      </c>
      <c r="C94" s="83"/>
      <c r="D94" s="83"/>
      <c r="E94" s="84"/>
      <c r="F94" s="85">
        <v>2472</v>
      </c>
      <c r="G94" s="86"/>
      <c r="H94" s="86"/>
      <c r="I94" s="86"/>
      <c r="J94" s="87"/>
    </row>
    <row r="95" spans="1:10" ht="36" customHeight="1" x14ac:dyDescent="0.25">
      <c r="A95" s="8"/>
      <c r="B95" s="82" t="s">
        <v>198</v>
      </c>
      <c r="C95" s="83"/>
      <c r="D95" s="83"/>
      <c r="E95" s="84"/>
      <c r="F95" s="85">
        <v>3708</v>
      </c>
      <c r="G95" s="86"/>
      <c r="H95" s="86"/>
      <c r="I95" s="86"/>
      <c r="J95" s="87"/>
    </row>
    <row r="96" spans="1:10" ht="36" customHeight="1" thickBot="1" x14ac:dyDescent="0.3">
      <c r="A96" s="8"/>
      <c r="B96" s="82" t="s">
        <v>199</v>
      </c>
      <c r="C96" s="83"/>
      <c r="D96" s="83"/>
      <c r="E96" s="84"/>
      <c r="F96" s="85">
        <v>19320</v>
      </c>
      <c r="G96" s="86"/>
      <c r="H96" s="86"/>
      <c r="I96" s="86"/>
      <c r="J96" s="87"/>
    </row>
    <row r="97" spans="1:10" ht="54" customHeight="1" thickBot="1" x14ac:dyDescent="0.3">
      <c r="A97" s="8"/>
      <c r="B97" s="207" t="s">
        <v>254</v>
      </c>
      <c r="C97" s="208"/>
      <c r="D97" s="208"/>
      <c r="E97" s="209"/>
      <c r="F97" s="232" t="str">
        <f>"Цена от "&amp;MIN(F99,F103:J104,H105,F106:J119)&amp;" до "&amp;MAX(F99,F103:J104,H105,F106:J119)</f>
        <v>Цена от 2112 до 139992</v>
      </c>
      <c r="G97" s="233"/>
      <c r="H97" s="233"/>
      <c r="I97" s="233"/>
      <c r="J97" s="234"/>
    </row>
    <row r="98" spans="1:10" ht="24" thickBot="1" x14ac:dyDescent="0.3">
      <c r="A98" s="8"/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A99" s="8"/>
      <c r="B99" s="82" t="s">
        <v>201</v>
      </c>
      <c r="C99" s="83"/>
      <c r="D99" s="83"/>
      <c r="E99" s="84"/>
      <c r="F99" s="85">
        <v>21024</v>
      </c>
      <c r="G99" s="86"/>
      <c r="H99" s="86"/>
      <c r="I99" s="86"/>
      <c r="J99" s="87"/>
    </row>
    <row r="100" spans="1:10" ht="36" customHeight="1" x14ac:dyDescent="0.25">
      <c r="A100" s="8"/>
      <c r="B100" s="100" t="s">
        <v>202</v>
      </c>
      <c r="C100" s="101"/>
      <c r="D100" s="101"/>
      <c r="E100" s="102"/>
      <c r="F100" s="103">
        <v>2102.4</v>
      </c>
      <c r="G100" s="104"/>
      <c r="H100" s="104"/>
      <c r="I100" s="104"/>
      <c r="J100" s="105"/>
    </row>
    <row r="101" spans="1:10" ht="36" customHeight="1" thickBot="1" x14ac:dyDescent="0.3">
      <c r="A101" s="8"/>
      <c r="B101" s="100" t="s">
        <v>203</v>
      </c>
      <c r="C101" s="101"/>
      <c r="D101" s="101"/>
      <c r="E101" s="102"/>
      <c r="F101" s="103">
        <v>5256</v>
      </c>
      <c r="G101" s="104"/>
      <c r="H101" s="104"/>
      <c r="I101" s="104"/>
      <c r="J101" s="105"/>
    </row>
    <row r="102" spans="1:10" ht="24" thickBot="1" x14ac:dyDescent="0.3">
      <c r="A102" s="8"/>
      <c r="B102" s="190"/>
      <c r="C102" s="191"/>
      <c r="D102" s="191"/>
      <c r="E102" s="192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418" t="s">
        <v>204</v>
      </c>
      <c r="C103" s="419"/>
      <c r="D103" s="419"/>
      <c r="E103" s="420"/>
      <c r="F103" s="202">
        <v>28248</v>
      </c>
      <c r="G103" s="237"/>
      <c r="H103" s="237"/>
      <c r="I103" s="237"/>
      <c r="J103" s="238"/>
    </row>
    <row r="104" spans="1:10" ht="36" customHeight="1" x14ac:dyDescent="0.25">
      <c r="A104" s="8" t="s">
        <v>112</v>
      </c>
      <c r="B104" s="239" t="s">
        <v>205</v>
      </c>
      <c r="C104" s="240"/>
      <c r="D104" s="240"/>
      <c r="E104" s="241"/>
      <c r="F104" s="252">
        <v>31680</v>
      </c>
      <c r="G104" s="252"/>
      <c r="H104" s="252"/>
      <c r="I104" s="252"/>
      <c r="J104" s="253"/>
    </row>
    <row r="105" spans="1:10" ht="36" customHeight="1" x14ac:dyDescent="0.25">
      <c r="A105" s="8" t="s">
        <v>112</v>
      </c>
      <c r="B105" s="239" t="s">
        <v>206</v>
      </c>
      <c r="C105" s="240"/>
      <c r="D105" s="240"/>
      <c r="E105" s="241"/>
      <c r="F105" s="37">
        <f>H105*1.2</f>
        <v>20880</v>
      </c>
      <c r="G105" s="38">
        <f>H105*1.1</f>
        <v>19140</v>
      </c>
      <c r="H105" s="38">
        <v>17400</v>
      </c>
      <c r="I105" s="38">
        <f>H105*0.75</f>
        <v>13050</v>
      </c>
      <c r="J105" s="39">
        <f>H105*0.5</f>
        <v>8700</v>
      </c>
    </row>
    <row r="106" spans="1:10" ht="36" customHeight="1" x14ac:dyDescent="0.25">
      <c r="A106" s="8" t="s">
        <v>112</v>
      </c>
      <c r="B106" s="239" t="s">
        <v>207</v>
      </c>
      <c r="C106" s="240"/>
      <c r="D106" s="240"/>
      <c r="E106" s="241"/>
      <c r="F106" s="85">
        <v>12636</v>
      </c>
      <c r="G106" s="86"/>
      <c r="H106" s="86"/>
      <c r="I106" s="86"/>
      <c r="J106" s="87"/>
    </row>
    <row r="107" spans="1:10" ht="36" customHeight="1" x14ac:dyDescent="0.25">
      <c r="A107" s="8" t="s">
        <v>112</v>
      </c>
      <c r="B107" s="239" t="s">
        <v>208</v>
      </c>
      <c r="C107" s="240"/>
      <c r="D107" s="240"/>
      <c r="E107" s="241"/>
      <c r="F107" s="85">
        <v>33192</v>
      </c>
      <c r="G107" s="86"/>
      <c r="H107" s="86"/>
      <c r="I107" s="86"/>
      <c r="J107" s="87"/>
    </row>
    <row r="108" spans="1:10" ht="36" customHeight="1" x14ac:dyDescent="0.25">
      <c r="A108" s="8" t="s">
        <v>112</v>
      </c>
      <c r="B108" s="239" t="s">
        <v>209</v>
      </c>
      <c r="C108" s="240"/>
      <c r="D108" s="240"/>
      <c r="E108" s="241"/>
      <c r="F108" s="252">
        <v>37920</v>
      </c>
      <c r="G108" s="252"/>
      <c r="H108" s="252"/>
      <c r="I108" s="252"/>
      <c r="J108" s="253"/>
    </row>
    <row r="109" spans="1:10" ht="36" customHeight="1" x14ac:dyDescent="0.25">
      <c r="A109" s="8" t="s">
        <v>112</v>
      </c>
      <c r="B109" s="239" t="s">
        <v>210</v>
      </c>
      <c r="C109" s="240"/>
      <c r="D109" s="240"/>
      <c r="E109" s="241"/>
      <c r="F109" s="252">
        <v>24960</v>
      </c>
      <c r="G109" s="252"/>
      <c r="H109" s="252"/>
      <c r="I109" s="252"/>
      <c r="J109" s="253"/>
    </row>
    <row r="110" spans="1:10" ht="36" customHeight="1" x14ac:dyDescent="0.25">
      <c r="A110" s="8" t="s">
        <v>112</v>
      </c>
      <c r="B110" s="239" t="s">
        <v>211</v>
      </c>
      <c r="C110" s="240"/>
      <c r="D110" s="240"/>
      <c r="E110" s="241"/>
      <c r="F110" s="252">
        <v>29952</v>
      </c>
      <c r="G110" s="252"/>
      <c r="H110" s="252"/>
      <c r="I110" s="252"/>
      <c r="J110" s="253"/>
    </row>
    <row r="111" spans="1:10" ht="36" customHeight="1" x14ac:dyDescent="0.25">
      <c r="A111" s="8" t="s">
        <v>112</v>
      </c>
      <c r="B111" s="239" t="s">
        <v>212</v>
      </c>
      <c r="C111" s="240"/>
      <c r="D111" s="240"/>
      <c r="E111" s="241"/>
      <c r="F111" s="252">
        <v>23064</v>
      </c>
      <c r="G111" s="252"/>
      <c r="H111" s="252"/>
      <c r="I111" s="252"/>
      <c r="J111" s="253"/>
    </row>
    <row r="112" spans="1:10" ht="36" customHeight="1" x14ac:dyDescent="0.25">
      <c r="A112" s="8" t="s">
        <v>112</v>
      </c>
      <c r="B112" s="239" t="s">
        <v>213</v>
      </c>
      <c r="C112" s="240"/>
      <c r="D112" s="240"/>
      <c r="E112" s="241"/>
      <c r="F112" s="252">
        <v>33720</v>
      </c>
      <c r="G112" s="252"/>
      <c r="H112" s="252"/>
      <c r="I112" s="252"/>
      <c r="J112" s="253"/>
    </row>
    <row r="113" spans="1:10" ht="36" customHeight="1" x14ac:dyDescent="0.25">
      <c r="A113" s="8" t="s">
        <v>112</v>
      </c>
      <c r="B113" s="239" t="s">
        <v>214</v>
      </c>
      <c r="C113" s="240"/>
      <c r="D113" s="240"/>
      <c r="E113" s="241"/>
      <c r="F113" s="252">
        <v>37968</v>
      </c>
      <c r="G113" s="252"/>
      <c r="H113" s="252"/>
      <c r="I113" s="252"/>
      <c r="J113" s="253"/>
    </row>
    <row r="114" spans="1:10" ht="36" customHeight="1" x14ac:dyDescent="0.25">
      <c r="A114" s="8"/>
      <c r="B114" s="239" t="s">
        <v>215</v>
      </c>
      <c r="C114" s="240"/>
      <c r="D114" s="240"/>
      <c r="E114" s="241"/>
      <c r="F114" s="252">
        <v>28800</v>
      </c>
      <c r="G114" s="252"/>
      <c r="H114" s="252"/>
      <c r="I114" s="252"/>
      <c r="J114" s="253"/>
    </row>
    <row r="115" spans="1:10" ht="36" customHeight="1" x14ac:dyDescent="0.25">
      <c r="A115" s="8" t="s">
        <v>112</v>
      </c>
      <c r="B115" s="239" t="s">
        <v>216</v>
      </c>
      <c r="C115" s="240"/>
      <c r="D115" s="240"/>
      <c r="E115" s="241"/>
      <c r="F115" s="252">
        <v>2112</v>
      </c>
      <c r="G115" s="252"/>
      <c r="H115" s="252"/>
      <c r="I115" s="252"/>
      <c r="J115" s="253"/>
    </row>
    <row r="116" spans="1:10" ht="36" customHeight="1" x14ac:dyDescent="0.25">
      <c r="A116" s="8"/>
      <c r="B116" s="239" t="s">
        <v>217</v>
      </c>
      <c r="C116" s="240"/>
      <c r="D116" s="240"/>
      <c r="E116" s="241"/>
      <c r="F116" s="252">
        <v>12144</v>
      </c>
      <c r="G116" s="252"/>
      <c r="H116" s="252"/>
      <c r="I116" s="252"/>
      <c r="J116" s="253"/>
    </row>
    <row r="117" spans="1:10" ht="36" customHeight="1" x14ac:dyDescent="0.25">
      <c r="B117" s="239" t="s">
        <v>218</v>
      </c>
      <c r="C117" s="240"/>
      <c r="D117" s="240"/>
      <c r="E117" s="241"/>
      <c r="F117" s="252">
        <v>10152</v>
      </c>
      <c r="G117" s="252"/>
      <c r="H117" s="252"/>
      <c r="I117" s="252"/>
      <c r="J117" s="253"/>
    </row>
    <row r="118" spans="1:10" ht="36" customHeight="1" x14ac:dyDescent="0.25">
      <c r="A118" s="8" t="s">
        <v>112</v>
      </c>
      <c r="B118" s="239" t="s">
        <v>219</v>
      </c>
      <c r="C118" s="240"/>
      <c r="D118" s="240"/>
      <c r="E118" s="241"/>
      <c r="F118" s="252">
        <v>139992</v>
      </c>
      <c r="G118" s="252"/>
      <c r="H118" s="252"/>
      <c r="I118" s="252"/>
      <c r="J118" s="253"/>
    </row>
    <row r="119" spans="1:10" ht="36" customHeight="1" x14ac:dyDescent="0.25">
      <c r="A119" s="8" t="s">
        <v>112</v>
      </c>
      <c r="B119" s="239" t="s">
        <v>220</v>
      </c>
      <c r="C119" s="240"/>
      <c r="D119" s="240"/>
      <c r="E119" s="241"/>
      <c r="F119" s="252">
        <v>29496</v>
      </c>
      <c r="G119" s="252"/>
      <c r="H119" s="252"/>
      <c r="I119" s="252"/>
      <c r="J119" s="253"/>
    </row>
    <row r="120" spans="1:10" ht="36" customHeight="1" x14ac:dyDescent="0.25">
      <c r="A120" s="8" t="s">
        <v>114</v>
      </c>
      <c r="B120" s="239" t="s">
        <v>221</v>
      </c>
      <c r="C120" s="240"/>
      <c r="D120" s="240"/>
      <c r="E120" s="241"/>
      <c r="F120" s="252">
        <v>39840</v>
      </c>
      <c r="G120" s="252"/>
      <c r="H120" s="252"/>
      <c r="I120" s="252"/>
      <c r="J120" s="253"/>
    </row>
    <row r="121" spans="1:10" ht="36" customHeight="1" x14ac:dyDescent="0.25">
      <c r="A121" s="8" t="s">
        <v>114</v>
      </c>
      <c r="B121" s="239" t="s">
        <v>222</v>
      </c>
      <c r="C121" s="240"/>
      <c r="D121" s="240"/>
      <c r="E121" s="241"/>
      <c r="F121" s="252">
        <v>44640</v>
      </c>
      <c r="G121" s="252"/>
      <c r="H121" s="252"/>
      <c r="I121" s="252"/>
      <c r="J121" s="253"/>
    </row>
    <row r="122" spans="1:10" ht="36" customHeight="1" x14ac:dyDescent="0.25">
      <c r="A122" s="8" t="s">
        <v>114</v>
      </c>
      <c r="B122" s="239" t="s">
        <v>223</v>
      </c>
      <c r="C122" s="240"/>
      <c r="D122" s="240"/>
      <c r="E122" s="241"/>
      <c r="F122" s="37">
        <f>H122*1.2</f>
        <v>29376</v>
      </c>
      <c r="G122" s="38">
        <f>H122*1.1</f>
        <v>26928.000000000004</v>
      </c>
      <c r="H122" s="38">
        <v>24480</v>
      </c>
      <c r="I122" s="38">
        <f>H122*0.75</f>
        <v>18360</v>
      </c>
      <c r="J122" s="39">
        <f>H122*0.5</f>
        <v>12240</v>
      </c>
    </row>
    <row r="123" spans="1:10" ht="36" customHeight="1" x14ac:dyDescent="0.25">
      <c r="A123" s="8" t="s">
        <v>114</v>
      </c>
      <c r="B123" s="239" t="s">
        <v>224</v>
      </c>
      <c r="C123" s="240"/>
      <c r="D123" s="240"/>
      <c r="E123" s="241"/>
      <c r="F123" s="417">
        <v>17760</v>
      </c>
      <c r="G123" s="158"/>
      <c r="H123" s="158"/>
      <c r="I123" s="158"/>
      <c r="J123" s="159"/>
    </row>
    <row r="124" spans="1:10" ht="36" customHeight="1" x14ac:dyDescent="0.25">
      <c r="A124" s="8" t="s">
        <v>114</v>
      </c>
      <c r="B124" s="239" t="s">
        <v>225</v>
      </c>
      <c r="C124" s="240"/>
      <c r="D124" s="240"/>
      <c r="E124" s="241"/>
      <c r="F124" s="417">
        <v>46560</v>
      </c>
      <c r="G124" s="158"/>
      <c r="H124" s="158"/>
      <c r="I124" s="158"/>
      <c r="J124" s="159"/>
    </row>
    <row r="125" spans="1:10" ht="36" customHeight="1" x14ac:dyDescent="0.25">
      <c r="A125" s="8" t="s">
        <v>114</v>
      </c>
      <c r="B125" s="239" t="s">
        <v>226</v>
      </c>
      <c r="C125" s="240"/>
      <c r="D125" s="240"/>
      <c r="E125" s="241"/>
      <c r="F125" s="417">
        <v>53280</v>
      </c>
      <c r="G125" s="158"/>
      <c r="H125" s="158"/>
      <c r="I125" s="158"/>
      <c r="J125" s="159"/>
    </row>
    <row r="126" spans="1:10" ht="36" customHeight="1" x14ac:dyDescent="0.25">
      <c r="A126" s="8" t="s">
        <v>114</v>
      </c>
      <c r="B126" s="239" t="s">
        <v>227</v>
      </c>
      <c r="C126" s="240"/>
      <c r="D126" s="240"/>
      <c r="E126" s="241"/>
      <c r="F126" s="417">
        <v>35040</v>
      </c>
      <c r="G126" s="158"/>
      <c r="H126" s="158"/>
      <c r="I126" s="158"/>
      <c r="J126" s="159"/>
    </row>
    <row r="127" spans="1:10" ht="36" customHeight="1" x14ac:dyDescent="0.25">
      <c r="A127" s="8" t="s">
        <v>114</v>
      </c>
      <c r="B127" s="239" t="s">
        <v>228</v>
      </c>
      <c r="C127" s="240"/>
      <c r="D127" s="240"/>
      <c r="E127" s="241"/>
      <c r="F127" s="417">
        <v>42048</v>
      </c>
      <c r="G127" s="158"/>
      <c r="H127" s="158"/>
      <c r="I127" s="158"/>
      <c r="J127" s="159"/>
    </row>
    <row r="128" spans="1:10" ht="36" customHeight="1" x14ac:dyDescent="0.25">
      <c r="A128" s="8" t="s">
        <v>114</v>
      </c>
      <c r="B128" s="239" t="s">
        <v>229</v>
      </c>
      <c r="C128" s="240"/>
      <c r="D128" s="240"/>
      <c r="E128" s="241"/>
      <c r="F128" s="417">
        <v>32640</v>
      </c>
      <c r="G128" s="158"/>
      <c r="H128" s="158"/>
      <c r="I128" s="158"/>
      <c r="J128" s="159"/>
    </row>
    <row r="129" spans="1:10" ht="36" customHeight="1" x14ac:dyDescent="0.25">
      <c r="A129" s="8" t="s">
        <v>114</v>
      </c>
      <c r="B129" s="239" t="s">
        <v>230</v>
      </c>
      <c r="C129" s="240"/>
      <c r="D129" s="240"/>
      <c r="E129" s="241"/>
      <c r="F129" s="417">
        <v>47520</v>
      </c>
      <c r="G129" s="158"/>
      <c r="H129" s="158"/>
      <c r="I129" s="158"/>
      <c r="J129" s="159"/>
    </row>
    <row r="130" spans="1:10" ht="36" customHeight="1" x14ac:dyDescent="0.25">
      <c r="A130" s="8" t="s">
        <v>114</v>
      </c>
      <c r="B130" s="239" t="s">
        <v>231</v>
      </c>
      <c r="C130" s="240"/>
      <c r="D130" s="240"/>
      <c r="E130" s="241"/>
      <c r="F130" s="417">
        <v>53280</v>
      </c>
      <c r="G130" s="158"/>
      <c r="H130" s="158"/>
      <c r="I130" s="158"/>
      <c r="J130" s="159"/>
    </row>
    <row r="131" spans="1:10" ht="36" customHeight="1" x14ac:dyDescent="0.25">
      <c r="A131" s="8" t="s">
        <v>114</v>
      </c>
      <c r="B131" s="239" t="s">
        <v>232</v>
      </c>
      <c r="C131" s="240"/>
      <c r="D131" s="240"/>
      <c r="E131" s="241"/>
      <c r="F131" s="417">
        <v>3360</v>
      </c>
      <c r="G131" s="158"/>
      <c r="H131" s="158"/>
      <c r="I131" s="158"/>
      <c r="J131" s="159"/>
    </row>
    <row r="132" spans="1:10" ht="36" customHeight="1" x14ac:dyDescent="0.25">
      <c r="A132" s="8" t="s">
        <v>114</v>
      </c>
      <c r="B132" s="239" t="s">
        <v>233</v>
      </c>
      <c r="C132" s="240"/>
      <c r="D132" s="240"/>
      <c r="E132" s="241"/>
      <c r="F132" s="417">
        <v>196320</v>
      </c>
      <c r="G132" s="158"/>
      <c r="H132" s="158"/>
      <c r="I132" s="158"/>
      <c r="J132" s="159"/>
    </row>
    <row r="133" spans="1:10" ht="36" customHeight="1" thickBot="1" x14ac:dyDescent="0.3">
      <c r="A133" s="8" t="s">
        <v>114</v>
      </c>
      <c r="B133" s="348" t="s">
        <v>234</v>
      </c>
      <c r="C133" s="349"/>
      <c r="D133" s="349"/>
      <c r="E133" s="350"/>
      <c r="F133" s="182">
        <v>41760</v>
      </c>
      <c r="G133" s="73"/>
      <c r="H133" s="73"/>
      <c r="I133" s="73"/>
      <c r="J133" s="74"/>
    </row>
    <row r="134" spans="1:10" ht="54" customHeight="1" thickBot="1" x14ac:dyDescent="0.3">
      <c r="A134" s="8"/>
      <c r="B134" s="287" t="s">
        <v>235</v>
      </c>
      <c r="C134" s="288"/>
      <c r="D134" s="288"/>
      <c r="E134" s="289"/>
      <c r="F134" s="400"/>
      <c r="G134" s="401"/>
      <c r="H134" s="401"/>
      <c r="I134" s="401"/>
      <c r="J134" s="402"/>
    </row>
    <row r="135" spans="1:10" ht="36" customHeight="1" x14ac:dyDescent="0.25">
      <c r="A135" s="8"/>
      <c r="B135" s="94" t="s">
        <v>236</v>
      </c>
      <c r="C135" s="95"/>
      <c r="D135" s="95"/>
      <c r="E135" s="96"/>
      <c r="F135" s="97">
        <v>36936</v>
      </c>
      <c r="G135" s="98"/>
      <c r="H135" s="98"/>
      <c r="I135" s="98"/>
      <c r="J135" s="99"/>
    </row>
    <row r="136" spans="1:10" ht="36" customHeight="1" x14ac:dyDescent="0.25">
      <c r="A136" s="8"/>
      <c r="B136" s="82" t="s">
        <v>237</v>
      </c>
      <c r="C136" s="83"/>
      <c r="D136" s="83"/>
      <c r="E136" s="84"/>
      <c r="F136" s="85">
        <v>73848</v>
      </c>
      <c r="G136" s="86"/>
      <c r="H136" s="86"/>
      <c r="I136" s="86"/>
      <c r="J136" s="87"/>
    </row>
    <row r="137" spans="1:10" ht="36" customHeight="1" x14ac:dyDescent="0.25">
      <c r="A137" s="8"/>
      <c r="B137" s="82" t="s">
        <v>238</v>
      </c>
      <c r="C137" s="83"/>
      <c r="D137" s="83"/>
      <c r="E137" s="84"/>
      <c r="F137" s="85">
        <v>92400</v>
      </c>
      <c r="G137" s="86"/>
      <c r="H137" s="86"/>
      <c r="I137" s="86"/>
      <c r="J137" s="87"/>
    </row>
    <row r="138" spans="1:10" ht="36" customHeight="1" x14ac:dyDescent="0.25">
      <c r="A138" s="8"/>
      <c r="B138" s="82" t="s">
        <v>239</v>
      </c>
      <c r="C138" s="83"/>
      <c r="D138" s="83"/>
      <c r="E138" s="84"/>
      <c r="F138" s="85">
        <v>1236</v>
      </c>
      <c r="G138" s="86"/>
      <c r="H138" s="86"/>
      <c r="I138" s="86"/>
      <c r="J138" s="87"/>
    </row>
    <row r="139" spans="1:10" ht="36" customHeight="1" x14ac:dyDescent="0.25">
      <c r="A139" s="8"/>
      <c r="B139" s="82" t="s">
        <v>240</v>
      </c>
      <c r="C139" s="83"/>
      <c r="D139" s="83"/>
      <c r="E139" s="84"/>
      <c r="F139" s="85">
        <v>55512</v>
      </c>
      <c r="G139" s="86"/>
      <c r="H139" s="86"/>
      <c r="I139" s="86"/>
      <c r="J139" s="87"/>
    </row>
    <row r="140" spans="1:10" ht="36" customHeight="1" x14ac:dyDescent="0.25">
      <c r="A140" s="8"/>
      <c r="B140" s="82" t="s">
        <v>241</v>
      </c>
      <c r="C140" s="83"/>
      <c r="D140" s="83"/>
      <c r="E140" s="84"/>
      <c r="F140" s="85">
        <v>110784</v>
      </c>
      <c r="G140" s="86"/>
      <c r="H140" s="86"/>
      <c r="I140" s="86"/>
      <c r="J140" s="87"/>
    </row>
    <row r="141" spans="1:10" ht="36" customHeight="1" x14ac:dyDescent="0.25">
      <c r="A141" s="8"/>
      <c r="B141" s="82" t="s">
        <v>242</v>
      </c>
      <c r="C141" s="83"/>
      <c r="D141" s="83"/>
      <c r="E141" s="84"/>
      <c r="F141" s="85">
        <v>138528</v>
      </c>
      <c r="G141" s="86"/>
      <c r="H141" s="86"/>
      <c r="I141" s="86"/>
      <c r="J141" s="87"/>
    </row>
    <row r="142" spans="1:10" ht="36" customHeight="1" thickBot="1" x14ac:dyDescent="0.3">
      <c r="A142" s="8"/>
      <c r="B142" s="69" t="s">
        <v>243</v>
      </c>
      <c r="C142" s="70"/>
      <c r="D142" s="70"/>
      <c r="E142" s="71"/>
      <c r="F142" s="72">
        <v>1740</v>
      </c>
      <c r="G142" s="73"/>
      <c r="H142" s="73"/>
      <c r="I142" s="73"/>
      <c r="J142" s="74"/>
    </row>
    <row r="143" spans="1:10" ht="24" thickBot="1" x14ac:dyDescent="0.3">
      <c r="A143" s="8"/>
      <c r="B143" s="75"/>
      <c r="C143" s="76"/>
      <c r="D143" s="76"/>
      <c r="E143" s="77"/>
      <c r="F143" s="78"/>
      <c r="G143" s="79"/>
      <c r="H143" s="79"/>
      <c r="I143" s="79"/>
      <c r="J143" s="80"/>
    </row>
    <row r="144" spans="1:10" ht="21" customHeight="1" x14ac:dyDescent="0.25">
      <c r="A144" s="8"/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ht="56.25" customHeight="1" x14ac:dyDescent="0.25">
      <c r="A145" s="8"/>
      <c r="B145" s="81" t="s">
        <v>293</v>
      </c>
      <c r="C145" s="81"/>
      <c r="D145" s="81"/>
      <c r="E145" s="81"/>
      <c r="F145" s="81"/>
      <c r="G145" s="81"/>
      <c r="H145" s="81"/>
      <c r="I145" s="81"/>
      <c r="J145" s="81"/>
    </row>
    <row r="146" spans="1:10" ht="41.25" customHeight="1" x14ac:dyDescent="0.25">
      <c r="A146" s="8"/>
      <c r="B146" s="81" t="s">
        <v>245</v>
      </c>
      <c r="C146" s="81"/>
      <c r="D146" s="81"/>
      <c r="E146" s="81"/>
      <c r="F146" s="81"/>
      <c r="G146" s="81"/>
      <c r="H146" s="81"/>
      <c r="I146" s="81"/>
      <c r="J146" s="81"/>
    </row>
    <row r="147" spans="1:10" ht="21" x14ac:dyDescent="0.25">
      <c r="A147" s="8" t="s">
        <v>114</v>
      </c>
      <c r="B147" s="67" t="s">
        <v>297</v>
      </c>
      <c r="C147" s="67"/>
      <c r="D147" s="67"/>
      <c r="E147" s="67"/>
      <c r="F147" s="67"/>
      <c r="G147" s="67"/>
      <c r="H147" s="67"/>
      <c r="I147" s="67"/>
      <c r="J147" s="67"/>
    </row>
    <row r="148" spans="1:10" ht="42" customHeight="1" x14ac:dyDescent="0.25">
      <c r="A148" s="8"/>
      <c r="B148" s="68" t="s">
        <v>247</v>
      </c>
      <c r="C148" s="68"/>
      <c r="D148" s="68"/>
      <c r="E148" s="68"/>
      <c r="F148" s="68"/>
      <c r="G148" s="68"/>
      <c r="H148" s="68"/>
      <c r="I148" s="68"/>
      <c r="J148" s="68"/>
    </row>
    <row r="149" spans="1:10" ht="21" x14ac:dyDescent="0.25">
      <c r="A149" s="8"/>
    </row>
  </sheetData>
  <sheetProtection selectLockedCells="1" selectUnlockedCells="1"/>
  <mergeCells count="27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91" activePane="bottomLeft" state="frozen"/>
      <selection activeCell="A198" sqref="A198:XFD198"/>
      <selection pane="bottomLeft" activeCell="F101" sqref="F101:J101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94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90"/>
      <c r="C7" s="191"/>
      <c r="D7" s="191"/>
      <c r="E7" s="192"/>
      <c r="F7" s="193"/>
      <c r="G7" s="194"/>
      <c r="H7" s="194"/>
      <c r="I7" s="194"/>
      <c r="J7" s="195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40348.799999999996</v>
      </c>
      <c r="G8" s="17">
        <f>H8*1.1</f>
        <v>36986.400000000001</v>
      </c>
      <c r="H8" s="17">
        <v>33624</v>
      </c>
      <c r="I8" s="17">
        <f>H8*0.75</f>
        <v>25218</v>
      </c>
      <c r="J8" s="17">
        <f>H8*0.5</f>
        <v>16812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57024</v>
      </c>
      <c r="G9" s="19">
        <f>H9*1.1</f>
        <v>52272.000000000007</v>
      </c>
      <c r="H9" s="19">
        <v>47520</v>
      </c>
      <c r="I9" s="19">
        <f>H9*0.75</f>
        <v>35640</v>
      </c>
      <c r="J9" s="19">
        <f>H9*0.5</f>
        <v>23760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48470.400000000001</v>
      </c>
      <c r="G10" s="19">
        <f>H10*1.1</f>
        <v>44431.200000000004</v>
      </c>
      <c r="H10" s="19">
        <v>40392</v>
      </c>
      <c r="I10" s="19">
        <f>H10*0.75</f>
        <v>30294</v>
      </c>
      <c r="J10" s="19">
        <f>H10*0.5</f>
        <v>20196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68256</v>
      </c>
      <c r="G11" s="21">
        <f>H11*1.1</f>
        <v>62568.000000000007</v>
      </c>
      <c r="H11" s="21">
        <v>56880</v>
      </c>
      <c r="I11" s="21">
        <f>H11*0.75</f>
        <v>42660</v>
      </c>
      <c r="J11" s="21">
        <f>H11*0.5</f>
        <v>28440</v>
      </c>
    </row>
    <row r="12" spans="1:10" ht="24" thickBot="1" x14ac:dyDescent="0.3">
      <c r="A12" s="8"/>
      <c r="B12" s="160"/>
      <c r="C12" s="161"/>
      <c r="D12" s="161"/>
      <c r="E12" s="162"/>
      <c r="F12" s="163"/>
      <c r="G12" s="164"/>
      <c r="H12" s="164"/>
      <c r="I12" s="164"/>
      <c r="J12" s="16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8"/>
      <c r="F13" s="236">
        <v>5400</v>
      </c>
      <c r="G13" s="237"/>
      <c r="H13" s="237"/>
      <c r="I13" s="237"/>
      <c r="J13" s="238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1"/>
      <c r="F14" s="235">
        <v>7920</v>
      </c>
      <c r="G14" s="149"/>
      <c r="H14" s="149"/>
      <c r="I14" s="149"/>
      <c r="J14" s="150"/>
    </row>
    <row r="15" spans="1:10" ht="24" thickBot="1" x14ac:dyDescent="0.3">
      <c r="A15" s="8"/>
      <c r="B15" s="75"/>
      <c r="C15" s="130"/>
      <c r="D15" s="130"/>
      <c r="E15" s="131"/>
      <c r="F15" s="200"/>
      <c r="G15" s="250"/>
      <c r="H15" s="250"/>
      <c r="I15" s="250"/>
      <c r="J15" s="251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720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1008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1440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2016</v>
      </c>
      <c r="G19" s="149"/>
      <c r="H19" s="149"/>
      <c r="I19" s="149"/>
      <c r="J19" s="150"/>
    </row>
    <row r="20" spans="1:10" ht="24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"&amp;MIN($F$22:F61)&amp;" до "&amp;MAX($F$22:F61)</f>
        <v>Цена от 3600 до 47250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3600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5400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7200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9000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10800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12600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14400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16200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18000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19800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21600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23400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25200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27000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28800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30600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32400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34200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36000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37800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145</v>
      </c>
      <c r="C42" s="117"/>
      <c r="D42" s="117"/>
      <c r="E42" s="84"/>
      <c r="F42" s="85">
        <v>4500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146</v>
      </c>
      <c r="C43" s="117"/>
      <c r="D43" s="117"/>
      <c r="E43" s="84"/>
      <c r="F43" s="85">
        <v>6750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147</v>
      </c>
      <c r="C44" s="117"/>
      <c r="D44" s="117"/>
      <c r="E44" s="84"/>
      <c r="F44" s="85">
        <v>9000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148</v>
      </c>
      <c r="C45" s="117"/>
      <c r="D45" s="117"/>
      <c r="E45" s="84"/>
      <c r="F45" s="85">
        <v>11250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149</v>
      </c>
      <c r="C46" s="117"/>
      <c r="D46" s="117"/>
      <c r="E46" s="84"/>
      <c r="F46" s="85">
        <v>13500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150</v>
      </c>
      <c r="C47" s="117"/>
      <c r="D47" s="117"/>
      <c r="E47" s="84"/>
      <c r="F47" s="85">
        <v>15750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151</v>
      </c>
      <c r="C48" s="117"/>
      <c r="D48" s="117"/>
      <c r="E48" s="84"/>
      <c r="F48" s="85">
        <v>18000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152</v>
      </c>
      <c r="C49" s="117"/>
      <c r="D49" s="117"/>
      <c r="E49" s="84"/>
      <c r="F49" s="85">
        <v>20250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153</v>
      </c>
      <c r="C50" s="117"/>
      <c r="D50" s="117"/>
      <c r="E50" s="84"/>
      <c r="F50" s="85">
        <v>22500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154</v>
      </c>
      <c r="C51" s="117"/>
      <c r="D51" s="117"/>
      <c r="E51" s="84"/>
      <c r="F51" s="85">
        <v>24750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155</v>
      </c>
      <c r="C52" s="117"/>
      <c r="D52" s="117"/>
      <c r="E52" s="84"/>
      <c r="F52" s="85">
        <v>27000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156</v>
      </c>
      <c r="C53" s="117"/>
      <c r="D53" s="117"/>
      <c r="E53" s="84"/>
      <c r="F53" s="85">
        <v>29250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157</v>
      </c>
      <c r="C54" s="117"/>
      <c r="D54" s="117"/>
      <c r="E54" s="84"/>
      <c r="F54" s="85">
        <v>31500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158</v>
      </c>
      <c r="C55" s="117"/>
      <c r="D55" s="117"/>
      <c r="E55" s="84"/>
      <c r="F55" s="85">
        <v>33750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159</v>
      </c>
      <c r="C56" s="117"/>
      <c r="D56" s="117"/>
      <c r="E56" s="84"/>
      <c r="F56" s="85">
        <v>36000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160</v>
      </c>
      <c r="C57" s="117"/>
      <c r="D57" s="117"/>
      <c r="E57" s="84"/>
      <c r="F57" s="85">
        <v>38250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161</v>
      </c>
      <c r="C58" s="117"/>
      <c r="D58" s="117"/>
      <c r="E58" s="84"/>
      <c r="F58" s="85">
        <v>40500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162</v>
      </c>
      <c r="C59" s="117"/>
      <c r="D59" s="117"/>
      <c r="E59" s="84"/>
      <c r="F59" s="85">
        <v>42750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163</v>
      </c>
      <c r="C60" s="117"/>
      <c r="D60" s="117"/>
      <c r="E60" s="84"/>
      <c r="F60" s="85">
        <v>45000</v>
      </c>
      <c r="G60" s="86"/>
      <c r="H60" s="86"/>
      <c r="I60" s="86"/>
      <c r="J60" s="87"/>
    </row>
    <row r="61" spans="1:10" ht="36" customHeight="1" outlineLevel="1" thickBot="1" x14ac:dyDescent="0.3">
      <c r="A61" s="8"/>
      <c r="B61" s="107" t="s">
        <v>164</v>
      </c>
      <c r="C61" s="117"/>
      <c r="D61" s="117"/>
      <c r="E61" s="84"/>
      <c r="F61" s="85">
        <v>47250</v>
      </c>
      <c r="G61" s="86"/>
      <c r="H61" s="86"/>
      <c r="I61" s="86"/>
      <c r="J61" s="87"/>
    </row>
    <row r="62" spans="1:10" ht="36" customHeight="1" thickBot="1" x14ac:dyDescent="0.3">
      <c r="A62" s="8"/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5400 до 39600</v>
      </c>
      <c r="G62" s="122"/>
      <c r="H62" s="122"/>
      <c r="I62" s="122"/>
      <c r="J62" s="123"/>
    </row>
    <row r="63" spans="1:10" ht="36" customHeight="1" outlineLevel="1" x14ac:dyDescent="0.25">
      <c r="A63" s="8"/>
      <c r="B63" s="124" t="s">
        <v>166</v>
      </c>
      <c r="C63" s="125"/>
      <c r="D63" s="125"/>
      <c r="E63" s="126"/>
      <c r="F63" s="127">
        <v>7812</v>
      </c>
      <c r="G63" s="128"/>
      <c r="H63" s="128"/>
      <c r="I63" s="128"/>
      <c r="J63" s="129"/>
    </row>
    <row r="64" spans="1:10" ht="36" customHeight="1" outlineLevel="1" x14ac:dyDescent="0.25">
      <c r="A64" s="8"/>
      <c r="B64" s="107" t="s">
        <v>167</v>
      </c>
      <c r="C64" s="117"/>
      <c r="D64" s="117"/>
      <c r="E64" s="84"/>
      <c r="F64" s="85">
        <v>10620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168</v>
      </c>
      <c r="C65" s="117"/>
      <c r="D65" s="117"/>
      <c r="E65" s="84"/>
      <c r="F65" s="85">
        <v>5400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169</v>
      </c>
      <c r="C66" s="117"/>
      <c r="D66" s="117"/>
      <c r="E66" s="84"/>
      <c r="F66" s="85">
        <v>7200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170</v>
      </c>
      <c r="C67" s="117"/>
      <c r="D67" s="117"/>
      <c r="E67" s="84"/>
      <c r="F67" s="85">
        <v>9000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171</v>
      </c>
      <c r="C68" s="117"/>
      <c r="D68" s="117"/>
      <c r="E68" s="84"/>
      <c r="F68" s="85">
        <v>10800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172</v>
      </c>
      <c r="C69" s="117"/>
      <c r="D69" s="117"/>
      <c r="E69" s="84"/>
      <c r="F69" s="85">
        <v>12600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173</v>
      </c>
      <c r="C70" s="117"/>
      <c r="D70" s="117"/>
      <c r="E70" s="84"/>
      <c r="F70" s="85">
        <v>14400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174</v>
      </c>
      <c r="C71" s="117"/>
      <c r="D71" s="117"/>
      <c r="E71" s="84"/>
      <c r="F71" s="85">
        <v>16200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175</v>
      </c>
      <c r="C72" s="117"/>
      <c r="D72" s="117"/>
      <c r="E72" s="84"/>
      <c r="F72" s="85">
        <v>18000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176</v>
      </c>
      <c r="C73" s="117"/>
      <c r="D73" s="117"/>
      <c r="E73" s="84"/>
      <c r="F73" s="85">
        <v>19800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177</v>
      </c>
      <c r="C74" s="117"/>
      <c r="D74" s="117"/>
      <c r="E74" s="84"/>
      <c r="F74" s="85">
        <v>21600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178</v>
      </c>
      <c r="C75" s="117"/>
      <c r="D75" s="117"/>
      <c r="E75" s="84"/>
      <c r="F75" s="85">
        <v>23400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179</v>
      </c>
      <c r="C76" s="117"/>
      <c r="D76" s="117"/>
      <c r="E76" s="84"/>
      <c r="F76" s="85">
        <v>25200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180</v>
      </c>
      <c r="C77" s="117"/>
      <c r="D77" s="117"/>
      <c r="E77" s="84"/>
      <c r="F77" s="85">
        <v>27000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181</v>
      </c>
      <c r="C78" s="117"/>
      <c r="D78" s="117"/>
      <c r="E78" s="84"/>
      <c r="F78" s="85">
        <v>28800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182</v>
      </c>
      <c r="C79" s="117"/>
      <c r="D79" s="117"/>
      <c r="E79" s="84"/>
      <c r="F79" s="85">
        <v>30600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183</v>
      </c>
      <c r="C80" s="117"/>
      <c r="D80" s="117"/>
      <c r="E80" s="84"/>
      <c r="F80" s="85">
        <v>32400</v>
      </c>
      <c r="G80" s="86"/>
      <c r="H80" s="86"/>
      <c r="I80" s="86"/>
      <c r="J80" s="87"/>
    </row>
    <row r="81" spans="1:10" ht="36" customHeight="1" outlineLevel="1" x14ac:dyDescent="0.25">
      <c r="A81" s="8"/>
      <c r="B81" s="107" t="s">
        <v>184</v>
      </c>
      <c r="C81" s="117"/>
      <c r="D81" s="117"/>
      <c r="E81" s="84"/>
      <c r="F81" s="85">
        <v>34200</v>
      </c>
      <c r="G81" s="86"/>
      <c r="H81" s="86"/>
      <c r="I81" s="86"/>
      <c r="J81" s="87"/>
    </row>
    <row r="82" spans="1:10" ht="36" customHeight="1" outlineLevel="1" x14ac:dyDescent="0.25">
      <c r="A82" s="8"/>
      <c r="B82" s="107" t="s">
        <v>185</v>
      </c>
      <c r="C82" s="117"/>
      <c r="D82" s="117"/>
      <c r="E82" s="84"/>
      <c r="F82" s="85">
        <v>36000</v>
      </c>
      <c r="G82" s="86"/>
      <c r="H82" s="86"/>
      <c r="I82" s="86"/>
      <c r="J82" s="87"/>
    </row>
    <row r="83" spans="1:10" ht="36" customHeight="1" outlineLevel="1" x14ac:dyDescent="0.25">
      <c r="A83" s="8"/>
      <c r="B83" s="107" t="s">
        <v>186</v>
      </c>
      <c r="C83" s="117"/>
      <c r="D83" s="117"/>
      <c r="E83" s="84"/>
      <c r="F83" s="85">
        <v>37800</v>
      </c>
      <c r="G83" s="86"/>
      <c r="H83" s="86"/>
      <c r="I83" s="86"/>
      <c r="J83" s="87"/>
    </row>
    <row r="84" spans="1:10" ht="36" customHeight="1" outlineLevel="1" thickBot="1" x14ac:dyDescent="0.3">
      <c r="A84" s="8"/>
      <c r="B84" s="107" t="s">
        <v>187</v>
      </c>
      <c r="C84" s="117"/>
      <c r="D84" s="117"/>
      <c r="E84" s="84"/>
      <c r="F84" s="85">
        <v>39600</v>
      </c>
      <c r="G84" s="86"/>
      <c r="H84" s="86"/>
      <c r="I84" s="86"/>
      <c r="J84" s="87"/>
    </row>
    <row r="85" spans="1:10" ht="36" customHeight="1" thickBot="1" x14ac:dyDescent="0.3">
      <c r="A85" s="8"/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1080 до 7776</v>
      </c>
      <c r="G85" s="122"/>
      <c r="H85" s="122"/>
      <c r="I85" s="122"/>
      <c r="J85" s="123"/>
    </row>
    <row r="86" spans="1:10" ht="36" customHeight="1" x14ac:dyDescent="0.25">
      <c r="A86" s="8"/>
      <c r="B86" s="82" t="s">
        <v>189</v>
      </c>
      <c r="C86" s="83"/>
      <c r="D86" s="83"/>
      <c r="E86" s="84"/>
      <c r="F86" s="85">
        <v>3888</v>
      </c>
      <c r="G86" s="86"/>
      <c r="H86" s="86"/>
      <c r="I86" s="86"/>
      <c r="J86" s="87"/>
    </row>
    <row r="87" spans="1:10" ht="36" customHeight="1" x14ac:dyDescent="0.25">
      <c r="A87" s="8"/>
      <c r="B87" s="82" t="s">
        <v>190</v>
      </c>
      <c r="C87" s="83"/>
      <c r="D87" s="83"/>
      <c r="E87" s="84"/>
      <c r="F87" s="85">
        <v>7776</v>
      </c>
      <c r="G87" s="86"/>
      <c r="H87" s="86"/>
      <c r="I87" s="86"/>
      <c r="J87" s="87"/>
    </row>
    <row r="88" spans="1:10" ht="36" customHeight="1" x14ac:dyDescent="0.25">
      <c r="A88" s="8"/>
      <c r="B88" s="82" t="s">
        <v>253</v>
      </c>
      <c r="C88" s="83"/>
      <c r="D88" s="83"/>
      <c r="E88" s="84"/>
      <c r="F88" s="85">
        <v>1080</v>
      </c>
      <c r="G88" s="86"/>
      <c r="H88" s="86"/>
      <c r="I88" s="86"/>
      <c r="J88" s="87"/>
    </row>
    <row r="89" spans="1:10" ht="36" customHeight="1" x14ac:dyDescent="0.25">
      <c r="A89" s="8"/>
      <c r="B89" s="94" t="s">
        <v>192</v>
      </c>
      <c r="C89" s="95"/>
      <c r="D89" s="95"/>
      <c r="E89" s="96"/>
      <c r="F89" s="97">
        <v>7200</v>
      </c>
      <c r="G89" s="98"/>
      <c r="H89" s="98"/>
      <c r="I89" s="98"/>
      <c r="J89" s="99"/>
    </row>
    <row r="90" spans="1:10" ht="36" customHeight="1" x14ac:dyDescent="0.25">
      <c r="A90" s="8"/>
      <c r="B90" s="82" t="s">
        <v>193</v>
      </c>
      <c r="C90" s="83"/>
      <c r="D90" s="83"/>
      <c r="E90" s="84"/>
      <c r="F90" s="85">
        <v>3600</v>
      </c>
      <c r="G90" s="86"/>
      <c r="H90" s="86"/>
      <c r="I90" s="86"/>
      <c r="J90" s="87"/>
    </row>
    <row r="91" spans="1:10" ht="36" customHeight="1" x14ac:dyDescent="0.25">
      <c r="A91" s="8"/>
      <c r="B91" s="82" t="s">
        <v>194</v>
      </c>
      <c r="C91" s="83"/>
      <c r="D91" s="83"/>
      <c r="E91" s="84"/>
      <c r="F91" s="85">
        <v>5400</v>
      </c>
      <c r="G91" s="86"/>
      <c r="H91" s="86"/>
      <c r="I91" s="86"/>
      <c r="J91" s="87"/>
    </row>
    <row r="92" spans="1:10" ht="36" customHeight="1" x14ac:dyDescent="0.25">
      <c r="A92" s="8"/>
      <c r="B92" s="82" t="s">
        <v>195</v>
      </c>
      <c r="C92" s="83"/>
      <c r="D92" s="83"/>
      <c r="E92" s="84"/>
      <c r="F92" s="85">
        <v>1440</v>
      </c>
      <c r="G92" s="86"/>
      <c r="H92" s="86"/>
      <c r="I92" s="86"/>
      <c r="J92" s="87"/>
    </row>
    <row r="93" spans="1:10" ht="36" customHeight="1" x14ac:dyDescent="0.25">
      <c r="A93" s="8"/>
      <c r="B93" s="82" t="s">
        <v>196</v>
      </c>
      <c r="C93" s="83"/>
      <c r="D93" s="83"/>
      <c r="E93" s="84"/>
      <c r="F93" s="85">
        <v>1440</v>
      </c>
      <c r="G93" s="86"/>
      <c r="H93" s="86"/>
      <c r="I93" s="86"/>
      <c r="J93" s="87"/>
    </row>
    <row r="94" spans="1:10" ht="36" customHeight="1" x14ac:dyDescent="0.25">
      <c r="A94" s="8"/>
      <c r="B94" s="82" t="s">
        <v>197</v>
      </c>
      <c r="C94" s="83"/>
      <c r="D94" s="83"/>
      <c r="E94" s="84"/>
      <c r="F94" s="85">
        <v>2880</v>
      </c>
      <c r="G94" s="86"/>
      <c r="H94" s="86"/>
      <c r="I94" s="86"/>
      <c r="J94" s="87"/>
    </row>
    <row r="95" spans="1:10" ht="36" customHeight="1" x14ac:dyDescent="0.25">
      <c r="A95" s="8"/>
      <c r="B95" s="82" t="s">
        <v>198</v>
      </c>
      <c r="C95" s="83"/>
      <c r="D95" s="83"/>
      <c r="E95" s="84"/>
      <c r="F95" s="85">
        <v>4320</v>
      </c>
      <c r="G95" s="86"/>
      <c r="H95" s="86"/>
      <c r="I95" s="86"/>
      <c r="J95" s="87"/>
    </row>
    <row r="96" spans="1:10" ht="36" customHeight="1" thickBot="1" x14ac:dyDescent="0.3">
      <c r="A96" s="8"/>
      <c r="B96" s="82" t="s">
        <v>199</v>
      </c>
      <c r="C96" s="83"/>
      <c r="D96" s="83"/>
      <c r="E96" s="84"/>
      <c r="F96" s="85">
        <v>3600</v>
      </c>
      <c r="G96" s="86"/>
      <c r="H96" s="86"/>
      <c r="I96" s="86"/>
      <c r="J96" s="87"/>
    </row>
    <row r="97" spans="1:10" ht="54" customHeight="1" thickBot="1" x14ac:dyDescent="0.3">
      <c r="A97" s="8"/>
      <c r="B97" s="207" t="s">
        <v>254</v>
      </c>
      <c r="C97" s="208"/>
      <c r="D97" s="208"/>
      <c r="E97" s="209"/>
      <c r="F97" s="232" t="str">
        <f>"Цена от "&amp;MIN(F99,F103:J104,H105,F106:J119)&amp;" до "&amp;MAX(F99,F103:J104,H105,F106:J119)</f>
        <v>Цена от 2880 до 32400</v>
      </c>
      <c r="G97" s="233"/>
      <c r="H97" s="233"/>
      <c r="I97" s="233"/>
      <c r="J97" s="234"/>
    </row>
    <row r="98" spans="1:10" ht="24" thickBot="1" x14ac:dyDescent="0.3">
      <c r="A98" s="8"/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A99" s="8"/>
      <c r="B99" s="82" t="s">
        <v>201</v>
      </c>
      <c r="C99" s="83"/>
      <c r="D99" s="83"/>
      <c r="E99" s="84"/>
      <c r="F99" s="85">
        <v>6300</v>
      </c>
      <c r="G99" s="86"/>
      <c r="H99" s="86"/>
      <c r="I99" s="86"/>
      <c r="J99" s="87"/>
    </row>
    <row r="100" spans="1:10" ht="36" customHeight="1" x14ac:dyDescent="0.25">
      <c r="A100" s="8"/>
      <c r="B100" s="100" t="s">
        <v>202</v>
      </c>
      <c r="C100" s="101"/>
      <c r="D100" s="101"/>
      <c r="E100" s="102"/>
      <c r="F100" s="103">
        <v>630</v>
      </c>
      <c r="G100" s="104"/>
      <c r="H100" s="104"/>
      <c r="I100" s="104"/>
      <c r="J100" s="105"/>
    </row>
    <row r="101" spans="1:10" ht="36" customHeight="1" thickBot="1" x14ac:dyDescent="0.3">
      <c r="A101" s="8"/>
      <c r="B101" s="100" t="s">
        <v>203</v>
      </c>
      <c r="C101" s="101"/>
      <c r="D101" s="101"/>
      <c r="E101" s="102"/>
      <c r="F101" s="103">
        <v>1584</v>
      </c>
      <c r="G101" s="104"/>
      <c r="H101" s="104"/>
      <c r="I101" s="104"/>
      <c r="J101" s="105"/>
    </row>
    <row r="102" spans="1:10" ht="24" thickBot="1" x14ac:dyDescent="0.3">
      <c r="A102" s="8"/>
      <c r="B102" s="75"/>
      <c r="C102" s="76"/>
      <c r="D102" s="76"/>
      <c r="E102" s="77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94" t="s">
        <v>204</v>
      </c>
      <c r="C103" s="95"/>
      <c r="D103" s="95"/>
      <c r="E103" s="96"/>
      <c r="F103" s="97">
        <v>12960</v>
      </c>
      <c r="G103" s="98"/>
      <c r="H103" s="98"/>
      <c r="I103" s="98"/>
      <c r="J103" s="99"/>
    </row>
    <row r="104" spans="1:10" ht="36" customHeight="1" x14ac:dyDescent="0.25">
      <c r="A104" s="8" t="s">
        <v>112</v>
      </c>
      <c r="B104" s="107" t="s">
        <v>205</v>
      </c>
      <c r="C104" s="108"/>
      <c r="D104" s="108"/>
      <c r="E104" s="109"/>
      <c r="F104" s="85">
        <v>4320</v>
      </c>
      <c r="G104" s="86"/>
      <c r="H104" s="86"/>
      <c r="I104" s="86"/>
      <c r="J104" s="87"/>
    </row>
    <row r="105" spans="1:10" ht="36" customHeight="1" x14ac:dyDescent="0.25">
      <c r="A105" s="8" t="s">
        <v>112</v>
      </c>
      <c r="B105" s="82" t="s">
        <v>206</v>
      </c>
      <c r="C105" s="83"/>
      <c r="D105" s="83"/>
      <c r="E105" s="84"/>
      <c r="F105" s="37">
        <f>H105*1.2</f>
        <v>11059.199999999999</v>
      </c>
      <c r="G105" s="38">
        <f>H105*1.1</f>
        <v>10137.6</v>
      </c>
      <c r="H105" s="38">
        <v>9216</v>
      </c>
      <c r="I105" s="38">
        <f>H105*0.75</f>
        <v>6912</v>
      </c>
      <c r="J105" s="39">
        <f>H105*0.5</f>
        <v>4608</v>
      </c>
    </row>
    <row r="106" spans="1:10" ht="36" customHeight="1" x14ac:dyDescent="0.25">
      <c r="A106" s="8" t="s">
        <v>112</v>
      </c>
      <c r="B106" s="82" t="s">
        <v>207</v>
      </c>
      <c r="C106" s="83"/>
      <c r="D106" s="83"/>
      <c r="E106" s="84"/>
      <c r="F106" s="85">
        <v>7812</v>
      </c>
      <c r="G106" s="86"/>
      <c r="H106" s="86"/>
      <c r="I106" s="86"/>
      <c r="J106" s="87"/>
    </row>
    <row r="107" spans="1:10" ht="36" customHeight="1" x14ac:dyDescent="0.25">
      <c r="A107" s="8" t="s">
        <v>112</v>
      </c>
      <c r="B107" s="82" t="s">
        <v>208</v>
      </c>
      <c r="C107" s="83"/>
      <c r="D107" s="83"/>
      <c r="E107" s="84"/>
      <c r="F107" s="85">
        <v>3600</v>
      </c>
      <c r="G107" s="86"/>
      <c r="H107" s="86"/>
      <c r="I107" s="86"/>
      <c r="J107" s="87"/>
    </row>
    <row r="108" spans="1:10" ht="36" customHeight="1" x14ac:dyDescent="0.25">
      <c r="A108" s="8" t="s">
        <v>112</v>
      </c>
      <c r="B108" s="82" t="s">
        <v>209</v>
      </c>
      <c r="C108" s="83"/>
      <c r="D108" s="83"/>
      <c r="E108" s="84"/>
      <c r="F108" s="85">
        <v>12960</v>
      </c>
      <c r="G108" s="86"/>
      <c r="H108" s="86"/>
      <c r="I108" s="86"/>
      <c r="J108" s="87"/>
    </row>
    <row r="109" spans="1:10" ht="36" customHeight="1" x14ac:dyDescent="0.25">
      <c r="A109" s="8" t="s">
        <v>112</v>
      </c>
      <c r="B109" s="82" t="s">
        <v>210</v>
      </c>
      <c r="C109" s="83"/>
      <c r="D109" s="83"/>
      <c r="E109" s="84"/>
      <c r="F109" s="85">
        <v>27000</v>
      </c>
      <c r="G109" s="86"/>
      <c r="H109" s="86"/>
      <c r="I109" s="86"/>
      <c r="J109" s="87"/>
    </row>
    <row r="110" spans="1:10" ht="36" customHeight="1" x14ac:dyDescent="0.25">
      <c r="A110" s="8" t="s">
        <v>112</v>
      </c>
      <c r="B110" s="82" t="s">
        <v>211</v>
      </c>
      <c r="C110" s="83"/>
      <c r="D110" s="83"/>
      <c r="E110" s="84"/>
      <c r="F110" s="85">
        <v>32400</v>
      </c>
      <c r="G110" s="86"/>
      <c r="H110" s="86"/>
      <c r="I110" s="86"/>
      <c r="J110" s="87"/>
    </row>
    <row r="111" spans="1:10" ht="36" customHeight="1" x14ac:dyDescent="0.25">
      <c r="A111" s="8" t="s">
        <v>112</v>
      </c>
      <c r="B111" s="82" t="s">
        <v>212</v>
      </c>
      <c r="C111" s="83"/>
      <c r="D111" s="83"/>
      <c r="E111" s="84"/>
      <c r="F111" s="85">
        <v>2880</v>
      </c>
      <c r="G111" s="86"/>
      <c r="H111" s="86"/>
      <c r="I111" s="86"/>
      <c r="J111" s="87"/>
    </row>
    <row r="112" spans="1:10" ht="36" customHeight="1" x14ac:dyDescent="0.25">
      <c r="A112" s="8" t="s">
        <v>112</v>
      </c>
      <c r="B112" s="82" t="s">
        <v>213</v>
      </c>
      <c r="C112" s="83"/>
      <c r="D112" s="83"/>
      <c r="E112" s="84"/>
      <c r="F112" s="85">
        <v>2880</v>
      </c>
      <c r="G112" s="86"/>
      <c r="H112" s="86"/>
      <c r="I112" s="86"/>
      <c r="J112" s="87"/>
    </row>
    <row r="113" spans="1:10" ht="36" customHeight="1" x14ac:dyDescent="0.25">
      <c r="A113" s="8" t="s">
        <v>112</v>
      </c>
      <c r="B113" s="82" t="s">
        <v>214</v>
      </c>
      <c r="C113" s="83"/>
      <c r="D113" s="83"/>
      <c r="E113" s="84"/>
      <c r="F113" s="85">
        <v>3600</v>
      </c>
      <c r="G113" s="86"/>
      <c r="H113" s="86"/>
      <c r="I113" s="86"/>
      <c r="J113" s="87"/>
    </row>
    <row r="114" spans="1:10" ht="36" customHeight="1" x14ac:dyDescent="0.25">
      <c r="A114" s="8"/>
      <c r="B114" s="94" t="s">
        <v>215</v>
      </c>
      <c r="C114" s="95"/>
      <c r="D114" s="95"/>
      <c r="E114" s="96"/>
      <c r="F114" s="85">
        <v>24120</v>
      </c>
      <c r="G114" s="86"/>
      <c r="H114" s="86"/>
      <c r="I114" s="86"/>
      <c r="J114" s="87"/>
    </row>
    <row r="115" spans="1:10" ht="36" customHeight="1" x14ac:dyDescent="0.25">
      <c r="A115" s="8" t="s">
        <v>112</v>
      </c>
      <c r="B115" s="94" t="s">
        <v>216</v>
      </c>
      <c r="C115" s="95"/>
      <c r="D115" s="95"/>
      <c r="E115" s="96"/>
      <c r="F115" s="85">
        <v>3024</v>
      </c>
      <c r="G115" s="86"/>
      <c r="H115" s="86"/>
      <c r="I115" s="86"/>
      <c r="J115" s="87"/>
    </row>
    <row r="116" spans="1:10" ht="36" customHeight="1" x14ac:dyDescent="0.25">
      <c r="A116" s="8"/>
      <c r="B116" s="107" t="s">
        <v>217</v>
      </c>
      <c r="C116" s="108"/>
      <c r="D116" s="108"/>
      <c r="E116" s="109"/>
      <c r="F116" s="85">
        <v>10620</v>
      </c>
      <c r="G116" s="86"/>
      <c r="H116" s="86"/>
      <c r="I116" s="86"/>
      <c r="J116" s="87"/>
    </row>
    <row r="117" spans="1:10" ht="36" customHeight="1" x14ac:dyDescent="0.25">
      <c r="A117" s="8"/>
      <c r="B117" s="107" t="s">
        <v>218</v>
      </c>
      <c r="C117" s="108"/>
      <c r="D117" s="108"/>
      <c r="E117" s="109"/>
      <c r="F117" s="85">
        <v>7092</v>
      </c>
      <c r="G117" s="86"/>
      <c r="H117" s="86"/>
      <c r="I117" s="86"/>
      <c r="J117" s="87"/>
    </row>
    <row r="118" spans="1:10" ht="36" customHeight="1" x14ac:dyDescent="0.25">
      <c r="A118" s="8" t="s">
        <v>112</v>
      </c>
      <c r="B118" s="107" t="s">
        <v>219</v>
      </c>
      <c r="C118" s="108"/>
      <c r="D118" s="108"/>
      <c r="E118" s="109"/>
      <c r="F118" s="85">
        <v>24120</v>
      </c>
      <c r="G118" s="86"/>
      <c r="H118" s="86"/>
      <c r="I118" s="86"/>
      <c r="J118" s="87"/>
    </row>
    <row r="119" spans="1:10" ht="36" customHeight="1" x14ac:dyDescent="0.25">
      <c r="A119" s="8" t="s">
        <v>112</v>
      </c>
      <c r="B119" s="82" t="s">
        <v>220</v>
      </c>
      <c r="C119" s="83"/>
      <c r="D119" s="83"/>
      <c r="E119" s="84"/>
      <c r="F119" s="85">
        <v>2880</v>
      </c>
      <c r="G119" s="86"/>
      <c r="H119" s="86"/>
      <c r="I119" s="86"/>
      <c r="J119" s="87"/>
    </row>
    <row r="120" spans="1:10" ht="36" customHeight="1" x14ac:dyDescent="0.25">
      <c r="A120" s="8" t="s">
        <v>114</v>
      </c>
      <c r="B120" s="82" t="s">
        <v>221</v>
      </c>
      <c r="C120" s="83"/>
      <c r="D120" s="83"/>
      <c r="E120" s="84"/>
      <c r="F120" s="85">
        <v>18720</v>
      </c>
      <c r="G120" s="86"/>
      <c r="H120" s="86"/>
      <c r="I120" s="86"/>
      <c r="J120" s="87"/>
    </row>
    <row r="121" spans="1:10" ht="36" customHeight="1" x14ac:dyDescent="0.25">
      <c r="A121" s="8" t="s">
        <v>114</v>
      </c>
      <c r="B121" s="82" t="s">
        <v>222</v>
      </c>
      <c r="C121" s="83"/>
      <c r="D121" s="83"/>
      <c r="E121" s="84"/>
      <c r="F121" s="85">
        <v>6480</v>
      </c>
      <c r="G121" s="86"/>
      <c r="H121" s="86"/>
      <c r="I121" s="86"/>
      <c r="J121" s="87"/>
    </row>
    <row r="122" spans="1:10" ht="36" customHeight="1" x14ac:dyDescent="0.25">
      <c r="A122" s="8" t="s">
        <v>114</v>
      </c>
      <c r="B122" s="82" t="s">
        <v>223</v>
      </c>
      <c r="C122" s="83"/>
      <c r="D122" s="83"/>
      <c r="E122" s="84"/>
      <c r="F122" s="37">
        <f>H122*1.2</f>
        <v>15552</v>
      </c>
      <c r="G122" s="38">
        <f>H122*1.1</f>
        <v>14256.000000000002</v>
      </c>
      <c r="H122" s="38">
        <v>12960</v>
      </c>
      <c r="I122" s="38">
        <f>H122*0.75</f>
        <v>9720</v>
      </c>
      <c r="J122" s="39">
        <f>H122*0.5</f>
        <v>6480</v>
      </c>
    </row>
    <row r="123" spans="1:10" ht="36" customHeight="1" x14ac:dyDescent="0.25">
      <c r="A123" s="8" t="s">
        <v>114</v>
      </c>
      <c r="B123" s="82" t="s">
        <v>224</v>
      </c>
      <c r="C123" s="83"/>
      <c r="D123" s="83"/>
      <c r="E123" s="84"/>
      <c r="F123" s="85">
        <v>11520</v>
      </c>
      <c r="G123" s="86"/>
      <c r="H123" s="86"/>
      <c r="I123" s="86"/>
      <c r="J123" s="87"/>
    </row>
    <row r="124" spans="1:10" ht="36" customHeight="1" x14ac:dyDescent="0.25">
      <c r="A124" s="8" t="s">
        <v>114</v>
      </c>
      <c r="B124" s="82" t="s">
        <v>225</v>
      </c>
      <c r="C124" s="83"/>
      <c r="D124" s="83"/>
      <c r="E124" s="84"/>
      <c r="F124" s="85">
        <v>5040</v>
      </c>
      <c r="G124" s="86"/>
      <c r="H124" s="86"/>
      <c r="I124" s="86"/>
      <c r="J124" s="87"/>
    </row>
    <row r="125" spans="1:10" ht="36" customHeight="1" x14ac:dyDescent="0.25">
      <c r="A125" s="8" t="s">
        <v>114</v>
      </c>
      <c r="B125" s="82" t="s">
        <v>226</v>
      </c>
      <c r="C125" s="83"/>
      <c r="D125" s="83"/>
      <c r="E125" s="84"/>
      <c r="F125" s="85">
        <v>18720</v>
      </c>
      <c r="G125" s="86"/>
      <c r="H125" s="86"/>
      <c r="I125" s="86"/>
      <c r="J125" s="87"/>
    </row>
    <row r="126" spans="1:10" ht="36" customHeight="1" x14ac:dyDescent="0.25">
      <c r="A126" s="8" t="s">
        <v>114</v>
      </c>
      <c r="B126" s="82" t="s">
        <v>227</v>
      </c>
      <c r="C126" s="83"/>
      <c r="D126" s="83"/>
      <c r="E126" s="84"/>
      <c r="F126" s="85">
        <v>38160</v>
      </c>
      <c r="G126" s="86"/>
      <c r="H126" s="86"/>
      <c r="I126" s="86"/>
      <c r="J126" s="87"/>
    </row>
    <row r="127" spans="1:10" ht="36" customHeight="1" x14ac:dyDescent="0.25">
      <c r="A127" s="8" t="s">
        <v>114</v>
      </c>
      <c r="B127" s="100" t="s">
        <v>228</v>
      </c>
      <c r="C127" s="101"/>
      <c r="D127" s="101"/>
      <c r="E127" s="102"/>
      <c r="F127" s="103">
        <v>45792</v>
      </c>
      <c r="G127" s="104"/>
      <c r="H127" s="104"/>
      <c r="I127" s="104"/>
      <c r="J127" s="105"/>
    </row>
    <row r="128" spans="1:10" ht="36" customHeight="1" x14ac:dyDescent="0.25">
      <c r="A128" s="8" t="s">
        <v>114</v>
      </c>
      <c r="B128" s="82" t="s">
        <v>229</v>
      </c>
      <c r="C128" s="83"/>
      <c r="D128" s="83"/>
      <c r="E128" s="84"/>
      <c r="F128" s="85">
        <v>4320</v>
      </c>
      <c r="G128" s="86"/>
      <c r="H128" s="86"/>
      <c r="I128" s="86"/>
      <c r="J128" s="87"/>
    </row>
    <row r="129" spans="1:10" ht="36" customHeight="1" x14ac:dyDescent="0.25">
      <c r="A129" s="8" t="s">
        <v>114</v>
      </c>
      <c r="B129" s="82" t="s">
        <v>230</v>
      </c>
      <c r="C129" s="83"/>
      <c r="D129" s="83"/>
      <c r="E129" s="84"/>
      <c r="F129" s="85">
        <v>4320</v>
      </c>
      <c r="G129" s="86"/>
      <c r="H129" s="86"/>
      <c r="I129" s="86"/>
      <c r="J129" s="87"/>
    </row>
    <row r="130" spans="1:10" ht="36" customHeight="1" x14ac:dyDescent="0.25">
      <c r="A130" s="8" t="s">
        <v>114</v>
      </c>
      <c r="B130" s="82" t="s">
        <v>231</v>
      </c>
      <c r="C130" s="83"/>
      <c r="D130" s="83"/>
      <c r="E130" s="84"/>
      <c r="F130" s="85">
        <v>5040</v>
      </c>
      <c r="G130" s="86"/>
      <c r="H130" s="86"/>
      <c r="I130" s="86"/>
      <c r="J130" s="87"/>
    </row>
    <row r="131" spans="1:10" ht="36" customHeight="1" x14ac:dyDescent="0.25">
      <c r="A131" s="8" t="s">
        <v>114</v>
      </c>
      <c r="B131" s="82" t="s">
        <v>232</v>
      </c>
      <c r="C131" s="83"/>
      <c r="D131" s="83"/>
      <c r="E131" s="84"/>
      <c r="F131" s="85">
        <v>4320</v>
      </c>
      <c r="G131" s="86"/>
      <c r="H131" s="86"/>
      <c r="I131" s="86"/>
      <c r="J131" s="87"/>
    </row>
    <row r="132" spans="1:10" ht="36" customHeight="1" x14ac:dyDescent="0.25">
      <c r="A132" s="8" t="s">
        <v>114</v>
      </c>
      <c r="B132" s="82" t="s">
        <v>233</v>
      </c>
      <c r="C132" s="83"/>
      <c r="D132" s="83"/>
      <c r="E132" s="84"/>
      <c r="F132" s="85">
        <v>33840</v>
      </c>
      <c r="G132" s="86"/>
      <c r="H132" s="86"/>
      <c r="I132" s="86"/>
      <c r="J132" s="87"/>
    </row>
    <row r="133" spans="1:10" ht="36" customHeight="1" thickBot="1" x14ac:dyDescent="0.3">
      <c r="A133" s="8" t="s">
        <v>114</v>
      </c>
      <c r="B133" s="82" t="s">
        <v>234</v>
      </c>
      <c r="C133" s="83"/>
      <c r="D133" s="83"/>
      <c r="E133" s="84"/>
      <c r="F133" s="85">
        <v>4320</v>
      </c>
      <c r="G133" s="86"/>
      <c r="H133" s="86"/>
      <c r="I133" s="86"/>
      <c r="J133" s="87"/>
    </row>
    <row r="134" spans="1:10" ht="54" customHeight="1" thickBot="1" x14ac:dyDescent="0.3">
      <c r="A134" s="8"/>
      <c r="B134" s="88" t="s">
        <v>235</v>
      </c>
      <c r="C134" s="89"/>
      <c r="D134" s="89"/>
      <c r="E134" s="90"/>
      <c r="F134" s="91"/>
      <c r="G134" s="92"/>
      <c r="H134" s="92"/>
      <c r="I134" s="92"/>
      <c r="J134" s="93"/>
    </row>
    <row r="135" spans="1:10" ht="36" customHeight="1" x14ac:dyDescent="0.25">
      <c r="A135" s="8"/>
      <c r="B135" s="94" t="s">
        <v>236</v>
      </c>
      <c r="C135" s="95"/>
      <c r="D135" s="95"/>
      <c r="E135" s="96"/>
      <c r="F135" s="97">
        <v>29016</v>
      </c>
      <c r="G135" s="98"/>
      <c r="H135" s="98"/>
      <c r="I135" s="98"/>
      <c r="J135" s="99"/>
    </row>
    <row r="136" spans="1:10" ht="36" customHeight="1" x14ac:dyDescent="0.25">
      <c r="A136" s="8"/>
      <c r="B136" s="82" t="s">
        <v>237</v>
      </c>
      <c r="C136" s="83"/>
      <c r="D136" s="83"/>
      <c r="E136" s="84"/>
      <c r="F136" s="85">
        <v>58140</v>
      </c>
      <c r="G136" s="86"/>
      <c r="H136" s="86"/>
      <c r="I136" s="86"/>
      <c r="J136" s="87"/>
    </row>
    <row r="137" spans="1:10" ht="36" customHeight="1" x14ac:dyDescent="0.25">
      <c r="A137" s="8"/>
      <c r="B137" s="82" t="s">
        <v>238</v>
      </c>
      <c r="C137" s="83"/>
      <c r="D137" s="83"/>
      <c r="E137" s="84"/>
      <c r="F137" s="85">
        <v>72576</v>
      </c>
      <c r="G137" s="86"/>
      <c r="H137" s="86"/>
      <c r="I137" s="86"/>
      <c r="J137" s="87"/>
    </row>
    <row r="138" spans="1:10" ht="36" customHeight="1" x14ac:dyDescent="0.25">
      <c r="A138" s="8"/>
      <c r="B138" s="82" t="s">
        <v>239</v>
      </c>
      <c r="C138" s="83"/>
      <c r="D138" s="83"/>
      <c r="E138" s="84"/>
      <c r="F138" s="85">
        <v>1080</v>
      </c>
      <c r="G138" s="86"/>
      <c r="H138" s="86"/>
      <c r="I138" s="86"/>
      <c r="J138" s="87"/>
    </row>
    <row r="139" spans="1:10" ht="36" customHeight="1" x14ac:dyDescent="0.25">
      <c r="A139" s="8"/>
      <c r="B139" s="82" t="s">
        <v>240</v>
      </c>
      <c r="C139" s="83"/>
      <c r="D139" s="83"/>
      <c r="E139" s="84"/>
      <c r="F139" s="85">
        <v>43560</v>
      </c>
      <c r="G139" s="86"/>
      <c r="H139" s="86"/>
      <c r="I139" s="86"/>
      <c r="J139" s="87"/>
    </row>
    <row r="140" spans="1:10" ht="36" customHeight="1" x14ac:dyDescent="0.25">
      <c r="A140" s="8"/>
      <c r="B140" s="82" t="s">
        <v>241</v>
      </c>
      <c r="C140" s="83"/>
      <c r="D140" s="83"/>
      <c r="E140" s="84"/>
      <c r="F140" s="85">
        <v>87084</v>
      </c>
      <c r="G140" s="86"/>
      <c r="H140" s="86"/>
      <c r="I140" s="86"/>
      <c r="J140" s="87"/>
    </row>
    <row r="141" spans="1:10" ht="36" customHeight="1" x14ac:dyDescent="0.25">
      <c r="A141" s="8"/>
      <c r="B141" s="82" t="s">
        <v>242</v>
      </c>
      <c r="C141" s="83"/>
      <c r="D141" s="83"/>
      <c r="E141" s="84"/>
      <c r="F141" s="85">
        <v>109008</v>
      </c>
      <c r="G141" s="86"/>
      <c r="H141" s="86"/>
      <c r="I141" s="86"/>
      <c r="J141" s="87"/>
    </row>
    <row r="142" spans="1:10" ht="36" customHeight="1" thickBot="1" x14ac:dyDescent="0.3">
      <c r="A142" s="8"/>
      <c r="B142" s="69" t="s">
        <v>243</v>
      </c>
      <c r="C142" s="70"/>
      <c r="D142" s="70"/>
      <c r="E142" s="71"/>
      <c r="F142" s="72">
        <v>1440</v>
      </c>
      <c r="G142" s="73"/>
      <c r="H142" s="73"/>
      <c r="I142" s="73"/>
      <c r="J142" s="74"/>
    </row>
    <row r="143" spans="1:10" ht="24" thickBot="1" x14ac:dyDescent="0.3">
      <c r="A143" s="8"/>
      <c r="B143" s="75"/>
      <c r="C143" s="76"/>
      <c r="D143" s="76"/>
      <c r="E143" s="77"/>
      <c r="F143" s="78"/>
      <c r="G143" s="79"/>
      <c r="H143" s="79"/>
      <c r="I143" s="79"/>
      <c r="J143" s="80"/>
    </row>
    <row r="144" spans="1:10" ht="21" customHeight="1" x14ac:dyDescent="0.25">
      <c r="A144" s="8"/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ht="56.25" customHeight="1" x14ac:dyDescent="0.25">
      <c r="A145" s="8"/>
      <c r="B145" s="81" t="s">
        <v>293</v>
      </c>
      <c r="C145" s="81"/>
      <c r="D145" s="81"/>
      <c r="E145" s="81"/>
      <c r="F145" s="81"/>
      <c r="G145" s="81"/>
      <c r="H145" s="81"/>
      <c r="I145" s="81"/>
      <c r="J145" s="81"/>
    </row>
    <row r="146" spans="1:10" ht="41.25" customHeight="1" x14ac:dyDescent="0.25">
      <c r="A146" s="8"/>
      <c r="B146" s="81" t="s">
        <v>245</v>
      </c>
      <c r="C146" s="81"/>
      <c r="D146" s="81"/>
      <c r="E146" s="81"/>
      <c r="F146" s="81"/>
      <c r="G146" s="81"/>
      <c r="H146" s="81"/>
      <c r="I146" s="81"/>
      <c r="J146" s="81"/>
    </row>
    <row r="147" spans="1:10" ht="21" x14ac:dyDescent="0.25">
      <c r="A147" s="8" t="s">
        <v>114</v>
      </c>
      <c r="B147" s="67" t="s">
        <v>297</v>
      </c>
      <c r="C147" s="67"/>
      <c r="D147" s="67"/>
      <c r="E147" s="67"/>
      <c r="F147" s="67"/>
      <c r="G147" s="67"/>
      <c r="H147" s="67"/>
      <c r="I147" s="67"/>
      <c r="J147" s="67"/>
    </row>
    <row r="148" spans="1:10" ht="42" customHeight="1" x14ac:dyDescent="0.25">
      <c r="A148" s="8"/>
      <c r="B148" s="68" t="s">
        <v>247</v>
      </c>
      <c r="C148" s="68"/>
      <c r="D148" s="68"/>
      <c r="E148" s="68"/>
      <c r="F148" s="68"/>
      <c r="G148" s="68"/>
      <c r="H148" s="68"/>
      <c r="I148" s="68"/>
      <c r="J148" s="68"/>
    </row>
    <row r="149" spans="1:10" ht="21" x14ac:dyDescent="0.25">
      <c r="A149" s="8"/>
    </row>
  </sheetData>
  <sheetProtection selectLockedCells="1" selectUnlockedCells="1"/>
  <mergeCells count="27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9"/>
  <sheetViews>
    <sheetView view="pageBreakPreview" topLeftCell="B1" zoomScale="65" zoomScaleNormal="60" zoomScaleSheetLayoutView="65" workbookViewId="0">
      <pane ySplit="4" topLeftCell="A117" activePane="bottomLeft" state="frozen"/>
      <selection activeCell="A198" sqref="A198:XFD198"/>
      <selection pane="bottomLeft" activeCell="F121" sqref="F121:J121"/>
    </sheetView>
  </sheetViews>
  <sheetFormatPr defaultColWidth="9.140625" defaultRowHeight="12.75" outlineLevelRow="1" x14ac:dyDescent="0.25"/>
  <cols>
    <col min="1" max="1" width="37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95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75"/>
      <c r="C7" s="76"/>
      <c r="D7" s="76"/>
      <c r="E7" s="77"/>
      <c r="F7" s="78"/>
      <c r="G7" s="79"/>
      <c r="H7" s="79"/>
      <c r="I7" s="79"/>
      <c r="J7" s="80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28641.599999999999</v>
      </c>
      <c r="G8" s="17">
        <f>H8*1.1</f>
        <v>26254.800000000003</v>
      </c>
      <c r="H8" s="17">
        <v>23868</v>
      </c>
      <c r="I8" s="17">
        <f>H8*0.75</f>
        <v>17901</v>
      </c>
      <c r="J8" s="17">
        <f>H8*0.5</f>
        <v>11934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40608</v>
      </c>
      <c r="G9" s="19">
        <f>H9*1.1</f>
        <v>37224</v>
      </c>
      <c r="H9" s="19">
        <v>33840</v>
      </c>
      <c r="I9" s="19">
        <f>H9*0.75</f>
        <v>25380</v>
      </c>
      <c r="J9" s="19">
        <f>H9*0.5</f>
        <v>16920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28512</v>
      </c>
      <c r="G10" s="19">
        <f>H10*1.1</f>
        <v>26136.000000000004</v>
      </c>
      <c r="H10" s="19">
        <v>23760</v>
      </c>
      <c r="I10" s="19">
        <f>H10*0.75</f>
        <v>17820</v>
      </c>
      <c r="J10" s="19">
        <f>H10*0.5</f>
        <v>11880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40608</v>
      </c>
      <c r="G11" s="21">
        <f>H11*1.1</f>
        <v>37224</v>
      </c>
      <c r="H11" s="21">
        <v>33840</v>
      </c>
      <c r="I11" s="21">
        <f>H11*0.75</f>
        <v>25380</v>
      </c>
      <c r="J11" s="21">
        <f>H11*0.5</f>
        <v>16920</v>
      </c>
    </row>
    <row r="12" spans="1:10" ht="24" thickBot="1" x14ac:dyDescent="0.3">
      <c r="A12" s="8"/>
      <c r="B12" s="75"/>
      <c r="C12" s="76"/>
      <c r="D12" s="76"/>
      <c r="E12" s="77"/>
      <c r="F12" s="193"/>
      <c r="G12" s="194"/>
      <c r="H12" s="194"/>
      <c r="I12" s="194"/>
      <c r="J12" s="19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7"/>
      <c r="F13" s="172">
        <v>5076</v>
      </c>
      <c r="G13" s="173"/>
      <c r="H13" s="173"/>
      <c r="I13" s="173"/>
      <c r="J13" s="174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0"/>
      <c r="F14" s="72">
        <v>7200</v>
      </c>
      <c r="G14" s="73"/>
      <c r="H14" s="73"/>
      <c r="I14" s="73"/>
      <c r="J14" s="74"/>
    </row>
    <row r="15" spans="1:10" ht="24" thickBot="1" x14ac:dyDescent="0.3">
      <c r="A15" s="8"/>
      <c r="B15" s="75"/>
      <c r="C15" s="76"/>
      <c r="D15" s="76"/>
      <c r="E15" s="77"/>
      <c r="F15" s="163"/>
      <c r="G15" s="164"/>
      <c r="H15" s="164"/>
      <c r="I15" s="164"/>
      <c r="J15" s="165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1440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2016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2340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3312</v>
      </c>
      <c r="G19" s="149"/>
      <c r="H19" s="149"/>
      <c r="I19" s="149"/>
      <c r="J19" s="150"/>
    </row>
    <row r="20" spans="1:10" ht="24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"&amp;MIN(F22:F81)&amp;" до "&amp;MAX(F22:F71)</f>
        <v>Цена от 3024 до 120960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3024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6048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9072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12096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15120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18144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21168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24192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27216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30240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33264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36288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39312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42336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45360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48384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51408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54432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57456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60480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273</v>
      </c>
      <c r="C42" s="117"/>
      <c r="D42" s="117"/>
      <c r="E42" s="84"/>
      <c r="F42" s="85">
        <v>63504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274</v>
      </c>
      <c r="C43" s="117"/>
      <c r="D43" s="117"/>
      <c r="E43" s="84"/>
      <c r="F43" s="85">
        <v>66528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275</v>
      </c>
      <c r="C44" s="117"/>
      <c r="D44" s="117"/>
      <c r="E44" s="84"/>
      <c r="F44" s="85">
        <v>69552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276</v>
      </c>
      <c r="C45" s="117"/>
      <c r="D45" s="117"/>
      <c r="E45" s="84"/>
      <c r="F45" s="85">
        <v>72576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277</v>
      </c>
      <c r="C46" s="117"/>
      <c r="D46" s="117"/>
      <c r="E46" s="84"/>
      <c r="F46" s="85">
        <v>75600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278</v>
      </c>
      <c r="C47" s="117"/>
      <c r="D47" s="117"/>
      <c r="E47" s="84"/>
      <c r="F47" s="85">
        <v>78624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279</v>
      </c>
      <c r="C48" s="117"/>
      <c r="D48" s="117"/>
      <c r="E48" s="84"/>
      <c r="F48" s="85">
        <v>81648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280</v>
      </c>
      <c r="C49" s="117"/>
      <c r="D49" s="117"/>
      <c r="E49" s="84"/>
      <c r="F49" s="85">
        <v>84672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281</v>
      </c>
      <c r="C50" s="117"/>
      <c r="D50" s="117"/>
      <c r="E50" s="84"/>
      <c r="F50" s="85">
        <v>87696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282</v>
      </c>
      <c r="C51" s="117"/>
      <c r="D51" s="117"/>
      <c r="E51" s="84"/>
      <c r="F51" s="85">
        <v>90720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145</v>
      </c>
      <c r="C52" s="117"/>
      <c r="D52" s="117"/>
      <c r="E52" s="84"/>
      <c r="F52" s="85">
        <v>6048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146</v>
      </c>
      <c r="C53" s="117"/>
      <c r="D53" s="117"/>
      <c r="E53" s="84"/>
      <c r="F53" s="85">
        <v>12096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147</v>
      </c>
      <c r="C54" s="117"/>
      <c r="D54" s="117"/>
      <c r="E54" s="84"/>
      <c r="F54" s="85">
        <v>18144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148</v>
      </c>
      <c r="C55" s="117"/>
      <c r="D55" s="117"/>
      <c r="E55" s="84"/>
      <c r="F55" s="85">
        <v>24192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149</v>
      </c>
      <c r="C56" s="117"/>
      <c r="D56" s="117"/>
      <c r="E56" s="84"/>
      <c r="F56" s="85">
        <v>30240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150</v>
      </c>
      <c r="C57" s="117"/>
      <c r="D57" s="117"/>
      <c r="E57" s="84"/>
      <c r="F57" s="85">
        <v>36288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151</v>
      </c>
      <c r="C58" s="117"/>
      <c r="D58" s="117"/>
      <c r="E58" s="84"/>
      <c r="F58" s="85">
        <v>42336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152</v>
      </c>
      <c r="C59" s="117"/>
      <c r="D59" s="117"/>
      <c r="E59" s="84"/>
      <c r="F59" s="85">
        <v>48384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153</v>
      </c>
      <c r="C60" s="117"/>
      <c r="D60" s="117"/>
      <c r="E60" s="84"/>
      <c r="F60" s="85">
        <v>54432</v>
      </c>
      <c r="G60" s="86"/>
      <c r="H60" s="86"/>
      <c r="I60" s="86"/>
      <c r="J60" s="87"/>
    </row>
    <row r="61" spans="1:10" ht="36" customHeight="1" outlineLevel="1" x14ac:dyDescent="0.25">
      <c r="A61" s="8"/>
      <c r="B61" s="107" t="s">
        <v>154</v>
      </c>
      <c r="C61" s="117"/>
      <c r="D61" s="117"/>
      <c r="E61" s="84"/>
      <c r="F61" s="85">
        <v>60480</v>
      </c>
      <c r="G61" s="86"/>
      <c r="H61" s="86"/>
      <c r="I61" s="86"/>
      <c r="J61" s="87"/>
    </row>
    <row r="62" spans="1:10" ht="36" customHeight="1" outlineLevel="1" x14ac:dyDescent="0.25">
      <c r="A62" s="8"/>
      <c r="B62" s="107" t="s">
        <v>155</v>
      </c>
      <c r="C62" s="117"/>
      <c r="D62" s="117"/>
      <c r="E62" s="84"/>
      <c r="F62" s="85">
        <v>66528</v>
      </c>
      <c r="G62" s="86"/>
      <c r="H62" s="86"/>
      <c r="I62" s="86"/>
      <c r="J62" s="87"/>
    </row>
    <row r="63" spans="1:10" ht="36" customHeight="1" outlineLevel="1" x14ac:dyDescent="0.25">
      <c r="A63" s="8"/>
      <c r="B63" s="107" t="s">
        <v>156</v>
      </c>
      <c r="C63" s="117"/>
      <c r="D63" s="117"/>
      <c r="E63" s="84"/>
      <c r="F63" s="85">
        <v>72576</v>
      </c>
      <c r="G63" s="86"/>
      <c r="H63" s="86"/>
      <c r="I63" s="86"/>
      <c r="J63" s="87"/>
    </row>
    <row r="64" spans="1:10" ht="36" customHeight="1" outlineLevel="1" x14ac:dyDescent="0.25">
      <c r="A64" s="8"/>
      <c r="B64" s="107" t="s">
        <v>157</v>
      </c>
      <c r="C64" s="117"/>
      <c r="D64" s="117"/>
      <c r="E64" s="84"/>
      <c r="F64" s="85">
        <v>78624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158</v>
      </c>
      <c r="C65" s="117"/>
      <c r="D65" s="117"/>
      <c r="E65" s="84"/>
      <c r="F65" s="85">
        <v>84672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159</v>
      </c>
      <c r="C66" s="117"/>
      <c r="D66" s="117"/>
      <c r="E66" s="84"/>
      <c r="F66" s="85">
        <v>90720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160</v>
      </c>
      <c r="C67" s="117"/>
      <c r="D67" s="117"/>
      <c r="E67" s="84"/>
      <c r="F67" s="85">
        <v>96768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161</v>
      </c>
      <c r="C68" s="117"/>
      <c r="D68" s="117"/>
      <c r="E68" s="84"/>
      <c r="F68" s="85">
        <v>102816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162</v>
      </c>
      <c r="C69" s="117"/>
      <c r="D69" s="117"/>
      <c r="E69" s="84"/>
      <c r="F69" s="85">
        <v>108864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163</v>
      </c>
      <c r="C70" s="117"/>
      <c r="D70" s="117"/>
      <c r="E70" s="84"/>
      <c r="F70" s="85">
        <v>114912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164</v>
      </c>
      <c r="C71" s="117"/>
      <c r="D71" s="117"/>
      <c r="E71" s="84"/>
      <c r="F71" s="85">
        <v>120960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283</v>
      </c>
      <c r="C72" s="117"/>
      <c r="D72" s="117"/>
      <c r="E72" s="84"/>
      <c r="F72" s="85">
        <v>127008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284</v>
      </c>
      <c r="C73" s="117"/>
      <c r="D73" s="117"/>
      <c r="E73" s="84"/>
      <c r="F73" s="85">
        <v>133056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285</v>
      </c>
      <c r="C74" s="117"/>
      <c r="D74" s="117"/>
      <c r="E74" s="84"/>
      <c r="F74" s="85">
        <v>139104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286</v>
      </c>
      <c r="C75" s="117"/>
      <c r="D75" s="117"/>
      <c r="E75" s="84"/>
      <c r="F75" s="85">
        <v>145152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287</v>
      </c>
      <c r="C76" s="117"/>
      <c r="D76" s="117"/>
      <c r="E76" s="84"/>
      <c r="F76" s="85">
        <v>151200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288</v>
      </c>
      <c r="C77" s="117"/>
      <c r="D77" s="117"/>
      <c r="E77" s="84"/>
      <c r="F77" s="85">
        <v>157248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289</v>
      </c>
      <c r="C78" s="117"/>
      <c r="D78" s="117"/>
      <c r="E78" s="84"/>
      <c r="F78" s="85">
        <v>163296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290</v>
      </c>
      <c r="C79" s="117"/>
      <c r="D79" s="117"/>
      <c r="E79" s="84"/>
      <c r="F79" s="85">
        <v>169344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291</v>
      </c>
      <c r="C80" s="117"/>
      <c r="D80" s="117"/>
      <c r="E80" s="84"/>
      <c r="F80" s="85">
        <v>175392</v>
      </c>
      <c r="G80" s="86"/>
      <c r="H80" s="86"/>
      <c r="I80" s="86"/>
      <c r="J80" s="87"/>
    </row>
    <row r="81" spans="1:10" ht="36" customHeight="1" outlineLevel="1" thickBot="1" x14ac:dyDescent="0.3">
      <c r="A81" s="8"/>
      <c r="B81" s="107" t="s">
        <v>292</v>
      </c>
      <c r="C81" s="117"/>
      <c r="D81" s="117"/>
      <c r="E81" s="84"/>
      <c r="F81" s="85">
        <v>181440</v>
      </c>
      <c r="G81" s="86"/>
      <c r="H81" s="86"/>
      <c r="I81" s="86"/>
      <c r="J81" s="87"/>
    </row>
    <row r="82" spans="1:10" ht="36" customHeight="1" thickBot="1" x14ac:dyDescent="0.3">
      <c r="A82" s="8"/>
      <c r="B82" s="118" t="s">
        <v>165</v>
      </c>
      <c r="C82" s="119"/>
      <c r="D82" s="119"/>
      <c r="E82" s="120"/>
      <c r="F82" s="121" t="str">
        <f>"Цена от "&amp;MIN(F83:F104)&amp;" до "&amp;MAX(F83:F104)</f>
        <v>Цена от 1080 до 65016</v>
      </c>
      <c r="G82" s="122"/>
      <c r="H82" s="122"/>
      <c r="I82" s="122"/>
      <c r="J82" s="123"/>
    </row>
    <row r="83" spans="1:10" ht="36" customHeight="1" outlineLevel="1" x14ac:dyDescent="0.25">
      <c r="A83" s="8"/>
      <c r="B83" s="124" t="s">
        <v>166</v>
      </c>
      <c r="C83" s="125"/>
      <c r="D83" s="125"/>
      <c r="E83" s="126"/>
      <c r="F83" s="127">
        <v>1080</v>
      </c>
      <c r="G83" s="128"/>
      <c r="H83" s="128"/>
      <c r="I83" s="128"/>
      <c r="J83" s="129"/>
    </row>
    <row r="84" spans="1:10" ht="36" customHeight="1" outlineLevel="1" x14ac:dyDescent="0.25">
      <c r="A84" s="8"/>
      <c r="B84" s="107" t="s">
        <v>167</v>
      </c>
      <c r="C84" s="117"/>
      <c r="D84" s="117"/>
      <c r="E84" s="84"/>
      <c r="F84" s="85">
        <v>1440</v>
      </c>
      <c r="G84" s="86"/>
      <c r="H84" s="86"/>
      <c r="I84" s="86"/>
      <c r="J84" s="87"/>
    </row>
    <row r="85" spans="1:10" ht="36" customHeight="1" outlineLevel="1" x14ac:dyDescent="0.25">
      <c r="A85" s="8"/>
      <c r="B85" s="107" t="s">
        <v>168</v>
      </c>
      <c r="C85" s="117"/>
      <c r="D85" s="117"/>
      <c r="E85" s="84"/>
      <c r="F85" s="85">
        <v>7560</v>
      </c>
      <c r="G85" s="86"/>
      <c r="H85" s="86"/>
      <c r="I85" s="86"/>
      <c r="J85" s="87"/>
    </row>
    <row r="86" spans="1:10" ht="36" customHeight="1" outlineLevel="1" x14ac:dyDescent="0.25">
      <c r="A86" s="8"/>
      <c r="B86" s="107" t="s">
        <v>169</v>
      </c>
      <c r="C86" s="117"/>
      <c r="D86" s="117"/>
      <c r="E86" s="84"/>
      <c r="F86" s="85">
        <v>10584</v>
      </c>
      <c r="G86" s="86"/>
      <c r="H86" s="86"/>
      <c r="I86" s="86"/>
      <c r="J86" s="87"/>
    </row>
    <row r="87" spans="1:10" ht="36" customHeight="1" outlineLevel="1" x14ac:dyDescent="0.25">
      <c r="A87" s="8"/>
      <c r="B87" s="107" t="s">
        <v>170</v>
      </c>
      <c r="C87" s="117"/>
      <c r="D87" s="117"/>
      <c r="E87" s="84"/>
      <c r="F87" s="85">
        <v>13608</v>
      </c>
      <c r="G87" s="86"/>
      <c r="H87" s="86"/>
      <c r="I87" s="86"/>
      <c r="J87" s="87"/>
    </row>
    <row r="88" spans="1:10" ht="36" customHeight="1" outlineLevel="1" x14ac:dyDescent="0.25">
      <c r="A88" s="8"/>
      <c r="B88" s="107" t="s">
        <v>171</v>
      </c>
      <c r="C88" s="117"/>
      <c r="D88" s="117"/>
      <c r="E88" s="84"/>
      <c r="F88" s="85">
        <v>16632</v>
      </c>
      <c r="G88" s="86"/>
      <c r="H88" s="86"/>
      <c r="I88" s="86"/>
      <c r="J88" s="87"/>
    </row>
    <row r="89" spans="1:10" ht="36" customHeight="1" outlineLevel="1" x14ac:dyDescent="0.25">
      <c r="A89" s="8"/>
      <c r="B89" s="107" t="s">
        <v>172</v>
      </c>
      <c r="C89" s="117"/>
      <c r="D89" s="117"/>
      <c r="E89" s="84"/>
      <c r="F89" s="85">
        <v>19656</v>
      </c>
      <c r="G89" s="86"/>
      <c r="H89" s="86"/>
      <c r="I89" s="86"/>
      <c r="J89" s="87"/>
    </row>
    <row r="90" spans="1:10" ht="36" customHeight="1" outlineLevel="1" x14ac:dyDescent="0.25">
      <c r="A90" s="8"/>
      <c r="B90" s="107" t="s">
        <v>173</v>
      </c>
      <c r="C90" s="117"/>
      <c r="D90" s="117"/>
      <c r="E90" s="84"/>
      <c r="F90" s="85">
        <v>22680</v>
      </c>
      <c r="G90" s="86"/>
      <c r="H90" s="86"/>
      <c r="I90" s="86"/>
      <c r="J90" s="87"/>
    </row>
    <row r="91" spans="1:10" ht="36" customHeight="1" outlineLevel="1" x14ac:dyDescent="0.25">
      <c r="A91" s="8"/>
      <c r="B91" s="107" t="s">
        <v>174</v>
      </c>
      <c r="C91" s="117"/>
      <c r="D91" s="117"/>
      <c r="E91" s="84"/>
      <c r="F91" s="85">
        <v>25704</v>
      </c>
      <c r="G91" s="86"/>
      <c r="H91" s="86"/>
      <c r="I91" s="86"/>
      <c r="J91" s="87"/>
    </row>
    <row r="92" spans="1:10" ht="36" customHeight="1" outlineLevel="1" x14ac:dyDescent="0.25">
      <c r="A92" s="8"/>
      <c r="B92" s="107" t="s">
        <v>175</v>
      </c>
      <c r="C92" s="117"/>
      <c r="D92" s="117"/>
      <c r="E92" s="84"/>
      <c r="F92" s="85">
        <v>28728</v>
      </c>
      <c r="G92" s="86"/>
      <c r="H92" s="86"/>
      <c r="I92" s="86"/>
      <c r="J92" s="87"/>
    </row>
    <row r="93" spans="1:10" ht="36" customHeight="1" outlineLevel="1" x14ac:dyDescent="0.25">
      <c r="A93" s="8"/>
      <c r="B93" s="107" t="s">
        <v>176</v>
      </c>
      <c r="C93" s="117"/>
      <c r="D93" s="117"/>
      <c r="E93" s="84"/>
      <c r="F93" s="85">
        <v>31752</v>
      </c>
      <c r="G93" s="86"/>
      <c r="H93" s="86"/>
      <c r="I93" s="86"/>
      <c r="J93" s="87"/>
    </row>
    <row r="94" spans="1:10" ht="36" customHeight="1" outlineLevel="1" x14ac:dyDescent="0.25">
      <c r="A94" s="8"/>
      <c r="B94" s="107" t="s">
        <v>177</v>
      </c>
      <c r="C94" s="117"/>
      <c r="D94" s="117"/>
      <c r="E94" s="84"/>
      <c r="F94" s="85">
        <v>34776</v>
      </c>
      <c r="G94" s="86"/>
      <c r="H94" s="86"/>
      <c r="I94" s="86"/>
      <c r="J94" s="87"/>
    </row>
    <row r="95" spans="1:10" ht="36" customHeight="1" outlineLevel="1" x14ac:dyDescent="0.25">
      <c r="A95" s="8"/>
      <c r="B95" s="107" t="s">
        <v>178</v>
      </c>
      <c r="C95" s="117"/>
      <c r="D95" s="117"/>
      <c r="E95" s="84"/>
      <c r="F95" s="85">
        <v>37800</v>
      </c>
      <c r="G95" s="86"/>
      <c r="H95" s="86"/>
      <c r="I95" s="86"/>
      <c r="J95" s="87"/>
    </row>
    <row r="96" spans="1:10" ht="36" customHeight="1" outlineLevel="1" x14ac:dyDescent="0.25">
      <c r="A96" s="8"/>
      <c r="B96" s="107" t="s">
        <v>179</v>
      </c>
      <c r="C96" s="117"/>
      <c r="D96" s="117"/>
      <c r="E96" s="84"/>
      <c r="F96" s="85">
        <v>40824</v>
      </c>
      <c r="G96" s="86"/>
      <c r="H96" s="86"/>
      <c r="I96" s="86"/>
      <c r="J96" s="87"/>
    </row>
    <row r="97" spans="1:10" ht="36" customHeight="1" outlineLevel="1" x14ac:dyDescent="0.25">
      <c r="A97" s="8"/>
      <c r="B97" s="107" t="s">
        <v>180</v>
      </c>
      <c r="C97" s="117"/>
      <c r="D97" s="117"/>
      <c r="E97" s="84"/>
      <c r="F97" s="85">
        <v>43848</v>
      </c>
      <c r="G97" s="86"/>
      <c r="H97" s="86"/>
      <c r="I97" s="86"/>
      <c r="J97" s="87"/>
    </row>
    <row r="98" spans="1:10" ht="36" customHeight="1" outlineLevel="1" x14ac:dyDescent="0.25">
      <c r="A98" s="8"/>
      <c r="B98" s="107" t="s">
        <v>181</v>
      </c>
      <c r="C98" s="117"/>
      <c r="D98" s="117"/>
      <c r="E98" s="84"/>
      <c r="F98" s="85">
        <v>46872</v>
      </c>
      <c r="G98" s="86"/>
      <c r="H98" s="86"/>
      <c r="I98" s="86"/>
      <c r="J98" s="87"/>
    </row>
    <row r="99" spans="1:10" ht="36" customHeight="1" outlineLevel="1" x14ac:dyDescent="0.25">
      <c r="A99" s="8"/>
      <c r="B99" s="107" t="s">
        <v>182</v>
      </c>
      <c r="C99" s="117"/>
      <c r="D99" s="117"/>
      <c r="E99" s="84"/>
      <c r="F99" s="85">
        <v>49896</v>
      </c>
      <c r="G99" s="86"/>
      <c r="H99" s="86"/>
      <c r="I99" s="86"/>
      <c r="J99" s="87"/>
    </row>
    <row r="100" spans="1:10" ht="36" customHeight="1" outlineLevel="1" x14ac:dyDescent="0.25">
      <c r="A100" s="8"/>
      <c r="B100" s="107" t="s">
        <v>183</v>
      </c>
      <c r="C100" s="117"/>
      <c r="D100" s="117"/>
      <c r="E100" s="84"/>
      <c r="F100" s="85">
        <v>52920</v>
      </c>
      <c r="G100" s="86"/>
      <c r="H100" s="86"/>
      <c r="I100" s="86"/>
      <c r="J100" s="87"/>
    </row>
    <row r="101" spans="1:10" ht="36" customHeight="1" outlineLevel="1" x14ac:dyDescent="0.25">
      <c r="A101" s="8"/>
      <c r="B101" s="107" t="s">
        <v>184</v>
      </c>
      <c r="C101" s="117"/>
      <c r="D101" s="117"/>
      <c r="E101" s="84"/>
      <c r="F101" s="85">
        <v>55944</v>
      </c>
      <c r="G101" s="86"/>
      <c r="H101" s="86"/>
      <c r="I101" s="86"/>
      <c r="J101" s="87"/>
    </row>
    <row r="102" spans="1:10" ht="36" customHeight="1" outlineLevel="1" x14ac:dyDescent="0.25">
      <c r="A102" s="8"/>
      <c r="B102" s="107" t="s">
        <v>185</v>
      </c>
      <c r="C102" s="117"/>
      <c r="D102" s="117"/>
      <c r="E102" s="84"/>
      <c r="F102" s="85">
        <v>58968</v>
      </c>
      <c r="G102" s="86"/>
      <c r="H102" s="86"/>
      <c r="I102" s="86"/>
      <c r="J102" s="87"/>
    </row>
    <row r="103" spans="1:10" ht="36" customHeight="1" outlineLevel="1" x14ac:dyDescent="0.25">
      <c r="A103" s="8"/>
      <c r="B103" s="107" t="s">
        <v>186</v>
      </c>
      <c r="C103" s="117"/>
      <c r="D103" s="117"/>
      <c r="E103" s="84"/>
      <c r="F103" s="85">
        <v>61992</v>
      </c>
      <c r="G103" s="86"/>
      <c r="H103" s="86"/>
      <c r="I103" s="86"/>
      <c r="J103" s="87"/>
    </row>
    <row r="104" spans="1:10" ht="36" customHeight="1" outlineLevel="1" thickBot="1" x14ac:dyDescent="0.3">
      <c r="A104" s="8"/>
      <c r="B104" s="107" t="s">
        <v>187</v>
      </c>
      <c r="C104" s="117"/>
      <c r="D104" s="117"/>
      <c r="E104" s="84"/>
      <c r="F104" s="85">
        <v>65016</v>
      </c>
      <c r="G104" s="86"/>
      <c r="H104" s="86"/>
      <c r="I104" s="86"/>
      <c r="J104" s="87"/>
    </row>
    <row r="105" spans="1:10" ht="36" customHeight="1" thickBot="1" x14ac:dyDescent="0.3">
      <c r="A105" s="8"/>
      <c r="B105" s="118" t="s">
        <v>188</v>
      </c>
      <c r="C105" s="119"/>
      <c r="D105" s="119"/>
      <c r="E105" s="120"/>
      <c r="F105" s="121" t="str">
        <f>"Цена от "&amp;MIN(F106:F116)&amp;" до "&amp;MAX(F106:F116)</f>
        <v>Цена от 360 до 10980</v>
      </c>
      <c r="G105" s="122"/>
      <c r="H105" s="122"/>
      <c r="I105" s="122"/>
      <c r="J105" s="123"/>
    </row>
    <row r="106" spans="1:10" ht="36" customHeight="1" x14ac:dyDescent="0.25">
      <c r="A106" s="8"/>
      <c r="B106" s="82" t="s">
        <v>189</v>
      </c>
      <c r="C106" s="83"/>
      <c r="D106" s="83"/>
      <c r="E106" s="84"/>
      <c r="F106" s="85">
        <v>4968</v>
      </c>
      <c r="G106" s="86"/>
      <c r="H106" s="86"/>
      <c r="I106" s="86"/>
      <c r="J106" s="87"/>
    </row>
    <row r="107" spans="1:10" ht="36" customHeight="1" x14ac:dyDescent="0.25">
      <c r="A107" s="8"/>
      <c r="B107" s="94" t="s">
        <v>190</v>
      </c>
      <c r="C107" s="95"/>
      <c r="D107" s="95"/>
      <c r="E107" s="96"/>
      <c r="F107" s="85">
        <v>10980</v>
      </c>
      <c r="G107" s="86"/>
      <c r="H107" s="86"/>
      <c r="I107" s="86"/>
      <c r="J107" s="87"/>
    </row>
    <row r="108" spans="1:10" ht="36" customHeight="1" x14ac:dyDescent="0.25">
      <c r="A108" s="8"/>
      <c r="B108" s="82" t="s">
        <v>253</v>
      </c>
      <c r="C108" s="83"/>
      <c r="D108" s="83"/>
      <c r="E108" s="84"/>
      <c r="F108" s="85">
        <v>360</v>
      </c>
      <c r="G108" s="86"/>
      <c r="H108" s="86"/>
      <c r="I108" s="86"/>
      <c r="J108" s="87"/>
    </row>
    <row r="109" spans="1:10" ht="36" customHeight="1" x14ac:dyDescent="0.25">
      <c r="A109" s="8"/>
      <c r="B109" s="94" t="s">
        <v>192</v>
      </c>
      <c r="C109" s="95"/>
      <c r="D109" s="95"/>
      <c r="E109" s="96"/>
      <c r="F109" s="97">
        <v>3204</v>
      </c>
      <c r="G109" s="98"/>
      <c r="H109" s="98"/>
      <c r="I109" s="98"/>
      <c r="J109" s="99"/>
    </row>
    <row r="110" spans="1:10" ht="36" customHeight="1" x14ac:dyDescent="0.25">
      <c r="A110" s="8"/>
      <c r="B110" s="82" t="s">
        <v>193</v>
      </c>
      <c r="C110" s="83"/>
      <c r="D110" s="83"/>
      <c r="E110" s="84"/>
      <c r="F110" s="85">
        <v>2124</v>
      </c>
      <c r="G110" s="86"/>
      <c r="H110" s="86"/>
      <c r="I110" s="86"/>
      <c r="J110" s="87"/>
    </row>
    <row r="111" spans="1:10" ht="36" customHeight="1" x14ac:dyDescent="0.25">
      <c r="A111" s="8"/>
      <c r="B111" s="82" t="s">
        <v>194</v>
      </c>
      <c r="C111" s="83"/>
      <c r="D111" s="83"/>
      <c r="E111" s="84"/>
      <c r="F111" s="85">
        <v>2844</v>
      </c>
      <c r="G111" s="86"/>
      <c r="H111" s="86"/>
      <c r="I111" s="86"/>
      <c r="J111" s="87"/>
    </row>
    <row r="112" spans="1:10" ht="36" customHeight="1" x14ac:dyDescent="0.25">
      <c r="A112" s="8"/>
      <c r="B112" s="82" t="s">
        <v>195</v>
      </c>
      <c r="C112" s="83"/>
      <c r="D112" s="83"/>
      <c r="E112" s="84"/>
      <c r="F112" s="85">
        <v>720</v>
      </c>
      <c r="G112" s="86"/>
      <c r="H112" s="86"/>
      <c r="I112" s="86"/>
      <c r="J112" s="87"/>
    </row>
    <row r="113" spans="1:10" ht="36" customHeight="1" x14ac:dyDescent="0.25">
      <c r="A113" s="8"/>
      <c r="B113" s="82" t="s">
        <v>196</v>
      </c>
      <c r="C113" s="83"/>
      <c r="D113" s="83"/>
      <c r="E113" s="84"/>
      <c r="F113" s="85">
        <v>720</v>
      </c>
      <c r="G113" s="86"/>
      <c r="H113" s="86"/>
      <c r="I113" s="86"/>
      <c r="J113" s="87"/>
    </row>
    <row r="114" spans="1:10" ht="36" customHeight="1" x14ac:dyDescent="0.25">
      <c r="A114" s="8"/>
      <c r="B114" s="82" t="s">
        <v>197</v>
      </c>
      <c r="C114" s="83"/>
      <c r="D114" s="83"/>
      <c r="E114" s="84"/>
      <c r="F114" s="85">
        <v>1440</v>
      </c>
      <c r="G114" s="86"/>
      <c r="H114" s="86"/>
      <c r="I114" s="86"/>
      <c r="J114" s="87"/>
    </row>
    <row r="115" spans="1:10" ht="36" customHeight="1" x14ac:dyDescent="0.25">
      <c r="A115" s="8"/>
      <c r="B115" s="82" t="s">
        <v>198</v>
      </c>
      <c r="C115" s="83"/>
      <c r="D115" s="83"/>
      <c r="E115" s="84"/>
      <c r="F115" s="85">
        <v>2160</v>
      </c>
      <c r="G115" s="86"/>
      <c r="H115" s="86"/>
      <c r="I115" s="86"/>
      <c r="J115" s="87"/>
    </row>
    <row r="116" spans="1:10" ht="36" customHeight="1" thickBot="1" x14ac:dyDescent="0.3">
      <c r="A116" s="8"/>
      <c r="B116" s="82" t="s">
        <v>199</v>
      </c>
      <c r="C116" s="83"/>
      <c r="D116" s="83"/>
      <c r="E116" s="84"/>
      <c r="F116" s="85">
        <v>5580</v>
      </c>
      <c r="G116" s="86"/>
      <c r="H116" s="86"/>
      <c r="I116" s="86"/>
      <c r="J116" s="87"/>
    </row>
    <row r="117" spans="1:10" ht="54" customHeight="1" thickBot="1" x14ac:dyDescent="0.3">
      <c r="A117" s="8"/>
      <c r="B117" s="207" t="s">
        <v>254</v>
      </c>
      <c r="C117" s="208"/>
      <c r="D117" s="208"/>
      <c r="E117" s="209"/>
      <c r="F117" s="232" t="str">
        <f>"Цена от "&amp;MIN(F119,F123:J124,H125,F126:J139)&amp;" до "&amp;MAX(F119,F123:J124,H125,F126:J139)</f>
        <v>Цена от 1170 до 64800</v>
      </c>
      <c r="G117" s="233"/>
      <c r="H117" s="233"/>
      <c r="I117" s="233"/>
      <c r="J117" s="234"/>
    </row>
    <row r="118" spans="1:10" ht="24" thickBot="1" x14ac:dyDescent="0.3">
      <c r="A118" s="8"/>
      <c r="B118" s="75"/>
      <c r="C118" s="76"/>
      <c r="D118" s="76"/>
      <c r="E118" s="77"/>
      <c r="F118" s="78"/>
      <c r="G118" s="79"/>
      <c r="H118" s="79"/>
      <c r="I118" s="79"/>
      <c r="J118" s="80"/>
    </row>
    <row r="119" spans="1:10" ht="36" customHeight="1" x14ac:dyDescent="0.25">
      <c r="A119" s="8"/>
      <c r="B119" s="82" t="s">
        <v>201</v>
      </c>
      <c r="C119" s="83"/>
      <c r="D119" s="83"/>
      <c r="E119" s="84"/>
      <c r="F119" s="85">
        <v>30780</v>
      </c>
      <c r="G119" s="86"/>
      <c r="H119" s="86"/>
      <c r="I119" s="86"/>
      <c r="J119" s="87"/>
    </row>
    <row r="120" spans="1:10" ht="36" customHeight="1" x14ac:dyDescent="0.25">
      <c r="A120" s="8"/>
      <c r="B120" s="100" t="s">
        <v>202</v>
      </c>
      <c r="C120" s="101"/>
      <c r="D120" s="101"/>
      <c r="E120" s="102"/>
      <c r="F120" s="103">
        <v>3078</v>
      </c>
      <c r="G120" s="104"/>
      <c r="H120" s="104"/>
      <c r="I120" s="104"/>
      <c r="J120" s="105"/>
    </row>
    <row r="121" spans="1:10" ht="36" customHeight="1" thickBot="1" x14ac:dyDescent="0.3">
      <c r="A121" s="8"/>
      <c r="B121" s="100" t="s">
        <v>203</v>
      </c>
      <c r="C121" s="101"/>
      <c r="D121" s="101"/>
      <c r="E121" s="102"/>
      <c r="F121" s="103">
        <v>7686</v>
      </c>
      <c r="G121" s="104"/>
      <c r="H121" s="104"/>
      <c r="I121" s="104"/>
      <c r="J121" s="105"/>
    </row>
    <row r="122" spans="1:10" ht="24" thickBot="1" x14ac:dyDescent="0.3">
      <c r="A122" s="8"/>
      <c r="B122" s="190"/>
      <c r="C122" s="191"/>
      <c r="D122" s="191"/>
      <c r="E122" s="192"/>
      <c r="F122" s="78"/>
      <c r="G122" s="79"/>
      <c r="H122" s="79"/>
      <c r="I122" s="79"/>
      <c r="J122" s="80"/>
    </row>
    <row r="123" spans="1:10" ht="36" customHeight="1" x14ac:dyDescent="0.25">
      <c r="A123" s="8" t="s">
        <v>112</v>
      </c>
      <c r="B123" s="418" t="s">
        <v>204</v>
      </c>
      <c r="C123" s="419"/>
      <c r="D123" s="419"/>
      <c r="E123" s="420"/>
      <c r="F123" s="202">
        <v>10800</v>
      </c>
      <c r="G123" s="237"/>
      <c r="H123" s="237"/>
      <c r="I123" s="237"/>
      <c r="J123" s="238"/>
    </row>
    <row r="124" spans="1:10" ht="36" customHeight="1" x14ac:dyDescent="0.25">
      <c r="A124" s="8" t="s">
        <v>112</v>
      </c>
      <c r="B124" s="239" t="s">
        <v>205</v>
      </c>
      <c r="C124" s="240"/>
      <c r="D124" s="240"/>
      <c r="E124" s="241"/>
      <c r="F124" s="252">
        <v>3204</v>
      </c>
      <c r="G124" s="252"/>
      <c r="H124" s="252"/>
      <c r="I124" s="252"/>
      <c r="J124" s="253"/>
    </row>
    <row r="125" spans="1:10" ht="36" customHeight="1" x14ac:dyDescent="0.25">
      <c r="A125" s="8" t="s">
        <v>112</v>
      </c>
      <c r="B125" s="239" t="s">
        <v>206</v>
      </c>
      <c r="C125" s="240"/>
      <c r="D125" s="240"/>
      <c r="E125" s="241"/>
      <c r="F125" s="37">
        <f>H125*1.2</f>
        <v>19958.399999999998</v>
      </c>
      <c r="G125" s="38">
        <f>H125*1.1</f>
        <v>18295.2</v>
      </c>
      <c r="H125" s="38">
        <v>16632</v>
      </c>
      <c r="I125" s="38">
        <f>H125*0.75</f>
        <v>12474</v>
      </c>
      <c r="J125" s="39">
        <f>H125*0.5</f>
        <v>8316</v>
      </c>
    </row>
    <row r="126" spans="1:10" ht="36" customHeight="1" x14ac:dyDescent="0.25">
      <c r="A126" s="8" t="s">
        <v>112</v>
      </c>
      <c r="B126" s="239" t="s">
        <v>207</v>
      </c>
      <c r="C126" s="240"/>
      <c r="D126" s="240"/>
      <c r="E126" s="241"/>
      <c r="F126" s="85">
        <v>13788</v>
      </c>
      <c r="G126" s="86"/>
      <c r="H126" s="86"/>
      <c r="I126" s="86"/>
      <c r="J126" s="87"/>
    </row>
    <row r="127" spans="1:10" ht="36" customHeight="1" x14ac:dyDescent="0.25">
      <c r="A127" s="8" t="s">
        <v>112</v>
      </c>
      <c r="B127" s="239" t="s">
        <v>208</v>
      </c>
      <c r="C127" s="240"/>
      <c r="D127" s="240"/>
      <c r="E127" s="241"/>
      <c r="F127" s="85">
        <v>2484</v>
      </c>
      <c r="G127" s="86"/>
      <c r="H127" s="86"/>
      <c r="I127" s="86"/>
      <c r="J127" s="87"/>
    </row>
    <row r="128" spans="1:10" ht="36" customHeight="1" x14ac:dyDescent="0.25">
      <c r="A128" s="8" t="s">
        <v>112</v>
      </c>
      <c r="B128" s="239" t="s">
        <v>209</v>
      </c>
      <c r="C128" s="240"/>
      <c r="D128" s="240"/>
      <c r="E128" s="241"/>
      <c r="F128" s="252">
        <v>7740</v>
      </c>
      <c r="G128" s="252"/>
      <c r="H128" s="252"/>
      <c r="I128" s="252"/>
      <c r="J128" s="253"/>
    </row>
    <row r="129" spans="1:10" ht="36" customHeight="1" x14ac:dyDescent="0.25">
      <c r="A129" s="8" t="s">
        <v>112</v>
      </c>
      <c r="B129" s="239" t="s">
        <v>210</v>
      </c>
      <c r="C129" s="240"/>
      <c r="D129" s="240"/>
      <c r="E129" s="241"/>
      <c r="F129" s="252">
        <v>21420</v>
      </c>
      <c r="G129" s="252"/>
      <c r="H129" s="252"/>
      <c r="I129" s="252"/>
      <c r="J129" s="253"/>
    </row>
    <row r="130" spans="1:10" ht="36" customHeight="1" x14ac:dyDescent="0.25">
      <c r="A130" s="8" t="s">
        <v>112</v>
      </c>
      <c r="B130" s="239" t="s">
        <v>211</v>
      </c>
      <c r="C130" s="240"/>
      <c r="D130" s="240"/>
      <c r="E130" s="241"/>
      <c r="F130" s="252">
        <v>25704</v>
      </c>
      <c r="G130" s="252"/>
      <c r="H130" s="252"/>
      <c r="I130" s="252"/>
      <c r="J130" s="253"/>
    </row>
    <row r="131" spans="1:10" ht="36" customHeight="1" x14ac:dyDescent="0.25">
      <c r="A131" s="8" t="s">
        <v>112</v>
      </c>
      <c r="B131" s="239" t="s">
        <v>212</v>
      </c>
      <c r="C131" s="240"/>
      <c r="D131" s="240"/>
      <c r="E131" s="241"/>
      <c r="F131" s="252">
        <v>3204</v>
      </c>
      <c r="G131" s="252"/>
      <c r="H131" s="252"/>
      <c r="I131" s="252"/>
      <c r="J131" s="253"/>
    </row>
    <row r="132" spans="1:10" ht="36" customHeight="1" x14ac:dyDescent="0.25">
      <c r="A132" s="8" t="s">
        <v>112</v>
      </c>
      <c r="B132" s="239" t="s">
        <v>213</v>
      </c>
      <c r="C132" s="240"/>
      <c r="D132" s="240"/>
      <c r="E132" s="241"/>
      <c r="F132" s="252">
        <v>5688</v>
      </c>
      <c r="G132" s="252"/>
      <c r="H132" s="252"/>
      <c r="I132" s="252"/>
      <c r="J132" s="253"/>
    </row>
    <row r="133" spans="1:10" ht="36" customHeight="1" x14ac:dyDescent="0.25">
      <c r="A133" s="8" t="s">
        <v>112</v>
      </c>
      <c r="B133" s="239" t="s">
        <v>214</v>
      </c>
      <c r="C133" s="240"/>
      <c r="D133" s="240"/>
      <c r="E133" s="241"/>
      <c r="F133" s="252">
        <v>10980</v>
      </c>
      <c r="G133" s="252"/>
      <c r="H133" s="252"/>
      <c r="I133" s="252"/>
      <c r="J133" s="253"/>
    </row>
    <row r="134" spans="1:10" ht="36" customHeight="1" x14ac:dyDescent="0.25">
      <c r="A134" s="8"/>
      <c r="B134" s="239" t="s">
        <v>215</v>
      </c>
      <c r="C134" s="240"/>
      <c r="D134" s="240"/>
      <c r="E134" s="241"/>
      <c r="F134" s="252">
        <v>64800</v>
      </c>
      <c r="G134" s="252"/>
      <c r="H134" s="252"/>
      <c r="I134" s="252"/>
      <c r="J134" s="253"/>
    </row>
    <row r="135" spans="1:10" ht="36" customHeight="1" x14ac:dyDescent="0.25">
      <c r="A135" s="8" t="s">
        <v>112</v>
      </c>
      <c r="B135" s="239" t="s">
        <v>216</v>
      </c>
      <c r="C135" s="240"/>
      <c r="D135" s="240"/>
      <c r="E135" s="241"/>
      <c r="F135" s="252">
        <v>1170</v>
      </c>
      <c r="G135" s="252"/>
      <c r="H135" s="252"/>
      <c r="I135" s="252"/>
      <c r="J135" s="253"/>
    </row>
    <row r="136" spans="1:10" ht="36" customHeight="1" x14ac:dyDescent="0.25">
      <c r="A136" s="8"/>
      <c r="B136" s="239" t="s">
        <v>217</v>
      </c>
      <c r="C136" s="240"/>
      <c r="D136" s="240"/>
      <c r="E136" s="241"/>
      <c r="F136" s="252">
        <v>18684</v>
      </c>
      <c r="G136" s="252"/>
      <c r="H136" s="252"/>
      <c r="I136" s="252"/>
      <c r="J136" s="253"/>
    </row>
    <row r="137" spans="1:10" ht="36" customHeight="1" x14ac:dyDescent="0.25">
      <c r="B137" s="239" t="s">
        <v>218</v>
      </c>
      <c r="C137" s="240"/>
      <c r="D137" s="240"/>
      <c r="E137" s="241"/>
      <c r="F137" s="252">
        <v>14472</v>
      </c>
      <c r="G137" s="252"/>
      <c r="H137" s="252"/>
      <c r="I137" s="252"/>
      <c r="J137" s="253"/>
    </row>
    <row r="138" spans="1:10" ht="36" customHeight="1" x14ac:dyDescent="0.25">
      <c r="A138" s="8" t="s">
        <v>112</v>
      </c>
      <c r="B138" s="239" t="s">
        <v>219</v>
      </c>
      <c r="C138" s="240"/>
      <c r="D138" s="240"/>
      <c r="E138" s="241"/>
      <c r="F138" s="252">
        <v>63720</v>
      </c>
      <c r="G138" s="252"/>
      <c r="H138" s="252"/>
      <c r="I138" s="252"/>
      <c r="J138" s="253"/>
    </row>
    <row r="139" spans="1:10" ht="36" customHeight="1" x14ac:dyDescent="0.25">
      <c r="A139" s="8" t="s">
        <v>112</v>
      </c>
      <c r="B139" s="239" t="s">
        <v>220</v>
      </c>
      <c r="C139" s="240"/>
      <c r="D139" s="240"/>
      <c r="E139" s="241"/>
      <c r="F139" s="252">
        <v>2970</v>
      </c>
      <c r="G139" s="252"/>
      <c r="H139" s="252"/>
      <c r="I139" s="252"/>
      <c r="J139" s="253"/>
    </row>
    <row r="140" spans="1:10" ht="36" customHeight="1" x14ac:dyDescent="0.25">
      <c r="A140" s="8" t="s">
        <v>114</v>
      </c>
      <c r="B140" s="239" t="s">
        <v>221</v>
      </c>
      <c r="C140" s="240"/>
      <c r="D140" s="240"/>
      <c r="E140" s="241"/>
      <c r="F140" s="252">
        <v>15120</v>
      </c>
      <c r="G140" s="252"/>
      <c r="H140" s="252"/>
      <c r="I140" s="252"/>
      <c r="J140" s="253"/>
    </row>
    <row r="141" spans="1:10" ht="36" customHeight="1" x14ac:dyDescent="0.25">
      <c r="A141" s="8" t="s">
        <v>114</v>
      </c>
      <c r="B141" s="239" t="s">
        <v>222</v>
      </c>
      <c r="C141" s="240"/>
      <c r="D141" s="240"/>
      <c r="E141" s="241"/>
      <c r="F141" s="252">
        <v>5040</v>
      </c>
      <c r="G141" s="252"/>
      <c r="H141" s="252"/>
      <c r="I141" s="252"/>
      <c r="J141" s="253"/>
    </row>
    <row r="142" spans="1:10" ht="36" customHeight="1" x14ac:dyDescent="0.25">
      <c r="A142" s="8" t="s">
        <v>114</v>
      </c>
      <c r="B142" s="239" t="s">
        <v>223</v>
      </c>
      <c r="C142" s="240"/>
      <c r="D142" s="240"/>
      <c r="E142" s="241"/>
      <c r="F142" s="37">
        <f>H142*1.2</f>
        <v>28512</v>
      </c>
      <c r="G142" s="38">
        <f>H142*1.1</f>
        <v>26136.000000000004</v>
      </c>
      <c r="H142" s="38">
        <v>23760</v>
      </c>
      <c r="I142" s="38">
        <f>H142*0.75</f>
        <v>17820</v>
      </c>
      <c r="J142" s="39">
        <f>H142*0.5</f>
        <v>11880</v>
      </c>
    </row>
    <row r="143" spans="1:10" ht="36" customHeight="1" x14ac:dyDescent="0.25">
      <c r="A143" s="8" t="s">
        <v>114</v>
      </c>
      <c r="B143" s="239" t="s">
        <v>224</v>
      </c>
      <c r="C143" s="240"/>
      <c r="D143" s="240"/>
      <c r="E143" s="241"/>
      <c r="F143" s="417">
        <v>19440</v>
      </c>
      <c r="G143" s="158"/>
      <c r="H143" s="158"/>
      <c r="I143" s="158"/>
      <c r="J143" s="159"/>
    </row>
    <row r="144" spans="1:10" ht="36" customHeight="1" x14ac:dyDescent="0.25">
      <c r="A144" s="8" t="s">
        <v>114</v>
      </c>
      <c r="B144" s="239" t="s">
        <v>225</v>
      </c>
      <c r="C144" s="240"/>
      <c r="D144" s="240"/>
      <c r="E144" s="241"/>
      <c r="F144" s="417">
        <v>3600</v>
      </c>
      <c r="G144" s="158"/>
      <c r="H144" s="158"/>
      <c r="I144" s="158"/>
      <c r="J144" s="159"/>
    </row>
    <row r="145" spans="1:10" ht="36" customHeight="1" x14ac:dyDescent="0.25">
      <c r="A145" s="8" t="s">
        <v>114</v>
      </c>
      <c r="B145" s="239" t="s">
        <v>226</v>
      </c>
      <c r="C145" s="240"/>
      <c r="D145" s="240"/>
      <c r="E145" s="241"/>
      <c r="F145" s="417">
        <v>11520</v>
      </c>
      <c r="G145" s="158"/>
      <c r="H145" s="158"/>
      <c r="I145" s="158"/>
      <c r="J145" s="159"/>
    </row>
    <row r="146" spans="1:10" ht="36" customHeight="1" x14ac:dyDescent="0.25">
      <c r="A146" s="8" t="s">
        <v>114</v>
      </c>
      <c r="B146" s="239" t="s">
        <v>227</v>
      </c>
      <c r="C146" s="240"/>
      <c r="D146" s="240"/>
      <c r="E146" s="241"/>
      <c r="F146" s="417">
        <v>30240</v>
      </c>
      <c r="G146" s="158"/>
      <c r="H146" s="158"/>
      <c r="I146" s="158"/>
      <c r="J146" s="159"/>
    </row>
    <row r="147" spans="1:10" ht="36" customHeight="1" x14ac:dyDescent="0.25">
      <c r="A147" s="8" t="s">
        <v>114</v>
      </c>
      <c r="B147" s="239" t="s">
        <v>228</v>
      </c>
      <c r="C147" s="240"/>
      <c r="D147" s="240"/>
      <c r="E147" s="241"/>
      <c r="F147" s="417">
        <v>36288</v>
      </c>
      <c r="G147" s="158"/>
      <c r="H147" s="158"/>
      <c r="I147" s="158"/>
      <c r="J147" s="159"/>
    </row>
    <row r="148" spans="1:10" ht="36" customHeight="1" x14ac:dyDescent="0.25">
      <c r="A148" s="8" t="s">
        <v>114</v>
      </c>
      <c r="B148" s="239" t="s">
        <v>229</v>
      </c>
      <c r="C148" s="240"/>
      <c r="D148" s="240"/>
      <c r="E148" s="241"/>
      <c r="F148" s="417">
        <v>5040</v>
      </c>
      <c r="G148" s="158"/>
      <c r="H148" s="158"/>
      <c r="I148" s="158"/>
      <c r="J148" s="159"/>
    </row>
    <row r="149" spans="1:10" ht="36" customHeight="1" x14ac:dyDescent="0.25">
      <c r="A149" s="8" t="s">
        <v>114</v>
      </c>
      <c r="B149" s="239" t="s">
        <v>230</v>
      </c>
      <c r="C149" s="240"/>
      <c r="D149" s="240"/>
      <c r="E149" s="241"/>
      <c r="F149" s="417">
        <v>8640</v>
      </c>
      <c r="G149" s="158"/>
      <c r="H149" s="158"/>
      <c r="I149" s="158"/>
      <c r="J149" s="159"/>
    </row>
    <row r="150" spans="1:10" ht="36" customHeight="1" x14ac:dyDescent="0.25">
      <c r="A150" s="8" t="s">
        <v>114</v>
      </c>
      <c r="B150" s="239" t="s">
        <v>231</v>
      </c>
      <c r="C150" s="240"/>
      <c r="D150" s="240"/>
      <c r="E150" s="241"/>
      <c r="F150" s="417">
        <v>15840</v>
      </c>
      <c r="G150" s="158"/>
      <c r="H150" s="158"/>
      <c r="I150" s="158"/>
      <c r="J150" s="159"/>
    </row>
    <row r="151" spans="1:10" ht="36" customHeight="1" x14ac:dyDescent="0.25">
      <c r="A151" s="8" t="s">
        <v>114</v>
      </c>
      <c r="B151" s="239" t="s">
        <v>232</v>
      </c>
      <c r="C151" s="240"/>
      <c r="D151" s="240"/>
      <c r="E151" s="241"/>
      <c r="F151" s="417">
        <v>2160</v>
      </c>
      <c r="G151" s="158"/>
      <c r="H151" s="158"/>
      <c r="I151" s="158"/>
      <c r="J151" s="159"/>
    </row>
    <row r="152" spans="1:10" ht="36" customHeight="1" x14ac:dyDescent="0.25">
      <c r="A152" s="8" t="s">
        <v>114</v>
      </c>
      <c r="B152" s="239" t="s">
        <v>233</v>
      </c>
      <c r="C152" s="240"/>
      <c r="D152" s="240"/>
      <c r="E152" s="241"/>
      <c r="F152" s="417">
        <v>89280</v>
      </c>
      <c r="G152" s="158"/>
      <c r="H152" s="158"/>
      <c r="I152" s="158"/>
      <c r="J152" s="159"/>
    </row>
    <row r="153" spans="1:10" ht="36" customHeight="1" thickBot="1" x14ac:dyDescent="0.3">
      <c r="A153" s="8" t="s">
        <v>114</v>
      </c>
      <c r="B153" s="348" t="s">
        <v>234</v>
      </c>
      <c r="C153" s="349"/>
      <c r="D153" s="349"/>
      <c r="E153" s="350"/>
      <c r="F153" s="182">
        <v>4320</v>
      </c>
      <c r="G153" s="73"/>
      <c r="H153" s="73"/>
      <c r="I153" s="73"/>
      <c r="J153" s="74"/>
    </row>
    <row r="154" spans="1:10" ht="54" customHeight="1" thickBot="1" x14ac:dyDescent="0.3">
      <c r="A154" s="8"/>
      <c r="B154" s="287" t="s">
        <v>235</v>
      </c>
      <c r="C154" s="288"/>
      <c r="D154" s="288"/>
      <c r="E154" s="289"/>
      <c r="F154" s="400"/>
      <c r="G154" s="401"/>
      <c r="H154" s="401"/>
      <c r="I154" s="401"/>
      <c r="J154" s="402"/>
    </row>
    <row r="155" spans="1:10" ht="36" customHeight="1" x14ac:dyDescent="0.25">
      <c r="A155" s="8"/>
      <c r="B155" s="94" t="s">
        <v>236</v>
      </c>
      <c r="C155" s="95"/>
      <c r="D155" s="95"/>
      <c r="E155" s="96"/>
      <c r="F155" s="97">
        <v>16992</v>
      </c>
      <c r="G155" s="98"/>
      <c r="H155" s="98"/>
      <c r="I155" s="98"/>
      <c r="J155" s="99"/>
    </row>
    <row r="156" spans="1:10" ht="36" customHeight="1" x14ac:dyDescent="0.25">
      <c r="A156" s="8"/>
      <c r="B156" s="82" t="s">
        <v>237</v>
      </c>
      <c r="C156" s="83"/>
      <c r="D156" s="83"/>
      <c r="E156" s="84"/>
      <c r="F156" s="85">
        <v>33984</v>
      </c>
      <c r="G156" s="86"/>
      <c r="H156" s="86"/>
      <c r="I156" s="86"/>
      <c r="J156" s="87"/>
    </row>
    <row r="157" spans="1:10" ht="36" customHeight="1" x14ac:dyDescent="0.25">
      <c r="A157" s="8"/>
      <c r="B157" s="82" t="s">
        <v>238</v>
      </c>
      <c r="C157" s="83"/>
      <c r="D157" s="83"/>
      <c r="E157" s="84"/>
      <c r="F157" s="85">
        <v>42480</v>
      </c>
      <c r="G157" s="86"/>
      <c r="H157" s="86"/>
      <c r="I157" s="86"/>
      <c r="J157" s="87"/>
    </row>
    <row r="158" spans="1:10" ht="36" customHeight="1" x14ac:dyDescent="0.25">
      <c r="A158" s="8"/>
      <c r="B158" s="82" t="s">
        <v>239</v>
      </c>
      <c r="C158" s="83"/>
      <c r="D158" s="83"/>
      <c r="E158" s="84"/>
      <c r="F158" s="85">
        <v>720</v>
      </c>
      <c r="G158" s="86"/>
      <c r="H158" s="86"/>
      <c r="I158" s="86"/>
      <c r="J158" s="87"/>
    </row>
    <row r="159" spans="1:10" ht="36" customHeight="1" x14ac:dyDescent="0.25">
      <c r="A159" s="8"/>
      <c r="B159" s="82" t="s">
        <v>240</v>
      </c>
      <c r="C159" s="83"/>
      <c r="D159" s="83"/>
      <c r="E159" s="84"/>
      <c r="F159" s="85">
        <v>25488</v>
      </c>
      <c r="G159" s="86"/>
      <c r="H159" s="86"/>
      <c r="I159" s="86"/>
      <c r="J159" s="87"/>
    </row>
    <row r="160" spans="1:10" ht="36" customHeight="1" x14ac:dyDescent="0.25">
      <c r="A160" s="8"/>
      <c r="B160" s="82" t="s">
        <v>241</v>
      </c>
      <c r="C160" s="83"/>
      <c r="D160" s="83"/>
      <c r="E160" s="84"/>
      <c r="F160" s="85">
        <v>50976</v>
      </c>
      <c r="G160" s="86"/>
      <c r="H160" s="86"/>
      <c r="I160" s="86"/>
      <c r="J160" s="87"/>
    </row>
    <row r="161" spans="1:10" ht="36" customHeight="1" x14ac:dyDescent="0.25">
      <c r="A161" s="8"/>
      <c r="B161" s="82" t="s">
        <v>242</v>
      </c>
      <c r="C161" s="83"/>
      <c r="D161" s="83"/>
      <c r="E161" s="84"/>
      <c r="F161" s="85">
        <v>63720</v>
      </c>
      <c r="G161" s="86"/>
      <c r="H161" s="86"/>
      <c r="I161" s="86"/>
      <c r="J161" s="87"/>
    </row>
    <row r="162" spans="1:10" ht="36" customHeight="1" thickBot="1" x14ac:dyDescent="0.3">
      <c r="A162" s="8"/>
      <c r="B162" s="69" t="s">
        <v>243</v>
      </c>
      <c r="C162" s="70"/>
      <c r="D162" s="70"/>
      <c r="E162" s="71"/>
      <c r="F162" s="72">
        <v>900</v>
      </c>
      <c r="G162" s="73"/>
      <c r="H162" s="73"/>
      <c r="I162" s="73"/>
      <c r="J162" s="74"/>
    </row>
    <row r="163" spans="1:10" ht="24" thickBot="1" x14ac:dyDescent="0.3">
      <c r="A163" s="8"/>
      <c r="B163" s="75"/>
      <c r="C163" s="76"/>
      <c r="D163" s="76"/>
      <c r="E163" s="77"/>
      <c r="F163" s="78"/>
      <c r="G163" s="79"/>
      <c r="H163" s="79"/>
      <c r="I163" s="79"/>
      <c r="J163" s="80"/>
    </row>
    <row r="164" spans="1:10" ht="21" customHeight="1" x14ac:dyDescent="0.25">
      <c r="A164" s="8"/>
      <c r="B164" s="26"/>
      <c r="C164" s="27"/>
      <c r="D164" s="27"/>
      <c r="E164" s="27"/>
      <c r="F164" s="28"/>
      <c r="G164" s="28"/>
      <c r="H164" s="28"/>
      <c r="I164" s="28"/>
      <c r="J164" s="28"/>
    </row>
    <row r="165" spans="1:10" ht="56.25" customHeight="1" x14ac:dyDescent="0.25">
      <c r="A165" s="8"/>
      <c r="B165" s="81" t="s">
        <v>293</v>
      </c>
      <c r="C165" s="81"/>
      <c r="D165" s="81"/>
      <c r="E165" s="81"/>
      <c r="F165" s="81"/>
      <c r="G165" s="81"/>
      <c r="H165" s="81"/>
      <c r="I165" s="81"/>
      <c r="J165" s="81"/>
    </row>
    <row r="166" spans="1:10" ht="41.25" customHeight="1" x14ac:dyDescent="0.25">
      <c r="A166" s="8"/>
      <c r="B166" s="81" t="s">
        <v>245</v>
      </c>
      <c r="C166" s="81"/>
      <c r="D166" s="81"/>
      <c r="E166" s="81"/>
      <c r="F166" s="81"/>
      <c r="G166" s="81"/>
      <c r="H166" s="81"/>
      <c r="I166" s="81"/>
      <c r="J166" s="81"/>
    </row>
    <row r="167" spans="1:10" ht="21" x14ac:dyDescent="0.25">
      <c r="A167" s="8" t="s">
        <v>114</v>
      </c>
      <c r="B167" s="67" t="s">
        <v>297</v>
      </c>
      <c r="C167" s="67"/>
      <c r="D167" s="67"/>
      <c r="E167" s="67"/>
      <c r="F167" s="67"/>
      <c r="G167" s="67"/>
      <c r="H167" s="67"/>
      <c r="I167" s="67"/>
      <c r="J167" s="67"/>
    </row>
    <row r="168" spans="1:10" ht="42" customHeight="1" x14ac:dyDescent="0.25">
      <c r="A168" s="8"/>
      <c r="B168" s="68" t="s">
        <v>247</v>
      </c>
      <c r="C168" s="68"/>
      <c r="D168" s="68"/>
      <c r="E168" s="68"/>
      <c r="F168" s="68"/>
      <c r="G168" s="68"/>
      <c r="H168" s="68"/>
      <c r="I168" s="68"/>
      <c r="J168" s="68"/>
    </row>
    <row r="169" spans="1:10" ht="21" x14ac:dyDescent="0.25">
      <c r="A169" s="8"/>
    </row>
  </sheetData>
  <sheetProtection selectLockedCells="1" selectUnlockedCells="1"/>
  <mergeCells count="319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46:E146"/>
    <mergeCell ref="F146:J146"/>
    <mergeCell ref="B147:E147"/>
    <mergeCell ref="F147:J147"/>
    <mergeCell ref="B148:E148"/>
    <mergeCell ref="F148:J148"/>
    <mergeCell ref="B142:E142"/>
    <mergeCell ref="B143:E143"/>
    <mergeCell ref="F143:J143"/>
    <mergeCell ref="B144:E144"/>
    <mergeCell ref="F144:J144"/>
    <mergeCell ref="B145:E145"/>
    <mergeCell ref="F145:J145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65:J165"/>
    <mergeCell ref="B166:J166"/>
    <mergeCell ref="B167:J167"/>
    <mergeCell ref="B168:J168"/>
    <mergeCell ref="B161:E161"/>
    <mergeCell ref="F161:J161"/>
    <mergeCell ref="B162:E162"/>
    <mergeCell ref="F162:J162"/>
    <mergeCell ref="B163:E163"/>
    <mergeCell ref="F163:J16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1"/>
  <sheetViews>
    <sheetView view="pageBreakPreview" zoomScale="50" zoomScaleNormal="60" zoomScaleSheetLayoutView="50" workbookViewId="0">
      <pane ySplit="4" topLeftCell="A104" activePane="bottomLeft" state="frozen"/>
      <selection activeCell="A198" sqref="A198:XFD198"/>
      <selection pane="bottomLeft" activeCell="F111" sqref="F111:J111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96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5"/>
      <c r="C7" s="76"/>
      <c r="D7" s="76"/>
      <c r="E7" s="77"/>
      <c r="F7" s="78"/>
      <c r="G7" s="79"/>
      <c r="H7" s="79"/>
      <c r="I7" s="79"/>
      <c r="J7" s="80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62467.199999999997</v>
      </c>
      <c r="G8" s="17">
        <f>H8*1.1</f>
        <v>57261.600000000006</v>
      </c>
      <c r="H8" s="17">
        <v>52056</v>
      </c>
      <c r="I8" s="17">
        <f>H8*0.75</f>
        <v>39042</v>
      </c>
      <c r="J8" s="17">
        <f>H8*0.5</f>
        <v>26028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156384</v>
      </c>
      <c r="G9" s="19">
        <f>H9*1.1</f>
        <v>143352</v>
      </c>
      <c r="H9" s="19">
        <v>130320</v>
      </c>
      <c r="I9" s="19">
        <f>H9*0.75</f>
        <v>97740</v>
      </c>
      <c r="J9" s="19">
        <f>H9*0.5</f>
        <v>65160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70156.800000000003</v>
      </c>
      <c r="G10" s="19">
        <f>H10*1.1</f>
        <v>64310.400000000009</v>
      </c>
      <c r="H10" s="19">
        <v>58464</v>
      </c>
      <c r="I10" s="19">
        <f>H10*0.75</f>
        <v>43848</v>
      </c>
      <c r="J10" s="19">
        <f>H10*0.5</f>
        <v>29232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175392</v>
      </c>
      <c r="G11" s="21">
        <f>H11*1.1</f>
        <v>160776</v>
      </c>
      <c r="H11" s="21">
        <v>146160</v>
      </c>
      <c r="I11" s="21">
        <f>H11*0.75</f>
        <v>109620</v>
      </c>
      <c r="J11" s="21">
        <f>H11*0.5</f>
        <v>73080</v>
      </c>
    </row>
    <row r="12" spans="1:10" ht="24" customHeight="1" thickBot="1" x14ac:dyDescent="0.3">
      <c r="A12" s="8"/>
      <c r="B12" s="75"/>
      <c r="C12" s="76"/>
      <c r="D12" s="76"/>
      <c r="E12" s="77"/>
      <c r="F12" s="193"/>
      <c r="G12" s="194"/>
      <c r="H12" s="194"/>
      <c r="I12" s="194"/>
      <c r="J12" s="19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7"/>
      <c r="F13" s="172">
        <v>14940</v>
      </c>
      <c r="G13" s="173"/>
      <c r="H13" s="173"/>
      <c r="I13" s="173"/>
      <c r="J13" s="174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0"/>
      <c r="F14" s="72">
        <v>37440</v>
      </c>
      <c r="G14" s="73"/>
      <c r="H14" s="73"/>
      <c r="I14" s="73"/>
      <c r="J14" s="74"/>
    </row>
    <row r="15" spans="1:10" ht="24" customHeight="1" thickBot="1" x14ac:dyDescent="0.3">
      <c r="A15" s="8"/>
      <c r="B15" s="75"/>
      <c r="C15" s="76"/>
      <c r="D15" s="76"/>
      <c r="E15" s="77"/>
      <c r="F15" s="163"/>
      <c r="G15" s="164"/>
      <c r="H15" s="164"/>
      <c r="I15" s="164"/>
      <c r="J15" s="165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1620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4104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2844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7128</v>
      </c>
      <c r="G19" s="149"/>
      <c r="H19" s="149"/>
      <c r="I19" s="149"/>
      <c r="J19" s="150"/>
    </row>
    <row r="20" spans="1:10" ht="24" customHeight="1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"&amp;MIN(F22:F66)&amp;" до "&amp;MAX(F22:F66)</f>
        <v>Цена от 14760 до 590400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14760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29520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44280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59040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73800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88560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103320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118080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132840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147600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162360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177120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191880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206640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221400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236160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250920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265680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280440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295200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273</v>
      </c>
      <c r="C42" s="117"/>
      <c r="D42" s="117"/>
      <c r="E42" s="84"/>
      <c r="F42" s="85">
        <v>309960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274</v>
      </c>
      <c r="C43" s="117"/>
      <c r="D43" s="117"/>
      <c r="E43" s="84"/>
      <c r="F43" s="85">
        <v>324720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275</v>
      </c>
      <c r="C44" s="117"/>
      <c r="D44" s="117"/>
      <c r="E44" s="84"/>
      <c r="F44" s="85">
        <v>339480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276</v>
      </c>
      <c r="C45" s="117"/>
      <c r="D45" s="117"/>
      <c r="E45" s="84"/>
      <c r="F45" s="85">
        <v>354240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277</v>
      </c>
      <c r="C46" s="117"/>
      <c r="D46" s="117"/>
      <c r="E46" s="84"/>
      <c r="F46" s="85">
        <v>369000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145</v>
      </c>
      <c r="C47" s="117"/>
      <c r="D47" s="117"/>
      <c r="E47" s="84"/>
      <c r="F47" s="85">
        <v>29520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146</v>
      </c>
      <c r="C48" s="117"/>
      <c r="D48" s="117"/>
      <c r="E48" s="84"/>
      <c r="F48" s="85">
        <v>59040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147</v>
      </c>
      <c r="C49" s="117"/>
      <c r="D49" s="117"/>
      <c r="E49" s="84"/>
      <c r="F49" s="85">
        <v>88560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148</v>
      </c>
      <c r="C50" s="117"/>
      <c r="D50" s="117"/>
      <c r="E50" s="84"/>
      <c r="F50" s="85">
        <v>118080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149</v>
      </c>
      <c r="C51" s="117"/>
      <c r="D51" s="117"/>
      <c r="E51" s="84"/>
      <c r="F51" s="85">
        <v>147600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150</v>
      </c>
      <c r="C52" s="117"/>
      <c r="D52" s="117"/>
      <c r="E52" s="84"/>
      <c r="F52" s="85">
        <v>177120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151</v>
      </c>
      <c r="C53" s="117"/>
      <c r="D53" s="117"/>
      <c r="E53" s="84"/>
      <c r="F53" s="85">
        <v>206640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152</v>
      </c>
      <c r="C54" s="117"/>
      <c r="D54" s="117"/>
      <c r="E54" s="84"/>
      <c r="F54" s="85">
        <v>236160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153</v>
      </c>
      <c r="C55" s="117"/>
      <c r="D55" s="117"/>
      <c r="E55" s="84"/>
      <c r="F55" s="85">
        <v>265680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154</v>
      </c>
      <c r="C56" s="117"/>
      <c r="D56" s="117"/>
      <c r="E56" s="84"/>
      <c r="F56" s="85">
        <v>295200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155</v>
      </c>
      <c r="C57" s="117"/>
      <c r="D57" s="117"/>
      <c r="E57" s="84"/>
      <c r="F57" s="85">
        <v>324720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156</v>
      </c>
      <c r="C58" s="117"/>
      <c r="D58" s="117"/>
      <c r="E58" s="84"/>
      <c r="F58" s="85">
        <v>354240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157</v>
      </c>
      <c r="C59" s="117"/>
      <c r="D59" s="117"/>
      <c r="E59" s="84"/>
      <c r="F59" s="85">
        <v>383760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158</v>
      </c>
      <c r="C60" s="117"/>
      <c r="D60" s="117"/>
      <c r="E60" s="84"/>
      <c r="F60" s="85">
        <v>413280</v>
      </c>
      <c r="G60" s="86"/>
      <c r="H60" s="86"/>
      <c r="I60" s="86"/>
      <c r="J60" s="87"/>
    </row>
    <row r="61" spans="1:10" ht="36" customHeight="1" outlineLevel="1" x14ac:dyDescent="0.25">
      <c r="A61" s="8"/>
      <c r="B61" s="107" t="s">
        <v>159</v>
      </c>
      <c r="C61" s="117"/>
      <c r="D61" s="117"/>
      <c r="E61" s="84"/>
      <c r="F61" s="85">
        <v>442800</v>
      </c>
      <c r="G61" s="86"/>
      <c r="H61" s="86"/>
      <c r="I61" s="86"/>
      <c r="J61" s="87"/>
    </row>
    <row r="62" spans="1:10" ht="36" customHeight="1" outlineLevel="1" x14ac:dyDescent="0.25">
      <c r="A62" s="8"/>
      <c r="B62" s="107" t="s">
        <v>160</v>
      </c>
      <c r="C62" s="117"/>
      <c r="D62" s="117"/>
      <c r="E62" s="84"/>
      <c r="F62" s="85">
        <v>472320</v>
      </c>
      <c r="G62" s="86"/>
      <c r="H62" s="86"/>
      <c r="I62" s="86"/>
      <c r="J62" s="87"/>
    </row>
    <row r="63" spans="1:10" ht="36" customHeight="1" outlineLevel="1" x14ac:dyDescent="0.25">
      <c r="A63" s="8"/>
      <c r="B63" s="107" t="s">
        <v>161</v>
      </c>
      <c r="C63" s="117"/>
      <c r="D63" s="117"/>
      <c r="E63" s="84"/>
      <c r="F63" s="85">
        <v>501840</v>
      </c>
      <c r="G63" s="86"/>
      <c r="H63" s="86"/>
      <c r="I63" s="86"/>
      <c r="J63" s="87"/>
    </row>
    <row r="64" spans="1:10" ht="36" customHeight="1" outlineLevel="1" x14ac:dyDescent="0.25">
      <c r="A64" s="8"/>
      <c r="B64" s="107" t="s">
        <v>162</v>
      </c>
      <c r="C64" s="117"/>
      <c r="D64" s="117"/>
      <c r="E64" s="84"/>
      <c r="F64" s="85">
        <v>531360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163</v>
      </c>
      <c r="C65" s="117"/>
      <c r="D65" s="117"/>
      <c r="E65" s="84"/>
      <c r="F65" s="85">
        <v>560880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164</v>
      </c>
      <c r="C66" s="117"/>
      <c r="D66" s="117"/>
      <c r="E66" s="84"/>
      <c r="F66" s="85">
        <v>590400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283</v>
      </c>
      <c r="C67" s="117"/>
      <c r="D67" s="117"/>
      <c r="E67" s="84"/>
      <c r="F67" s="197">
        <v>619920</v>
      </c>
      <c r="G67" s="252"/>
      <c r="H67" s="252"/>
      <c r="I67" s="252"/>
      <c r="J67" s="253"/>
    </row>
    <row r="68" spans="1:10" ht="36" customHeight="1" outlineLevel="1" x14ac:dyDescent="0.25">
      <c r="A68" s="8"/>
      <c r="B68" s="107" t="s">
        <v>284</v>
      </c>
      <c r="C68" s="117"/>
      <c r="D68" s="117"/>
      <c r="E68" s="84"/>
      <c r="F68" s="197">
        <v>649440</v>
      </c>
      <c r="G68" s="252"/>
      <c r="H68" s="252"/>
      <c r="I68" s="252"/>
      <c r="J68" s="253"/>
    </row>
    <row r="69" spans="1:10" ht="36" customHeight="1" outlineLevel="1" x14ac:dyDescent="0.25">
      <c r="A69" s="8"/>
      <c r="B69" s="107" t="s">
        <v>285</v>
      </c>
      <c r="C69" s="117"/>
      <c r="D69" s="117"/>
      <c r="E69" s="84"/>
      <c r="F69" s="197">
        <v>678960</v>
      </c>
      <c r="G69" s="252"/>
      <c r="H69" s="252"/>
      <c r="I69" s="252"/>
      <c r="J69" s="253"/>
    </row>
    <row r="70" spans="1:10" ht="36" customHeight="1" outlineLevel="1" x14ac:dyDescent="0.25">
      <c r="A70" s="8"/>
      <c r="B70" s="107" t="s">
        <v>286</v>
      </c>
      <c r="C70" s="117"/>
      <c r="D70" s="117"/>
      <c r="E70" s="84"/>
      <c r="F70" s="197">
        <v>708480</v>
      </c>
      <c r="G70" s="252"/>
      <c r="H70" s="252"/>
      <c r="I70" s="252"/>
      <c r="J70" s="253"/>
    </row>
    <row r="71" spans="1:10" ht="36" customHeight="1" outlineLevel="1" thickBot="1" x14ac:dyDescent="0.3">
      <c r="A71" s="8"/>
      <c r="B71" s="107" t="s">
        <v>287</v>
      </c>
      <c r="C71" s="117"/>
      <c r="D71" s="117"/>
      <c r="E71" s="84"/>
      <c r="F71" s="205">
        <v>738000</v>
      </c>
      <c r="G71" s="408"/>
      <c r="H71" s="408"/>
      <c r="I71" s="408"/>
      <c r="J71" s="409"/>
    </row>
    <row r="72" spans="1:10" ht="36" customHeight="1" thickBot="1" x14ac:dyDescent="0.3">
      <c r="A72" s="8"/>
      <c r="B72" s="118" t="s">
        <v>165</v>
      </c>
      <c r="C72" s="119"/>
      <c r="D72" s="119"/>
      <c r="E72" s="120"/>
      <c r="F72" s="121" t="str">
        <f>"Цена от "&amp;MIN(F73:F94)&amp;" до "&amp;MAX(F73:F94)</f>
        <v>Цена от 7632 до 317340</v>
      </c>
      <c r="G72" s="122"/>
      <c r="H72" s="122"/>
      <c r="I72" s="122"/>
      <c r="J72" s="123"/>
    </row>
    <row r="73" spans="1:10" ht="36" customHeight="1" outlineLevel="1" x14ac:dyDescent="0.25">
      <c r="A73" s="8"/>
      <c r="B73" s="124" t="s">
        <v>166</v>
      </c>
      <c r="C73" s="125"/>
      <c r="D73" s="125"/>
      <c r="E73" s="126"/>
      <c r="F73" s="127">
        <v>7632</v>
      </c>
      <c r="G73" s="128"/>
      <c r="H73" s="128"/>
      <c r="I73" s="128"/>
      <c r="J73" s="129"/>
    </row>
    <row r="74" spans="1:10" ht="36" customHeight="1" outlineLevel="1" x14ac:dyDescent="0.25">
      <c r="A74" s="8"/>
      <c r="B74" s="107" t="s">
        <v>167</v>
      </c>
      <c r="C74" s="117"/>
      <c r="D74" s="117"/>
      <c r="E74" s="84"/>
      <c r="F74" s="85">
        <v>10512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168</v>
      </c>
      <c r="C75" s="117"/>
      <c r="D75" s="117"/>
      <c r="E75" s="84"/>
      <c r="F75" s="85">
        <v>36900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169</v>
      </c>
      <c r="C76" s="117"/>
      <c r="D76" s="117"/>
      <c r="E76" s="84"/>
      <c r="F76" s="85">
        <v>51660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170</v>
      </c>
      <c r="C77" s="117"/>
      <c r="D77" s="117"/>
      <c r="E77" s="84"/>
      <c r="F77" s="85">
        <v>66420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171</v>
      </c>
      <c r="C78" s="117"/>
      <c r="D78" s="117"/>
      <c r="E78" s="84"/>
      <c r="F78" s="85">
        <v>81180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172</v>
      </c>
      <c r="C79" s="117"/>
      <c r="D79" s="117"/>
      <c r="E79" s="84"/>
      <c r="F79" s="85">
        <v>95940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173</v>
      </c>
      <c r="C80" s="117"/>
      <c r="D80" s="117"/>
      <c r="E80" s="84"/>
      <c r="F80" s="85">
        <v>110700</v>
      </c>
      <c r="G80" s="86"/>
      <c r="H80" s="86"/>
      <c r="I80" s="86"/>
      <c r="J80" s="87"/>
    </row>
    <row r="81" spans="1:10" ht="36" customHeight="1" outlineLevel="1" x14ac:dyDescent="0.25">
      <c r="A81" s="8"/>
      <c r="B81" s="107" t="s">
        <v>174</v>
      </c>
      <c r="C81" s="117"/>
      <c r="D81" s="117"/>
      <c r="E81" s="84"/>
      <c r="F81" s="85">
        <v>125460</v>
      </c>
      <c r="G81" s="86"/>
      <c r="H81" s="86"/>
      <c r="I81" s="86"/>
      <c r="J81" s="87"/>
    </row>
    <row r="82" spans="1:10" ht="36" customHeight="1" outlineLevel="1" x14ac:dyDescent="0.25">
      <c r="A82" s="8"/>
      <c r="B82" s="107" t="s">
        <v>175</v>
      </c>
      <c r="C82" s="117"/>
      <c r="D82" s="117"/>
      <c r="E82" s="84"/>
      <c r="F82" s="85">
        <v>140220</v>
      </c>
      <c r="G82" s="86"/>
      <c r="H82" s="86"/>
      <c r="I82" s="86"/>
      <c r="J82" s="87"/>
    </row>
    <row r="83" spans="1:10" ht="36" customHeight="1" outlineLevel="1" x14ac:dyDescent="0.25">
      <c r="A83" s="8"/>
      <c r="B83" s="107" t="s">
        <v>176</v>
      </c>
      <c r="C83" s="117"/>
      <c r="D83" s="117"/>
      <c r="E83" s="84"/>
      <c r="F83" s="85">
        <v>154980</v>
      </c>
      <c r="G83" s="86"/>
      <c r="H83" s="86"/>
      <c r="I83" s="86"/>
      <c r="J83" s="87"/>
    </row>
    <row r="84" spans="1:10" ht="36" customHeight="1" outlineLevel="1" x14ac:dyDescent="0.25">
      <c r="A84" s="8"/>
      <c r="B84" s="107" t="s">
        <v>177</v>
      </c>
      <c r="C84" s="117"/>
      <c r="D84" s="117"/>
      <c r="E84" s="84"/>
      <c r="F84" s="85">
        <v>169740</v>
      </c>
      <c r="G84" s="86"/>
      <c r="H84" s="86"/>
      <c r="I84" s="86"/>
      <c r="J84" s="87"/>
    </row>
    <row r="85" spans="1:10" ht="36" customHeight="1" outlineLevel="1" x14ac:dyDescent="0.25">
      <c r="A85" s="8"/>
      <c r="B85" s="107" t="s">
        <v>178</v>
      </c>
      <c r="C85" s="117"/>
      <c r="D85" s="117"/>
      <c r="E85" s="84"/>
      <c r="F85" s="85">
        <v>184500</v>
      </c>
      <c r="G85" s="86"/>
      <c r="H85" s="86"/>
      <c r="I85" s="86"/>
      <c r="J85" s="87"/>
    </row>
    <row r="86" spans="1:10" ht="36" customHeight="1" outlineLevel="1" x14ac:dyDescent="0.25">
      <c r="A86" s="8"/>
      <c r="B86" s="107" t="s">
        <v>179</v>
      </c>
      <c r="C86" s="117"/>
      <c r="D86" s="117"/>
      <c r="E86" s="84"/>
      <c r="F86" s="85">
        <v>199260</v>
      </c>
      <c r="G86" s="86"/>
      <c r="H86" s="86"/>
      <c r="I86" s="86"/>
      <c r="J86" s="87"/>
    </row>
    <row r="87" spans="1:10" ht="36" customHeight="1" outlineLevel="1" x14ac:dyDescent="0.25">
      <c r="A87" s="8"/>
      <c r="B87" s="107" t="s">
        <v>180</v>
      </c>
      <c r="C87" s="117"/>
      <c r="D87" s="117"/>
      <c r="E87" s="84"/>
      <c r="F87" s="85">
        <v>214020</v>
      </c>
      <c r="G87" s="86"/>
      <c r="H87" s="86"/>
      <c r="I87" s="86"/>
      <c r="J87" s="87"/>
    </row>
    <row r="88" spans="1:10" ht="36" customHeight="1" outlineLevel="1" x14ac:dyDescent="0.25">
      <c r="A88" s="8"/>
      <c r="B88" s="107" t="s">
        <v>181</v>
      </c>
      <c r="C88" s="117"/>
      <c r="D88" s="117"/>
      <c r="E88" s="84"/>
      <c r="F88" s="85">
        <v>228780</v>
      </c>
      <c r="G88" s="86"/>
      <c r="H88" s="86"/>
      <c r="I88" s="86"/>
      <c r="J88" s="87"/>
    </row>
    <row r="89" spans="1:10" ht="36" customHeight="1" outlineLevel="1" x14ac:dyDescent="0.25">
      <c r="A89" s="8"/>
      <c r="B89" s="107" t="s">
        <v>182</v>
      </c>
      <c r="C89" s="117"/>
      <c r="D89" s="117"/>
      <c r="E89" s="84"/>
      <c r="F89" s="85">
        <v>243540</v>
      </c>
      <c r="G89" s="86"/>
      <c r="H89" s="86"/>
      <c r="I89" s="86"/>
      <c r="J89" s="87"/>
    </row>
    <row r="90" spans="1:10" ht="36" customHeight="1" outlineLevel="1" x14ac:dyDescent="0.25">
      <c r="A90" s="8"/>
      <c r="B90" s="107" t="s">
        <v>183</v>
      </c>
      <c r="C90" s="117"/>
      <c r="D90" s="117"/>
      <c r="E90" s="84"/>
      <c r="F90" s="85">
        <v>258300</v>
      </c>
      <c r="G90" s="86"/>
      <c r="H90" s="86"/>
      <c r="I90" s="86"/>
      <c r="J90" s="87"/>
    </row>
    <row r="91" spans="1:10" ht="36" customHeight="1" outlineLevel="1" x14ac:dyDescent="0.25">
      <c r="A91" s="8"/>
      <c r="B91" s="107" t="s">
        <v>184</v>
      </c>
      <c r="C91" s="117"/>
      <c r="D91" s="117"/>
      <c r="E91" s="84"/>
      <c r="F91" s="85">
        <v>273060</v>
      </c>
      <c r="G91" s="86"/>
      <c r="H91" s="86"/>
      <c r="I91" s="86"/>
      <c r="J91" s="87"/>
    </row>
    <row r="92" spans="1:10" ht="36" customHeight="1" outlineLevel="1" x14ac:dyDescent="0.25">
      <c r="A92" s="8"/>
      <c r="B92" s="107" t="s">
        <v>185</v>
      </c>
      <c r="C92" s="117"/>
      <c r="D92" s="117"/>
      <c r="E92" s="84"/>
      <c r="F92" s="85">
        <v>287820</v>
      </c>
      <c r="G92" s="86"/>
      <c r="H92" s="86"/>
      <c r="I92" s="86"/>
      <c r="J92" s="87"/>
    </row>
    <row r="93" spans="1:10" ht="36" customHeight="1" outlineLevel="1" x14ac:dyDescent="0.25">
      <c r="A93" s="8"/>
      <c r="B93" s="107" t="s">
        <v>186</v>
      </c>
      <c r="C93" s="117"/>
      <c r="D93" s="117"/>
      <c r="E93" s="84"/>
      <c r="F93" s="85">
        <v>302580</v>
      </c>
      <c r="G93" s="86"/>
      <c r="H93" s="86"/>
      <c r="I93" s="86"/>
      <c r="J93" s="87"/>
    </row>
    <row r="94" spans="1:10" ht="36" customHeight="1" outlineLevel="1" thickBot="1" x14ac:dyDescent="0.3">
      <c r="A94" s="8"/>
      <c r="B94" s="107" t="s">
        <v>187</v>
      </c>
      <c r="C94" s="117"/>
      <c r="D94" s="117"/>
      <c r="E94" s="84"/>
      <c r="F94" s="85">
        <v>317340</v>
      </c>
      <c r="G94" s="86"/>
      <c r="H94" s="86"/>
      <c r="I94" s="86"/>
      <c r="J94" s="87"/>
    </row>
    <row r="95" spans="1:10" ht="36" customHeight="1" thickBot="1" x14ac:dyDescent="0.3">
      <c r="A95" s="8"/>
      <c r="B95" s="118" t="s">
        <v>188</v>
      </c>
      <c r="C95" s="119"/>
      <c r="D95" s="119"/>
      <c r="E95" s="120"/>
      <c r="F95" s="121" t="str">
        <f>"Цена от "&amp;MIN(F96:F106)&amp;" до "&amp;MAX(F96:F106)</f>
        <v>Цена от 1980 до 38340</v>
      </c>
      <c r="G95" s="122"/>
      <c r="H95" s="122"/>
      <c r="I95" s="122"/>
      <c r="J95" s="123"/>
    </row>
    <row r="96" spans="1:10" ht="36" customHeight="1" x14ac:dyDescent="0.25">
      <c r="A96" s="8"/>
      <c r="B96" s="82" t="s">
        <v>189</v>
      </c>
      <c r="C96" s="83"/>
      <c r="D96" s="83"/>
      <c r="E96" s="84"/>
      <c r="F96" s="85">
        <v>7416</v>
      </c>
      <c r="G96" s="86"/>
      <c r="H96" s="86"/>
      <c r="I96" s="86"/>
      <c r="J96" s="87"/>
    </row>
    <row r="97" spans="1:10" ht="36" customHeight="1" x14ac:dyDescent="0.25">
      <c r="A97" s="8"/>
      <c r="B97" s="82" t="s">
        <v>190</v>
      </c>
      <c r="C97" s="83"/>
      <c r="D97" s="83"/>
      <c r="E97" s="84"/>
      <c r="F97" s="85">
        <v>9360</v>
      </c>
      <c r="G97" s="86"/>
      <c r="H97" s="86"/>
      <c r="I97" s="86"/>
      <c r="J97" s="87"/>
    </row>
    <row r="98" spans="1:10" ht="36" customHeight="1" x14ac:dyDescent="0.25">
      <c r="A98" s="8"/>
      <c r="B98" s="82" t="s">
        <v>253</v>
      </c>
      <c r="C98" s="83"/>
      <c r="D98" s="83"/>
      <c r="E98" s="84"/>
      <c r="F98" s="85">
        <v>5400</v>
      </c>
      <c r="G98" s="86"/>
      <c r="H98" s="86"/>
      <c r="I98" s="86"/>
      <c r="J98" s="87"/>
    </row>
    <row r="99" spans="1:10" ht="36" customHeight="1" x14ac:dyDescent="0.25">
      <c r="A99" s="8"/>
      <c r="B99" s="94" t="s">
        <v>192</v>
      </c>
      <c r="C99" s="95"/>
      <c r="D99" s="95"/>
      <c r="E99" s="96"/>
      <c r="F99" s="97">
        <v>18540</v>
      </c>
      <c r="G99" s="98"/>
      <c r="H99" s="98"/>
      <c r="I99" s="98"/>
      <c r="J99" s="99"/>
    </row>
    <row r="100" spans="1:10" ht="36" customHeight="1" x14ac:dyDescent="0.25">
      <c r="A100" s="8"/>
      <c r="B100" s="82" t="s">
        <v>193</v>
      </c>
      <c r="C100" s="83"/>
      <c r="D100" s="83"/>
      <c r="E100" s="84"/>
      <c r="F100" s="85">
        <v>6552</v>
      </c>
      <c r="G100" s="86"/>
      <c r="H100" s="86"/>
      <c r="I100" s="86"/>
      <c r="J100" s="87"/>
    </row>
    <row r="101" spans="1:10" ht="36" customHeight="1" x14ac:dyDescent="0.25">
      <c r="A101" s="8"/>
      <c r="B101" s="82" t="s">
        <v>194</v>
      </c>
      <c r="C101" s="83"/>
      <c r="D101" s="83"/>
      <c r="E101" s="84"/>
      <c r="F101" s="85">
        <v>13608</v>
      </c>
      <c r="G101" s="86"/>
      <c r="H101" s="86"/>
      <c r="I101" s="86"/>
      <c r="J101" s="87"/>
    </row>
    <row r="102" spans="1:10" ht="36" customHeight="1" x14ac:dyDescent="0.25">
      <c r="A102" s="8"/>
      <c r="B102" s="82" t="s">
        <v>195</v>
      </c>
      <c r="C102" s="83"/>
      <c r="D102" s="83"/>
      <c r="E102" s="84"/>
      <c r="F102" s="85">
        <v>1980</v>
      </c>
      <c r="G102" s="86"/>
      <c r="H102" s="86"/>
      <c r="I102" s="86"/>
      <c r="J102" s="87"/>
    </row>
    <row r="103" spans="1:10" ht="36" customHeight="1" x14ac:dyDescent="0.25">
      <c r="A103" s="8"/>
      <c r="B103" s="82" t="s">
        <v>196</v>
      </c>
      <c r="C103" s="83"/>
      <c r="D103" s="83"/>
      <c r="E103" s="84"/>
      <c r="F103" s="85">
        <v>1980</v>
      </c>
      <c r="G103" s="86"/>
      <c r="H103" s="86"/>
      <c r="I103" s="86"/>
      <c r="J103" s="87"/>
    </row>
    <row r="104" spans="1:10" ht="36" customHeight="1" x14ac:dyDescent="0.25">
      <c r="A104" s="8"/>
      <c r="B104" s="82" t="s">
        <v>197</v>
      </c>
      <c r="C104" s="83"/>
      <c r="D104" s="83"/>
      <c r="E104" s="84"/>
      <c r="F104" s="85">
        <v>3960</v>
      </c>
      <c r="G104" s="86"/>
      <c r="H104" s="86"/>
      <c r="I104" s="86"/>
      <c r="J104" s="87"/>
    </row>
    <row r="105" spans="1:10" ht="36" customHeight="1" x14ac:dyDescent="0.25">
      <c r="A105" s="8"/>
      <c r="B105" s="82" t="s">
        <v>198</v>
      </c>
      <c r="C105" s="83"/>
      <c r="D105" s="83"/>
      <c r="E105" s="84"/>
      <c r="F105" s="85">
        <v>5940</v>
      </c>
      <c r="G105" s="86"/>
      <c r="H105" s="86"/>
      <c r="I105" s="86"/>
      <c r="J105" s="87"/>
    </row>
    <row r="106" spans="1:10" ht="36" customHeight="1" thickBot="1" x14ac:dyDescent="0.3">
      <c r="A106" s="8"/>
      <c r="B106" s="82" t="s">
        <v>199</v>
      </c>
      <c r="C106" s="83"/>
      <c r="D106" s="83"/>
      <c r="E106" s="84"/>
      <c r="F106" s="85">
        <v>38340</v>
      </c>
      <c r="G106" s="86"/>
      <c r="H106" s="86"/>
      <c r="I106" s="86"/>
      <c r="J106" s="87"/>
    </row>
    <row r="107" spans="1:10" ht="54" customHeight="1" thickBot="1" x14ac:dyDescent="0.3">
      <c r="A107" s="8"/>
      <c r="B107" s="207" t="s">
        <v>254</v>
      </c>
      <c r="C107" s="208"/>
      <c r="D107" s="208"/>
      <c r="E107" s="209"/>
      <c r="F107" s="232" t="str">
        <f>"Цена от "&amp;MIN(F109,F113:F128)&amp;" до "&amp;MAX(F109,F113:F128)</f>
        <v>Цена от 3240 до 787140</v>
      </c>
      <c r="G107" s="233"/>
      <c r="H107" s="233"/>
      <c r="I107" s="233"/>
      <c r="J107" s="234"/>
    </row>
    <row r="108" spans="1:10" ht="24" customHeight="1" thickBot="1" x14ac:dyDescent="0.3">
      <c r="A108" s="8"/>
      <c r="B108" s="75"/>
      <c r="C108" s="76"/>
      <c r="D108" s="76"/>
      <c r="E108" s="77"/>
      <c r="F108" s="78"/>
      <c r="G108" s="79"/>
      <c r="H108" s="79"/>
      <c r="I108" s="79"/>
      <c r="J108" s="80"/>
    </row>
    <row r="109" spans="1:10" ht="36" customHeight="1" x14ac:dyDescent="0.25">
      <c r="A109" s="8"/>
      <c r="B109" s="82" t="s">
        <v>201</v>
      </c>
      <c r="C109" s="83"/>
      <c r="D109" s="83"/>
      <c r="E109" s="84"/>
      <c r="F109" s="85">
        <v>67392</v>
      </c>
      <c r="G109" s="86"/>
      <c r="H109" s="86"/>
      <c r="I109" s="86"/>
      <c r="J109" s="87"/>
    </row>
    <row r="110" spans="1:10" ht="36" customHeight="1" x14ac:dyDescent="0.25">
      <c r="A110" s="8"/>
      <c r="B110" s="100" t="s">
        <v>202</v>
      </c>
      <c r="C110" s="101"/>
      <c r="D110" s="101"/>
      <c r="E110" s="102"/>
      <c r="F110" s="85">
        <v>6739.2000000000007</v>
      </c>
      <c r="G110" s="86"/>
      <c r="H110" s="86"/>
      <c r="I110" s="86"/>
      <c r="J110" s="87"/>
    </row>
    <row r="111" spans="1:10" ht="36" customHeight="1" thickBot="1" x14ac:dyDescent="0.3">
      <c r="A111" s="8"/>
      <c r="B111" s="100" t="s">
        <v>203</v>
      </c>
      <c r="C111" s="101"/>
      <c r="D111" s="101"/>
      <c r="E111" s="102"/>
      <c r="F111" s="85">
        <v>16848</v>
      </c>
      <c r="G111" s="86"/>
      <c r="H111" s="86"/>
      <c r="I111" s="86"/>
      <c r="J111" s="87"/>
    </row>
    <row r="112" spans="1:10" ht="24" customHeight="1" thickBot="1" x14ac:dyDescent="0.3">
      <c r="A112" s="8"/>
      <c r="B112" s="190"/>
      <c r="C112" s="191"/>
      <c r="D112" s="191"/>
      <c r="E112" s="192"/>
      <c r="F112" s="78"/>
      <c r="G112" s="79"/>
      <c r="H112" s="79"/>
      <c r="I112" s="79"/>
      <c r="J112" s="80"/>
    </row>
    <row r="113" spans="1:10" ht="36" customHeight="1" x14ac:dyDescent="0.25">
      <c r="A113" s="8" t="s">
        <v>112</v>
      </c>
      <c r="B113" s="418" t="s">
        <v>204</v>
      </c>
      <c r="C113" s="419"/>
      <c r="D113" s="419"/>
      <c r="E113" s="420"/>
      <c r="F113" s="97">
        <v>103140</v>
      </c>
      <c r="G113" s="98"/>
      <c r="H113" s="98"/>
      <c r="I113" s="98"/>
      <c r="J113" s="99"/>
    </row>
    <row r="114" spans="1:10" ht="36" customHeight="1" x14ac:dyDescent="0.25">
      <c r="A114" s="8" t="s">
        <v>112</v>
      </c>
      <c r="B114" s="239" t="s">
        <v>205</v>
      </c>
      <c r="C114" s="240"/>
      <c r="D114" s="240"/>
      <c r="E114" s="241"/>
      <c r="F114" s="252">
        <v>25452</v>
      </c>
      <c r="G114" s="252"/>
      <c r="H114" s="252"/>
      <c r="I114" s="252"/>
      <c r="J114" s="253"/>
    </row>
    <row r="115" spans="1:10" ht="36" customHeight="1" x14ac:dyDescent="0.25">
      <c r="A115" s="8" t="s">
        <v>112</v>
      </c>
      <c r="B115" s="239" t="s">
        <v>294</v>
      </c>
      <c r="C115" s="240"/>
      <c r="D115" s="240"/>
      <c r="E115" s="241"/>
      <c r="F115" s="85">
        <v>54540</v>
      </c>
      <c r="G115" s="86"/>
      <c r="H115" s="86"/>
      <c r="I115" s="86"/>
      <c r="J115" s="87"/>
    </row>
    <row r="116" spans="1:10" ht="36" customHeight="1" x14ac:dyDescent="0.25">
      <c r="A116" s="8" t="s">
        <v>112</v>
      </c>
      <c r="B116" s="239" t="s">
        <v>319</v>
      </c>
      <c r="C116" s="240"/>
      <c r="D116" s="240"/>
      <c r="E116" s="241"/>
      <c r="F116" s="85">
        <v>36936</v>
      </c>
      <c r="G116" s="86"/>
      <c r="H116" s="86"/>
      <c r="I116" s="86"/>
      <c r="J116" s="87"/>
    </row>
    <row r="117" spans="1:10" ht="36" customHeight="1" x14ac:dyDescent="0.25">
      <c r="A117" s="8"/>
      <c r="B117" s="239" t="s">
        <v>320</v>
      </c>
      <c r="C117" s="240"/>
      <c r="D117" s="240"/>
      <c r="E117" s="241"/>
      <c r="F117" s="252">
        <v>787140</v>
      </c>
      <c r="G117" s="252"/>
      <c r="H117" s="252"/>
      <c r="I117" s="252"/>
      <c r="J117" s="253"/>
    </row>
    <row r="118" spans="1:10" ht="36" customHeight="1" x14ac:dyDescent="0.25">
      <c r="A118" s="8" t="s">
        <v>112</v>
      </c>
      <c r="B118" s="239" t="s">
        <v>209</v>
      </c>
      <c r="C118" s="240"/>
      <c r="D118" s="240"/>
      <c r="E118" s="241"/>
      <c r="F118" s="252">
        <v>76248</v>
      </c>
      <c r="G118" s="252"/>
      <c r="H118" s="252"/>
      <c r="I118" s="252"/>
      <c r="J118" s="253"/>
    </row>
    <row r="119" spans="1:10" ht="36" customHeight="1" x14ac:dyDescent="0.25">
      <c r="A119" s="8" t="s">
        <v>112</v>
      </c>
      <c r="B119" s="239" t="s">
        <v>210</v>
      </c>
      <c r="C119" s="240"/>
      <c r="D119" s="240"/>
      <c r="E119" s="241"/>
      <c r="F119" s="252">
        <v>83340</v>
      </c>
      <c r="G119" s="252"/>
      <c r="H119" s="252"/>
      <c r="I119" s="252"/>
      <c r="J119" s="253"/>
    </row>
    <row r="120" spans="1:10" ht="36" customHeight="1" x14ac:dyDescent="0.25">
      <c r="A120" s="8" t="s">
        <v>112</v>
      </c>
      <c r="B120" s="239" t="s">
        <v>211</v>
      </c>
      <c r="C120" s="240"/>
      <c r="D120" s="240"/>
      <c r="E120" s="241"/>
      <c r="F120" s="252">
        <v>100008</v>
      </c>
      <c r="G120" s="252"/>
      <c r="H120" s="252"/>
      <c r="I120" s="252"/>
      <c r="J120" s="253"/>
    </row>
    <row r="121" spans="1:10" ht="36" customHeight="1" x14ac:dyDescent="0.25">
      <c r="A121" s="8" t="s">
        <v>112</v>
      </c>
      <c r="B121" s="239" t="s">
        <v>212</v>
      </c>
      <c r="C121" s="240"/>
      <c r="D121" s="240"/>
      <c r="E121" s="241"/>
      <c r="F121" s="252">
        <v>33588</v>
      </c>
      <c r="G121" s="252"/>
      <c r="H121" s="252"/>
      <c r="I121" s="252"/>
      <c r="J121" s="253"/>
    </row>
    <row r="122" spans="1:10" ht="36" customHeight="1" x14ac:dyDescent="0.25">
      <c r="A122" s="8" t="s">
        <v>112</v>
      </c>
      <c r="B122" s="239" t="s">
        <v>213</v>
      </c>
      <c r="C122" s="240"/>
      <c r="D122" s="240"/>
      <c r="E122" s="241"/>
      <c r="F122" s="252">
        <v>44388</v>
      </c>
      <c r="G122" s="252"/>
      <c r="H122" s="252"/>
      <c r="I122" s="252"/>
      <c r="J122" s="253"/>
    </row>
    <row r="123" spans="1:10" ht="36" customHeight="1" x14ac:dyDescent="0.25">
      <c r="A123" s="8" t="s">
        <v>112</v>
      </c>
      <c r="B123" s="239" t="s">
        <v>214</v>
      </c>
      <c r="C123" s="240"/>
      <c r="D123" s="240"/>
      <c r="E123" s="241"/>
      <c r="F123" s="252">
        <v>80064</v>
      </c>
      <c r="G123" s="252"/>
      <c r="H123" s="252"/>
      <c r="I123" s="252"/>
      <c r="J123" s="253"/>
    </row>
    <row r="124" spans="1:10" ht="36" customHeight="1" x14ac:dyDescent="0.25">
      <c r="A124" s="8"/>
      <c r="B124" s="239" t="s">
        <v>215</v>
      </c>
      <c r="C124" s="240"/>
      <c r="D124" s="240"/>
      <c r="E124" s="241"/>
      <c r="F124" s="252">
        <v>134640</v>
      </c>
      <c r="G124" s="252"/>
      <c r="H124" s="252"/>
      <c r="I124" s="252"/>
      <c r="J124" s="253"/>
    </row>
    <row r="125" spans="1:10" ht="36" customHeight="1" x14ac:dyDescent="0.25">
      <c r="A125" s="8" t="s">
        <v>112</v>
      </c>
      <c r="B125" s="239" t="s">
        <v>216</v>
      </c>
      <c r="C125" s="240"/>
      <c r="D125" s="240"/>
      <c r="E125" s="241"/>
      <c r="F125" s="252">
        <v>3240</v>
      </c>
      <c r="G125" s="252"/>
      <c r="H125" s="252"/>
      <c r="I125" s="252"/>
      <c r="J125" s="253"/>
    </row>
    <row r="126" spans="1:10" ht="36" customHeight="1" x14ac:dyDescent="0.25">
      <c r="B126" s="239" t="s">
        <v>217</v>
      </c>
      <c r="C126" s="240"/>
      <c r="D126" s="240"/>
      <c r="E126" s="241"/>
      <c r="F126" s="252">
        <v>76140</v>
      </c>
      <c r="G126" s="252"/>
      <c r="H126" s="252"/>
      <c r="I126" s="252"/>
      <c r="J126" s="253"/>
    </row>
    <row r="127" spans="1:10" ht="36" customHeight="1" x14ac:dyDescent="0.25">
      <c r="B127" s="239" t="s">
        <v>218</v>
      </c>
      <c r="C127" s="240"/>
      <c r="D127" s="240"/>
      <c r="E127" s="241"/>
      <c r="F127" s="252">
        <v>63540</v>
      </c>
      <c r="G127" s="252"/>
      <c r="H127" s="252"/>
      <c r="I127" s="252"/>
      <c r="J127" s="253"/>
    </row>
    <row r="128" spans="1:10" ht="36" customHeight="1" x14ac:dyDescent="0.25">
      <c r="A128" s="8" t="s">
        <v>112</v>
      </c>
      <c r="B128" s="239" t="s">
        <v>220</v>
      </c>
      <c r="C128" s="240"/>
      <c r="D128" s="240"/>
      <c r="E128" s="241"/>
      <c r="F128" s="252">
        <v>35352</v>
      </c>
      <c r="G128" s="252"/>
      <c r="H128" s="252"/>
      <c r="I128" s="252"/>
      <c r="J128" s="253"/>
    </row>
    <row r="129" spans="1:10" ht="36" customHeight="1" x14ac:dyDescent="0.25">
      <c r="A129" s="8" t="s">
        <v>114</v>
      </c>
      <c r="B129" s="239" t="s">
        <v>221</v>
      </c>
      <c r="C129" s="240"/>
      <c r="D129" s="240"/>
      <c r="E129" s="241"/>
      <c r="F129" s="252">
        <v>258480</v>
      </c>
      <c r="G129" s="252"/>
      <c r="H129" s="252"/>
      <c r="I129" s="252"/>
      <c r="J129" s="253"/>
    </row>
    <row r="130" spans="1:10" ht="36" customHeight="1" x14ac:dyDescent="0.25">
      <c r="A130" s="8" t="s">
        <v>114</v>
      </c>
      <c r="B130" s="82" t="s">
        <v>222</v>
      </c>
      <c r="C130" s="83"/>
      <c r="D130" s="83"/>
      <c r="E130" s="84"/>
      <c r="F130" s="252">
        <v>64080</v>
      </c>
      <c r="G130" s="252"/>
      <c r="H130" s="252"/>
      <c r="I130" s="252"/>
      <c r="J130" s="253"/>
    </row>
    <row r="131" spans="1:10" ht="36" customHeight="1" x14ac:dyDescent="0.25">
      <c r="A131" s="8" t="s">
        <v>114</v>
      </c>
      <c r="B131" s="82" t="s">
        <v>321</v>
      </c>
      <c r="C131" s="83"/>
      <c r="D131" s="83"/>
      <c r="E131" s="84"/>
      <c r="F131" s="85">
        <v>136800</v>
      </c>
      <c r="G131" s="86"/>
      <c r="H131" s="86"/>
      <c r="I131" s="86"/>
      <c r="J131" s="87"/>
    </row>
    <row r="132" spans="1:10" ht="36" customHeight="1" x14ac:dyDescent="0.25">
      <c r="A132" s="8" t="s">
        <v>114</v>
      </c>
      <c r="B132" s="82" t="s">
        <v>322</v>
      </c>
      <c r="C132" s="83"/>
      <c r="D132" s="83"/>
      <c r="E132" s="84"/>
      <c r="F132" s="85">
        <v>92880</v>
      </c>
      <c r="G132" s="86"/>
      <c r="H132" s="86"/>
      <c r="I132" s="86"/>
      <c r="J132" s="87"/>
    </row>
    <row r="133" spans="1:10" ht="36" customHeight="1" x14ac:dyDescent="0.25">
      <c r="A133" s="8" t="s">
        <v>114</v>
      </c>
      <c r="B133" s="82" t="s">
        <v>226</v>
      </c>
      <c r="C133" s="83"/>
      <c r="D133" s="83"/>
      <c r="E133" s="84"/>
      <c r="F133" s="252">
        <v>190800</v>
      </c>
      <c r="G133" s="252"/>
      <c r="H133" s="252"/>
      <c r="I133" s="252"/>
      <c r="J133" s="253"/>
    </row>
    <row r="134" spans="1:10" ht="36" customHeight="1" x14ac:dyDescent="0.25">
      <c r="A134" s="8" t="s">
        <v>114</v>
      </c>
      <c r="B134" s="82" t="s">
        <v>227</v>
      </c>
      <c r="C134" s="83"/>
      <c r="D134" s="83"/>
      <c r="E134" s="84"/>
      <c r="F134" s="252">
        <v>208800</v>
      </c>
      <c r="G134" s="252"/>
      <c r="H134" s="252"/>
      <c r="I134" s="252"/>
      <c r="J134" s="253"/>
    </row>
    <row r="135" spans="1:10" ht="36" customHeight="1" x14ac:dyDescent="0.25">
      <c r="A135" s="8" t="s">
        <v>114</v>
      </c>
      <c r="B135" s="82" t="s">
        <v>228</v>
      </c>
      <c r="C135" s="83"/>
      <c r="D135" s="83"/>
      <c r="E135" s="84"/>
      <c r="F135" s="423">
        <v>250560</v>
      </c>
      <c r="G135" s="423"/>
      <c r="H135" s="423"/>
      <c r="I135" s="423"/>
      <c r="J135" s="424"/>
    </row>
    <row r="136" spans="1:10" ht="36" customHeight="1" x14ac:dyDescent="0.25">
      <c r="A136" s="8" t="s">
        <v>114</v>
      </c>
      <c r="B136" s="82" t="s">
        <v>229</v>
      </c>
      <c r="C136" s="83"/>
      <c r="D136" s="83"/>
      <c r="E136" s="84"/>
      <c r="F136" s="252">
        <v>84240</v>
      </c>
      <c r="G136" s="252"/>
      <c r="H136" s="252"/>
      <c r="I136" s="252"/>
      <c r="J136" s="253"/>
    </row>
    <row r="137" spans="1:10" ht="36" customHeight="1" x14ac:dyDescent="0.25">
      <c r="A137" s="8" t="s">
        <v>114</v>
      </c>
      <c r="B137" s="82" t="s">
        <v>230</v>
      </c>
      <c r="C137" s="83"/>
      <c r="D137" s="83"/>
      <c r="E137" s="84"/>
      <c r="F137" s="252">
        <v>111600</v>
      </c>
      <c r="G137" s="252"/>
      <c r="H137" s="252"/>
      <c r="I137" s="252"/>
      <c r="J137" s="253"/>
    </row>
    <row r="138" spans="1:10" ht="36" customHeight="1" x14ac:dyDescent="0.25">
      <c r="A138" s="8" t="s">
        <v>114</v>
      </c>
      <c r="B138" s="239" t="s">
        <v>231</v>
      </c>
      <c r="C138" s="240"/>
      <c r="D138" s="240"/>
      <c r="E138" s="241"/>
      <c r="F138" s="252">
        <v>200160</v>
      </c>
      <c r="G138" s="252"/>
      <c r="H138" s="252"/>
      <c r="I138" s="252"/>
      <c r="J138" s="253"/>
    </row>
    <row r="139" spans="1:10" ht="36" customHeight="1" x14ac:dyDescent="0.25">
      <c r="A139" s="8" t="s">
        <v>114</v>
      </c>
      <c r="B139" s="239" t="s">
        <v>232</v>
      </c>
      <c r="C139" s="240"/>
      <c r="D139" s="240"/>
      <c r="E139" s="241"/>
      <c r="F139" s="252">
        <v>8640</v>
      </c>
      <c r="G139" s="252"/>
      <c r="H139" s="252"/>
      <c r="I139" s="252"/>
      <c r="J139" s="253"/>
    </row>
    <row r="140" spans="1:10" ht="36" customHeight="1" thickBot="1" x14ac:dyDescent="0.3">
      <c r="A140" s="8" t="s">
        <v>114</v>
      </c>
      <c r="B140" s="348" t="s">
        <v>234</v>
      </c>
      <c r="C140" s="349"/>
      <c r="D140" s="349"/>
      <c r="E140" s="350"/>
      <c r="F140" s="252">
        <v>88560</v>
      </c>
      <c r="G140" s="252"/>
      <c r="H140" s="252"/>
      <c r="I140" s="252"/>
      <c r="J140" s="253"/>
    </row>
    <row r="141" spans="1:10" ht="22.5" customHeight="1" x14ac:dyDescent="0.25">
      <c r="A141" s="8" t="s">
        <v>112</v>
      </c>
      <c r="B141" s="299" t="s">
        <v>323</v>
      </c>
      <c r="C141" s="300"/>
      <c r="D141" s="300"/>
      <c r="E141" s="300"/>
      <c r="F141" s="300"/>
      <c r="G141" s="300"/>
      <c r="H141" s="300"/>
      <c r="I141" s="300"/>
      <c r="J141" s="301"/>
    </row>
    <row r="142" spans="1:10" ht="36" customHeight="1" thickBot="1" x14ac:dyDescent="0.3">
      <c r="A142" s="8"/>
      <c r="B142" s="107" t="s">
        <v>219</v>
      </c>
      <c r="C142" s="108"/>
      <c r="D142" s="108"/>
      <c r="E142" s="109"/>
      <c r="F142" s="85">
        <v>40</v>
      </c>
      <c r="G142" s="86"/>
      <c r="H142" s="86"/>
      <c r="I142" s="86"/>
      <c r="J142" s="87"/>
    </row>
    <row r="143" spans="1:10" ht="36" customHeight="1" thickBot="1" x14ac:dyDescent="0.3">
      <c r="A143" s="8"/>
      <c r="B143" s="42" t="s">
        <v>324</v>
      </c>
      <c r="C143" s="43"/>
      <c r="D143" s="43"/>
      <c r="E143" s="44"/>
      <c r="F143" s="154"/>
      <c r="G143" s="155"/>
      <c r="H143" s="155"/>
      <c r="I143" s="155"/>
      <c r="J143" s="156"/>
    </row>
    <row r="144" spans="1:10" ht="36" customHeight="1" thickBot="1" x14ac:dyDescent="0.3">
      <c r="A144" s="8"/>
      <c r="B144" s="296" t="s">
        <v>323</v>
      </c>
      <c r="C144" s="297"/>
      <c r="D144" s="297"/>
      <c r="E144" s="297"/>
      <c r="F144" s="297"/>
      <c r="G144" s="297"/>
      <c r="H144" s="297"/>
      <c r="I144" s="297"/>
      <c r="J144" s="298"/>
    </row>
    <row r="145" spans="1:10" ht="36" customHeight="1" x14ac:dyDescent="0.25">
      <c r="A145" s="8"/>
      <c r="B145" s="124" t="s">
        <v>325</v>
      </c>
      <c r="C145" s="302"/>
      <c r="D145" s="302"/>
      <c r="E145" s="303"/>
      <c r="F145" s="85">
        <v>60</v>
      </c>
      <c r="G145" s="86"/>
      <c r="H145" s="86"/>
      <c r="I145" s="86"/>
      <c r="J145" s="87"/>
    </row>
    <row r="146" spans="1:10" ht="36" customHeight="1" x14ac:dyDescent="0.25">
      <c r="A146" s="8"/>
      <c r="B146" s="82" t="s">
        <v>326</v>
      </c>
      <c r="C146" s="83"/>
      <c r="D146" s="83"/>
      <c r="E146" s="84"/>
      <c r="F146" s="85">
        <v>99</v>
      </c>
      <c r="G146" s="86"/>
      <c r="H146" s="86"/>
      <c r="I146" s="86"/>
      <c r="J146" s="87"/>
    </row>
    <row r="147" spans="1:10" ht="36" customHeight="1" thickBot="1" x14ac:dyDescent="0.3">
      <c r="A147" s="8"/>
      <c r="B147" s="82" t="s">
        <v>327</v>
      </c>
      <c r="C147" s="83"/>
      <c r="D147" s="83"/>
      <c r="E147" s="84"/>
      <c r="F147" s="85">
        <v>150</v>
      </c>
      <c r="G147" s="86"/>
      <c r="H147" s="86"/>
      <c r="I147" s="86"/>
      <c r="J147" s="87"/>
    </row>
    <row r="148" spans="1:10" ht="54" customHeight="1" thickBot="1" x14ac:dyDescent="0.3">
      <c r="A148" s="8"/>
      <c r="B148" s="287" t="s">
        <v>235</v>
      </c>
      <c r="C148" s="288"/>
      <c r="D148" s="288"/>
      <c r="E148" s="289"/>
      <c r="F148" s="91"/>
      <c r="G148" s="92"/>
      <c r="H148" s="92"/>
      <c r="I148" s="92"/>
      <c r="J148" s="93"/>
    </row>
    <row r="149" spans="1:10" ht="36" customHeight="1" x14ac:dyDescent="0.25">
      <c r="A149" s="8"/>
      <c r="B149" s="141" t="s">
        <v>236</v>
      </c>
      <c r="C149" s="421"/>
      <c r="D149" s="421"/>
      <c r="E149" s="422"/>
      <c r="F149" s="259">
        <v>45540</v>
      </c>
      <c r="G149" s="260"/>
      <c r="H149" s="260"/>
      <c r="I149" s="260"/>
      <c r="J149" s="261"/>
    </row>
    <row r="150" spans="1:10" ht="36" customHeight="1" x14ac:dyDescent="0.25">
      <c r="A150" s="8"/>
      <c r="B150" s="107" t="s">
        <v>237</v>
      </c>
      <c r="C150" s="108"/>
      <c r="D150" s="108"/>
      <c r="E150" s="109"/>
      <c r="F150" s="197">
        <v>92340</v>
      </c>
      <c r="G150" s="252"/>
      <c r="H150" s="252"/>
      <c r="I150" s="252"/>
      <c r="J150" s="253"/>
    </row>
    <row r="151" spans="1:10" ht="36" customHeight="1" x14ac:dyDescent="0.25">
      <c r="A151" s="8"/>
      <c r="B151" s="107" t="s">
        <v>238</v>
      </c>
      <c r="C151" s="108"/>
      <c r="D151" s="108"/>
      <c r="E151" s="109"/>
      <c r="F151" s="197">
        <v>110340</v>
      </c>
      <c r="G151" s="252"/>
      <c r="H151" s="252"/>
      <c r="I151" s="252"/>
      <c r="J151" s="253"/>
    </row>
    <row r="152" spans="1:10" ht="36" customHeight="1" x14ac:dyDescent="0.25">
      <c r="A152" s="8"/>
      <c r="B152" s="107" t="s">
        <v>239</v>
      </c>
      <c r="C152" s="108"/>
      <c r="D152" s="108"/>
      <c r="E152" s="109"/>
      <c r="F152" s="197">
        <v>1080</v>
      </c>
      <c r="G152" s="252"/>
      <c r="H152" s="252"/>
      <c r="I152" s="252"/>
      <c r="J152" s="253"/>
    </row>
    <row r="153" spans="1:10" ht="36" customHeight="1" x14ac:dyDescent="0.25">
      <c r="A153" s="8"/>
      <c r="B153" s="107" t="s">
        <v>240</v>
      </c>
      <c r="C153" s="108"/>
      <c r="D153" s="108"/>
      <c r="E153" s="109"/>
      <c r="F153" s="197">
        <v>63540</v>
      </c>
      <c r="G153" s="252"/>
      <c r="H153" s="252"/>
      <c r="I153" s="252"/>
      <c r="J153" s="253"/>
    </row>
    <row r="154" spans="1:10" ht="36" customHeight="1" x14ac:dyDescent="0.25">
      <c r="A154" s="8"/>
      <c r="B154" s="107" t="s">
        <v>241</v>
      </c>
      <c r="C154" s="108"/>
      <c r="D154" s="108"/>
      <c r="E154" s="109"/>
      <c r="F154" s="197">
        <v>131940</v>
      </c>
      <c r="G154" s="252"/>
      <c r="H154" s="252"/>
      <c r="I154" s="252"/>
      <c r="J154" s="253"/>
    </row>
    <row r="155" spans="1:10" ht="36" customHeight="1" x14ac:dyDescent="0.25">
      <c r="A155" s="8"/>
      <c r="B155" s="107" t="s">
        <v>242</v>
      </c>
      <c r="C155" s="108"/>
      <c r="D155" s="108"/>
      <c r="E155" s="109"/>
      <c r="F155" s="197">
        <v>158940</v>
      </c>
      <c r="G155" s="252"/>
      <c r="H155" s="252"/>
      <c r="I155" s="252"/>
      <c r="J155" s="253"/>
    </row>
    <row r="156" spans="1:10" ht="36" customHeight="1" thickBot="1" x14ac:dyDescent="0.3">
      <c r="A156" s="8"/>
      <c r="B156" s="107" t="s">
        <v>243</v>
      </c>
      <c r="C156" s="108"/>
      <c r="D156" s="108"/>
      <c r="E156" s="109"/>
      <c r="F156" s="197">
        <v>1800</v>
      </c>
      <c r="G156" s="252"/>
      <c r="H156" s="252"/>
      <c r="I156" s="252"/>
      <c r="J156" s="253"/>
    </row>
    <row r="157" spans="1:10" ht="24" customHeight="1" thickBot="1" x14ac:dyDescent="0.3">
      <c r="A157" s="8"/>
      <c r="B157" s="75"/>
      <c r="C157" s="76"/>
      <c r="D157" s="76"/>
      <c r="E157" s="77"/>
      <c r="F157" s="78"/>
      <c r="G157" s="79"/>
      <c r="H157" s="79"/>
      <c r="I157" s="79"/>
      <c r="J157" s="80"/>
    </row>
    <row r="158" spans="1:10" ht="21" customHeight="1" x14ac:dyDescent="0.25">
      <c r="A158" s="8"/>
      <c r="B158" s="26"/>
      <c r="C158" s="27"/>
      <c r="D158" s="27"/>
      <c r="E158" s="27"/>
      <c r="F158" s="28"/>
      <c r="G158" s="28"/>
      <c r="H158" s="28"/>
      <c r="I158" s="28"/>
      <c r="J158" s="28"/>
    </row>
    <row r="159" spans="1:10" ht="67.5" customHeight="1" x14ac:dyDescent="0.25">
      <c r="A159" s="8"/>
      <c r="B159" s="81" t="s">
        <v>334</v>
      </c>
      <c r="C159" s="81"/>
      <c r="D159" s="81"/>
      <c r="E159" s="81"/>
      <c r="F159" s="81"/>
      <c r="G159" s="81"/>
      <c r="H159" s="81"/>
      <c r="I159" s="81"/>
      <c r="J159" s="81"/>
    </row>
    <row r="160" spans="1:10" ht="21" x14ac:dyDescent="0.25">
      <c r="A160" s="8" t="s">
        <v>114</v>
      </c>
      <c r="B160" s="67" t="s">
        <v>246</v>
      </c>
      <c r="C160" s="67"/>
      <c r="D160" s="67"/>
      <c r="E160" s="67"/>
      <c r="F160" s="67"/>
      <c r="G160" s="67"/>
      <c r="H160" s="67"/>
      <c r="I160" s="67"/>
      <c r="J160" s="67"/>
    </row>
    <row r="161" spans="1:10" s="36" customFormat="1" ht="20.100000000000001" customHeight="1" x14ac:dyDescent="0.25">
      <c r="B161" s="54"/>
      <c r="F161" s="55"/>
      <c r="G161" s="55"/>
      <c r="H161" s="55"/>
      <c r="I161" s="55"/>
      <c r="J161" s="55"/>
    </row>
    <row r="162" spans="1:10" s="47" customFormat="1" ht="36" customHeight="1" thickBot="1" x14ac:dyDescent="0.3">
      <c r="B162" s="273" t="s">
        <v>335</v>
      </c>
      <c r="C162" s="273"/>
      <c r="D162" s="273"/>
      <c r="E162" s="273"/>
      <c r="F162" s="273"/>
      <c r="G162" s="273"/>
      <c r="H162" s="273"/>
      <c r="I162" s="273"/>
    </row>
    <row r="163" spans="1:10" s="31" customFormat="1" ht="36" customHeight="1" thickBot="1" x14ac:dyDescent="0.3">
      <c r="B163" s="274" t="s">
        <v>336</v>
      </c>
      <c r="C163" s="275"/>
      <c r="D163" s="275"/>
      <c r="E163" s="275"/>
      <c r="F163" s="275"/>
      <c r="G163" s="275"/>
      <c r="H163" s="275"/>
      <c r="I163" s="276"/>
    </row>
    <row r="164" spans="1:10" ht="84" customHeight="1" thickBot="1" x14ac:dyDescent="0.3">
      <c r="B164" s="277" t="s">
        <v>337</v>
      </c>
      <c r="C164" s="278"/>
      <c r="D164" s="279" t="s">
        <v>338</v>
      </c>
      <c r="E164" s="280"/>
      <c r="F164" s="281"/>
      <c r="G164" s="280" t="s">
        <v>339</v>
      </c>
      <c r="H164" s="280"/>
      <c r="I164" s="281"/>
      <c r="J164" s="9"/>
    </row>
    <row r="165" spans="1:10" ht="36" customHeight="1" x14ac:dyDescent="0.25">
      <c r="B165" s="282" t="s">
        <v>340</v>
      </c>
      <c r="C165" s="283"/>
      <c r="D165" s="284" t="s">
        <v>341</v>
      </c>
      <c r="E165" s="284"/>
      <c r="F165" s="284"/>
      <c r="G165" s="285">
        <v>2190</v>
      </c>
      <c r="H165" s="284"/>
      <c r="I165" s="286"/>
      <c r="J165" s="9"/>
    </row>
    <row r="166" spans="1:10" ht="36" customHeight="1" x14ac:dyDescent="0.25">
      <c r="B166" s="268" t="s">
        <v>342</v>
      </c>
      <c r="C166" s="269"/>
      <c r="D166" s="271"/>
      <c r="E166" s="271"/>
      <c r="F166" s="271"/>
      <c r="G166" s="270">
        <v>1590</v>
      </c>
      <c r="H166" s="271"/>
      <c r="I166" s="272"/>
      <c r="J166" s="9"/>
    </row>
    <row r="167" spans="1:10" ht="36" customHeight="1" x14ac:dyDescent="0.25">
      <c r="B167" s="268" t="s">
        <v>343</v>
      </c>
      <c r="C167" s="269"/>
      <c r="D167" s="271"/>
      <c r="E167" s="271"/>
      <c r="F167" s="271"/>
      <c r="G167" s="270">
        <v>1440</v>
      </c>
      <c r="H167" s="271"/>
      <c r="I167" s="272"/>
      <c r="J167" s="9"/>
    </row>
    <row r="168" spans="1:10" ht="54" customHeight="1" x14ac:dyDescent="0.25">
      <c r="B168" s="268" t="s">
        <v>344</v>
      </c>
      <c r="C168" s="269"/>
      <c r="D168" s="271"/>
      <c r="E168" s="271"/>
      <c r="F168" s="271"/>
      <c r="G168" s="270">
        <v>1290</v>
      </c>
      <c r="H168" s="271"/>
      <c r="I168" s="272"/>
      <c r="J168" s="9"/>
    </row>
    <row r="169" spans="1:10" ht="16.5" customHeight="1" x14ac:dyDescent="0.25">
      <c r="B169" s="48"/>
      <c r="C169" s="48"/>
      <c r="D169" s="49"/>
      <c r="E169" s="49"/>
      <c r="F169" s="49"/>
      <c r="G169" s="50"/>
      <c r="H169" s="49"/>
      <c r="I169" s="49"/>
      <c r="J169" s="9"/>
    </row>
    <row r="170" spans="1:10" ht="40.5" customHeight="1" x14ac:dyDescent="0.25">
      <c r="A170" s="8"/>
      <c r="B170" s="68" t="s">
        <v>247</v>
      </c>
      <c r="C170" s="68"/>
      <c r="D170" s="68"/>
      <c r="E170" s="68"/>
      <c r="F170" s="68"/>
      <c r="G170" s="68"/>
      <c r="H170" s="68"/>
      <c r="I170" s="68"/>
      <c r="J170" s="68"/>
    </row>
    <row r="171" spans="1:10" ht="18" customHeight="1" x14ac:dyDescent="0.25">
      <c r="A171" s="8"/>
    </row>
  </sheetData>
  <sheetProtection selectLockedCells="1" selectUnlockedCells="1"/>
  <mergeCells count="319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46:E146"/>
    <mergeCell ref="F146:J146"/>
    <mergeCell ref="B147:E147"/>
    <mergeCell ref="F147:J147"/>
    <mergeCell ref="B148:E148"/>
    <mergeCell ref="F148:J148"/>
    <mergeCell ref="B141:J141"/>
    <mergeCell ref="B142:E142"/>
    <mergeCell ref="F142:J142"/>
    <mergeCell ref="F143:J143"/>
    <mergeCell ref="B144:J144"/>
    <mergeCell ref="B145:E145"/>
    <mergeCell ref="F145:J145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59:J159"/>
    <mergeCell ref="B160:J160"/>
    <mergeCell ref="B162:I162"/>
    <mergeCell ref="B163:I163"/>
    <mergeCell ref="B164:C164"/>
    <mergeCell ref="D164:F164"/>
    <mergeCell ref="G164:I164"/>
    <mergeCell ref="B155:E155"/>
    <mergeCell ref="F155:J155"/>
    <mergeCell ref="B156:E156"/>
    <mergeCell ref="F156:J156"/>
    <mergeCell ref="B157:E157"/>
    <mergeCell ref="F157:J157"/>
    <mergeCell ref="B170:J170"/>
    <mergeCell ref="B165:C165"/>
    <mergeCell ref="D165:F168"/>
    <mergeCell ref="G165:I165"/>
    <mergeCell ref="B166:C166"/>
    <mergeCell ref="G166:I166"/>
    <mergeCell ref="B167:C167"/>
    <mergeCell ref="G167:I167"/>
    <mergeCell ref="B168:C168"/>
    <mergeCell ref="G168:I16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07" activePane="bottomLeft" state="frozen"/>
      <selection activeCell="A198" sqref="A198:XFD198"/>
      <selection pane="bottomLeft" activeCell="F111" sqref="F111:J111"/>
    </sheetView>
  </sheetViews>
  <sheetFormatPr defaultColWidth="9.140625" defaultRowHeight="12.75" outlineLevelRow="1" x14ac:dyDescent="0.25"/>
  <cols>
    <col min="1" max="1" width="28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97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75"/>
      <c r="C7" s="76"/>
      <c r="D7" s="76"/>
      <c r="E7" s="77"/>
      <c r="F7" s="78"/>
      <c r="G7" s="79"/>
      <c r="H7" s="79"/>
      <c r="I7" s="79"/>
      <c r="J7" s="80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36849.599999999999</v>
      </c>
      <c r="G8" s="17">
        <f>H8*1.1</f>
        <v>33778.800000000003</v>
      </c>
      <c r="H8" s="17">
        <v>30708</v>
      </c>
      <c r="I8" s="17">
        <f>H8*0.75</f>
        <v>23031</v>
      </c>
      <c r="J8" s="17">
        <f>H8*0.5</f>
        <v>15354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51840</v>
      </c>
      <c r="G9" s="19">
        <f>H9*1.1</f>
        <v>47520.000000000007</v>
      </c>
      <c r="H9" s="19">
        <v>43200</v>
      </c>
      <c r="I9" s="19">
        <f>H9*0.75</f>
        <v>32400</v>
      </c>
      <c r="J9" s="19">
        <f>H9*0.5</f>
        <v>21600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45446.400000000001</v>
      </c>
      <c r="G10" s="19">
        <f>H10*1.1</f>
        <v>41659.200000000004</v>
      </c>
      <c r="H10" s="19">
        <v>37872</v>
      </c>
      <c r="I10" s="19">
        <f>H10*0.75</f>
        <v>28404</v>
      </c>
      <c r="J10" s="19">
        <f>H10*0.5</f>
        <v>18936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63936</v>
      </c>
      <c r="G11" s="21">
        <f>H11*1.1</f>
        <v>58608.000000000007</v>
      </c>
      <c r="H11" s="21">
        <v>53280</v>
      </c>
      <c r="I11" s="21">
        <f>H11*0.75</f>
        <v>39960</v>
      </c>
      <c r="J11" s="21">
        <f>H11*0.5</f>
        <v>26640</v>
      </c>
    </row>
    <row r="12" spans="1:10" ht="24" thickBot="1" x14ac:dyDescent="0.3">
      <c r="A12" s="8"/>
      <c r="B12" s="75"/>
      <c r="C12" s="76"/>
      <c r="D12" s="76"/>
      <c r="E12" s="77"/>
      <c r="F12" s="193"/>
      <c r="G12" s="194"/>
      <c r="H12" s="194"/>
      <c r="I12" s="194"/>
      <c r="J12" s="19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7"/>
      <c r="F13" s="172">
        <v>8100</v>
      </c>
      <c r="G13" s="173"/>
      <c r="H13" s="173"/>
      <c r="I13" s="173"/>
      <c r="J13" s="174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0"/>
      <c r="F14" s="72">
        <v>11520</v>
      </c>
      <c r="G14" s="73"/>
      <c r="H14" s="73"/>
      <c r="I14" s="73"/>
      <c r="J14" s="74"/>
    </row>
    <row r="15" spans="1:10" ht="24" thickBot="1" x14ac:dyDescent="0.3">
      <c r="A15" s="8"/>
      <c r="B15" s="75"/>
      <c r="C15" s="76"/>
      <c r="D15" s="76"/>
      <c r="E15" s="77"/>
      <c r="F15" s="163"/>
      <c r="G15" s="164"/>
      <c r="H15" s="164"/>
      <c r="I15" s="164"/>
      <c r="J15" s="165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1404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2016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1800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2520</v>
      </c>
      <c r="G19" s="149"/>
      <c r="H19" s="149"/>
      <c r="I19" s="149"/>
      <c r="J19" s="150"/>
    </row>
    <row r="20" spans="1:10" ht="24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7.5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"&amp;MIN(F22:F71)&amp;" до "&amp;MAX(F22:F66)</f>
        <v>Цена от 5076 до 203040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5076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10152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15228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20304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25380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30456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35532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40608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45684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50760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55836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60912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65988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71064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76140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81216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86292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91368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96444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101520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273</v>
      </c>
      <c r="C42" s="117"/>
      <c r="D42" s="117"/>
      <c r="E42" s="84"/>
      <c r="F42" s="85">
        <v>106596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274</v>
      </c>
      <c r="C43" s="117"/>
      <c r="D43" s="117"/>
      <c r="E43" s="84"/>
      <c r="F43" s="85">
        <v>111672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275</v>
      </c>
      <c r="C44" s="117"/>
      <c r="D44" s="117"/>
      <c r="E44" s="84"/>
      <c r="F44" s="85">
        <v>116748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276</v>
      </c>
      <c r="C45" s="117"/>
      <c r="D45" s="117"/>
      <c r="E45" s="84"/>
      <c r="F45" s="85">
        <v>121824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277</v>
      </c>
      <c r="C46" s="117"/>
      <c r="D46" s="117"/>
      <c r="E46" s="84"/>
      <c r="F46" s="85">
        <v>126900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145</v>
      </c>
      <c r="C47" s="117"/>
      <c r="D47" s="117"/>
      <c r="E47" s="84"/>
      <c r="F47" s="85">
        <v>10152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146</v>
      </c>
      <c r="C48" s="117"/>
      <c r="D48" s="117"/>
      <c r="E48" s="84"/>
      <c r="F48" s="85">
        <v>20304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147</v>
      </c>
      <c r="C49" s="117"/>
      <c r="D49" s="117"/>
      <c r="E49" s="84"/>
      <c r="F49" s="85">
        <v>30456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148</v>
      </c>
      <c r="C50" s="117"/>
      <c r="D50" s="117"/>
      <c r="E50" s="84"/>
      <c r="F50" s="85">
        <v>40608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149</v>
      </c>
      <c r="C51" s="117"/>
      <c r="D51" s="117"/>
      <c r="E51" s="84"/>
      <c r="F51" s="85">
        <v>50760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150</v>
      </c>
      <c r="C52" s="117"/>
      <c r="D52" s="117"/>
      <c r="E52" s="84"/>
      <c r="F52" s="85">
        <v>60912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151</v>
      </c>
      <c r="C53" s="117"/>
      <c r="D53" s="117"/>
      <c r="E53" s="84"/>
      <c r="F53" s="85">
        <v>71064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152</v>
      </c>
      <c r="C54" s="117"/>
      <c r="D54" s="117"/>
      <c r="E54" s="84"/>
      <c r="F54" s="85">
        <v>81216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153</v>
      </c>
      <c r="C55" s="117"/>
      <c r="D55" s="117"/>
      <c r="E55" s="84"/>
      <c r="F55" s="85">
        <v>91368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154</v>
      </c>
      <c r="C56" s="117"/>
      <c r="D56" s="117"/>
      <c r="E56" s="84"/>
      <c r="F56" s="85">
        <v>101520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155</v>
      </c>
      <c r="C57" s="117"/>
      <c r="D57" s="117"/>
      <c r="E57" s="84"/>
      <c r="F57" s="85">
        <v>111672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156</v>
      </c>
      <c r="C58" s="117"/>
      <c r="D58" s="117"/>
      <c r="E58" s="84"/>
      <c r="F58" s="85">
        <v>121824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157</v>
      </c>
      <c r="C59" s="117"/>
      <c r="D59" s="117"/>
      <c r="E59" s="84"/>
      <c r="F59" s="85">
        <v>131976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158</v>
      </c>
      <c r="C60" s="117"/>
      <c r="D60" s="117"/>
      <c r="E60" s="84"/>
      <c r="F60" s="85">
        <v>142128</v>
      </c>
      <c r="G60" s="86"/>
      <c r="H60" s="86"/>
      <c r="I60" s="86"/>
      <c r="J60" s="87"/>
    </row>
    <row r="61" spans="1:10" ht="36" customHeight="1" outlineLevel="1" x14ac:dyDescent="0.25">
      <c r="A61" s="8"/>
      <c r="B61" s="107" t="s">
        <v>159</v>
      </c>
      <c r="C61" s="117"/>
      <c r="D61" s="117"/>
      <c r="E61" s="84"/>
      <c r="F61" s="85">
        <v>152280</v>
      </c>
      <c r="G61" s="86"/>
      <c r="H61" s="86"/>
      <c r="I61" s="86"/>
      <c r="J61" s="87"/>
    </row>
    <row r="62" spans="1:10" ht="36" customHeight="1" outlineLevel="1" x14ac:dyDescent="0.25">
      <c r="A62" s="8"/>
      <c r="B62" s="107" t="s">
        <v>160</v>
      </c>
      <c r="C62" s="117"/>
      <c r="D62" s="117"/>
      <c r="E62" s="84"/>
      <c r="F62" s="85">
        <v>162432</v>
      </c>
      <c r="G62" s="86"/>
      <c r="H62" s="86"/>
      <c r="I62" s="86"/>
      <c r="J62" s="87"/>
    </row>
    <row r="63" spans="1:10" ht="36" customHeight="1" outlineLevel="1" x14ac:dyDescent="0.25">
      <c r="A63" s="8"/>
      <c r="B63" s="107" t="s">
        <v>161</v>
      </c>
      <c r="C63" s="117"/>
      <c r="D63" s="117"/>
      <c r="E63" s="84"/>
      <c r="F63" s="85">
        <v>172584</v>
      </c>
      <c r="G63" s="86"/>
      <c r="H63" s="86"/>
      <c r="I63" s="86"/>
      <c r="J63" s="87"/>
    </row>
    <row r="64" spans="1:10" ht="36" customHeight="1" outlineLevel="1" x14ac:dyDescent="0.25">
      <c r="A64" s="8"/>
      <c r="B64" s="107" t="s">
        <v>162</v>
      </c>
      <c r="C64" s="117"/>
      <c r="D64" s="117"/>
      <c r="E64" s="84"/>
      <c r="F64" s="85">
        <v>182736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163</v>
      </c>
      <c r="C65" s="117"/>
      <c r="D65" s="117"/>
      <c r="E65" s="84"/>
      <c r="F65" s="85">
        <v>192888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164</v>
      </c>
      <c r="C66" s="117"/>
      <c r="D66" s="117"/>
      <c r="E66" s="84"/>
      <c r="F66" s="85">
        <v>203040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283</v>
      </c>
      <c r="C67" s="117"/>
      <c r="D67" s="117"/>
      <c r="E67" s="84"/>
      <c r="F67" s="85">
        <v>213192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284</v>
      </c>
      <c r="C68" s="117"/>
      <c r="D68" s="117"/>
      <c r="E68" s="84"/>
      <c r="F68" s="85">
        <v>223344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285</v>
      </c>
      <c r="C69" s="117"/>
      <c r="D69" s="117"/>
      <c r="E69" s="84"/>
      <c r="F69" s="85">
        <v>233496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286</v>
      </c>
      <c r="C70" s="117"/>
      <c r="D70" s="117"/>
      <c r="E70" s="84"/>
      <c r="F70" s="85">
        <v>243648</v>
      </c>
      <c r="G70" s="86"/>
      <c r="H70" s="86"/>
      <c r="I70" s="86"/>
      <c r="J70" s="87"/>
    </row>
    <row r="71" spans="1:10" ht="36" customHeight="1" outlineLevel="1" thickBot="1" x14ac:dyDescent="0.3">
      <c r="A71" s="8"/>
      <c r="B71" s="107" t="s">
        <v>287</v>
      </c>
      <c r="C71" s="117"/>
      <c r="D71" s="117"/>
      <c r="E71" s="84"/>
      <c r="F71" s="85">
        <v>253800</v>
      </c>
      <c r="G71" s="86"/>
      <c r="H71" s="86"/>
      <c r="I71" s="86"/>
      <c r="J71" s="87"/>
    </row>
    <row r="72" spans="1:10" ht="36" customHeight="1" thickBot="1" x14ac:dyDescent="0.3">
      <c r="A72" s="8"/>
      <c r="B72" s="118" t="s">
        <v>165</v>
      </c>
      <c r="C72" s="119"/>
      <c r="D72" s="119"/>
      <c r="E72" s="120"/>
      <c r="F72" s="121" t="str">
        <f>"Цена от "&amp;MIN(F73:F94)&amp;" до "&amp;MAX(F73:F94)</f>
        <v>Цена от 9576 до 109134</v>
      </c>
      <c r="G72" s="122"/>
      <c r="H72" s="122"/>
      <c r="I72" s="122"/>
      <c r="J72" s="123"/>
    </row>
    <row r="73" spans="1:10" ht="36" customHeight="1" outlineLevel="1" x14ac:dyDescent="0.25">
      <c r="A73" s="8"/>
      <c r="B73" s="124" t="s">
        <v>166</v>
      </c>
      <c r="C73" s="125"/>
      <c r="D73" s="125"/>
      <c r="E73" s="126"/>
      <c r="F73" s="127">
        <v>9576</v>
      </c>
      <c r="G73" s="128"/>
      <c r="H73" s="128"/>
      <c r="I73" s="128"/>
      <c r="J73" s="129"/>
    </row>
    <row r="74" spans="1:10" ht="36" customHeight="1" outlineLevel="1" x14ac:dyDescent="0.25">
      <c r="A74" s="8"/>
      <c r="B74" s="107" t="s">
        <v>167</v>
      </c>
      <c r="C74" s="117"/>
      <c r="D74" s="117"/>
      <c r="E74" s="84"/>
      <c r="F74" s="85">
        <v>14184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168</v>
      </c>
      <c r="C75" s="117"/>
      <c r="D75" s="117"/>
      <c r="E75" s="84"/>
      <c r="F75" s="85">
        <v>12690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169</v>
      </c>
      <c r="C76" s="117"/>
      <c r="D76" s="117"/>
      <c r="E76" s="84"/>
      <c r="F76" s="85">
        <v>17766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170</v>
      </c>
      <c r="C77" s="117"/>
      <c r="D77" s="117"/>
      <c r="E77" s="84"/>
      <c r="F77" s="85">
        <v>22842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171</v>
      </c>
      <c r="C78" s="117"/>
      <c r="D78" s="117"/>
      <c r="E78" s="84"/>
      <c r="F78" s="85">
        <v>27918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172</v>
      </c>
      <c r="C79" s="117"/>
      <c r="D79" s="117"/>
      <c r="E79" s="84"/>
      <c r="F79" s="85">
        <v>32994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173</v>
      </c>
      <c r="C80" s="117"/>
      <c r="D80" s="117"/>
      <c r="E80" s="84"/>
      <c r="F80" s="85">
        <v>38070</v>
      </c>
      <c r="G80" s="86"/>
      <c r="H80" s="86"/>
      <c r="I80" s="86"/>
      <c r="J80" s="87"/>
    </row>
    <row r="81" spans="1:10" ht="36" customHeight="1" outlineLevel="1" x14ac:dyDescent="0.25">
      <c r="A81" s="8"/>
      <c r="B81" s="107" t="s">
        <v>174</v>
      </c>
      <c r="C81" s="117"/>
      <c r="D81" s="117"/>
      <c r="E81" s="84"/>
      <c r="F81" s="85">
        <v>43146</v>
      </c>
      <c r="G81" s="86"/>
      <c r="H81" s="86"/>
      <c r="I81" s="86"/>
      <c r="J81" s="87"/>
    </row>
    <row r="82" spans="1:10" ht="36" customHeight="1" outlineLevel="1" x14ac:dyDescent="0.25">
      <c r="A82" s="8"/>
      <c r="B82" s="107" t="s">
        <v>175</v>
      </c>
      <c r="C82" s="117"/>
      <c r="D82" s="117"/>
      <c r="E82" s="84"/>
      <c r="F82" s="85">
        <v>48222</v>
      </c>
      <c r="G82" s="86"/>
      <c r="H82" s="86"/>
      <c r="I82" s="86"/>
      <c r="J82" s="87"/>
    </row>
    <row r="83" spans="1:10" ht="36" customHeight="1" outlineLevel="1" x14ac:dyDescent="0.25">
      <c r="A83" s="8"/>
      <c r="B83" s="107" t="s">
        <v>176</v>
      </c>
      <c r="C83" s="117"/>
      <c r="D83" s="117"/>
      <c r="E83" s="84"/>
      <c r="F83" s="85">
        <v>53298</v>
      </c>
      <c r="G83" s="86"/>
      <c r="H83" s="86"/>
      <c r="I83" s="86"/>
      <c r="J83" s="87"/>
    </row>
    <row r="84" spans="1:10" ht="36" customHeight="1" outlineLevel="1" x14ac:dyDescent="0.25">
      <c r="A84" s="8"/>
      <c r="B84" s="107" t="s">
        <v>177</v>
      </c>
      <c r="C84" s="117"/>
      <c r="D84" s="117"/>
      <c r="E84" s="84"/>
      <c r="F84" s="85">
        <v>58374</v>
      </c>
      <c r="G84" s="86"/>
      <c r="H84" s="86"/>
      <c r="I84" s="86"/>
      <c r="J84" s="87"/>
    </row>
    <row r="85" spans="1:10" ht="36" customHeight="1" outlineLevel="1" x14ac:dyDescent="0.25">
      <c r="A85" s="8"/>
      <c r="B85" s="107" t="s">
        <v>178</v>
      </c>
      <c r="C85" s="117"/>
      <c r="D85" s="117"/>
      <c r="E85" s="84"/>
      <c r="F85" s="85">
        <v>63450</v>
      </c>
      <c r="G85" s="86"/>
      <c r="H85" s="86"/>
      <c r="I85" s="86"/>
      <c r="J85" s="87"/>
    </row>
    <row r="86" spans="1:10" ht="36" customHeight="1" outlineLevel="1" x14ac:dyDescent="0.25">
      <c r="A86" s="8"/>
      <c r="B86" s="107" t="s">
        <v>179</v>
      </c>
      <c r="C86" s="117"/>
      <c r="D86" s="117"/>
      <c r="E86" s="84"/>
      <c r="F86" s="85">
        <v>68526</v>
      </c>
      <c r="G86" s="86"/>
      <c r="H86" s="86"/>
      <c r="I86" s="86"/>
      <c r="J86" s="87"/>
    </row>
    <row r="87" spans="1:10" ht="36" customHeight="1" outlineLevel="1" x14ac:dyDescent="0.25">
      <c r="A87" s="8"/>
      <c r="B87" s="107" t="s">
        <v>180</v>
      </c>
      <c r="C87" s="117"/>
      <c r="D87" s="117"/>
      <c r="E87" s="84"/>
      <c r="F87" s="85">
        <v>73602</v>
      </c>
      <c r="G87" s="86"/>
      <c r="H87" s="86"/>
      <c r="I87" s="86"/>
      <c r="J87" s="87"/>
    </row>
    <row r="88" spans="1:10" ht="36" customHeight="1" outlineLevel="1" x14ac:dyDescent="0.25">
      <c r="A88" s="8"/>
      <c r="B88" s="107" t="s">
        <v>181</v>
      </c>
      <c r="C88" s="117"/>
      <c r="D88" s="117"/>
      <c r="E88" s="84"/>
      <c r="F88" s="85">
        <v>78678</v>
      </c>
      <c r="G88" s="86"/>
      <c r="H88" s="86"/>
      <c r="I88" s="86"/>
      <c r="J88" s="87"/>
    </row>
    <row r="89" spans="1:10" ht="36" customHeight="1" outlineLevel="1" x14ac:dyDescent="0.25">
      <c r="A89" s="8"/>
      <c r="B89" s="107" t="s">
        <v>182</v>
      </c>
      <c r="C89" s="117"/>
      <c r="D89" s="117"/>
      <c r="E89" s="84"/>
      <c r="F89" s="85">
        <v>83754</v>
      </c>
      <c r="G89" s="86"/>
      <c r="H89" s="86"/>
      <c r="I89" s="86"/>
      <c r="J89" s="87"/>
    </row>
    <row r="90" spans="1:10" ht="36" customHeight="1" outlineLevel="1" x14ac:dyDescent="0.25">
      <c r="A90" s="8"/>
      <c r="B90" s="107" t="s">
        <v>183</v>
      </c>
      <c r="C90" s="117"/>
      <c r="D90" s="117"/>
      <c r="E90" s="84"/>
      <c r="F90" s="85">
        <v>88830</v>
      </c>
      <c r="G90" s="86"/>
      <c r="H90" s="86"/>
      <c r="I90" s="86"/>
      <c r="J90" s="87"/>
    </row>
    <row r="91" spans="1:10" ht="36" customHeight="1" outlineLevel="1" x14ac:dyDescent="0.25">
      <c r="A91" s="8"/>
      <c r="B91" s="107" t="s">
        <v>184</v>
      </c>
      <c r="C91" s="117"/>
      <c r="D91" s="117"/>
      <c r="E91" s="84"/>
      <c r="F91" s="85">
        <v>93906</v>
      </c>
      <c r="G91" s="86"/>
      <c r="H91" s="86"/>
      <c r="I91" s="86"/>
      <c r="J91" s="87"/>
    </row>
    <row r="92" spans="1:10" ht="36" customHeight="1" outlineLevel="1" x14ac:dyDescent="0.25">
      <c r="A92" s="8"/>
      <c r="B92" s="107" t="s">
        <v>185</v>
      </c>
      <c r="C92" s="117"/>
      <c r="D92" s="117"/>
      <c r="E92" s="84"/>
      <c r="F92" s="85">
        <v>98982</v>
      </c>
      <c r="G92" s="86"/>
      <c r="H92" s="86"/>
      <c r="I92" s="86"/>
      <c r="J92" s="87"/>
    </row>
    <row r="93" spans="1:10" ht="36" customHeight="1" outlineLevel="1" x14ac:dyDescent="0.25">
      <c r="A93" s="8"/>
      <c r="B93" s="107" t="s">
        <v>186</v>
      </c>
      <c r="C93" s="117"/>
      <c r="D93" s="117"/>
      <c r="E93" s="84"/>
      <c r="F93" s="85">
        <v>104058</v>
      </c>
      <c r="G93" s="86"/>
      <c r="H93" s="86"/>
      <c r="I93" s="86"/>
      <c r="J93" s="87"/>
    </row>
    <row r="94" spans="1:10" ht="36" customHeight="1" outlineLevel="1" thickBot="1" x14ac:dyDescent="0.3">
      <c r="A94" s="8"/>
      <c r="B94" s="107" t="s">
        <v>187</v>
      </c>
      <c r="C94" s="117"/>
      <c r="D94" s="117"/>
      <c r="E94" s="84"/>
      <c r="F94" s="85">
        <v>109134</v>
      </c>
      <c r="G94" s="86"/>
      <c r="H94" s="86"/>
      <c r="I94" s="86"/>
      <c r="J94" s="87"/>
    </row>
    <row r="95" spans="1:10" ht="36" customHeight="1" thickBot="1" x14ac:dyDescent="0.3">
      <c r="A95" s="8"/>
      <c r="B95" s="118" t="s">
        <v>188</v>
      </c>
      <c r="C95" s="119"/>
      <c r="D95" s="119"/>
      <c r="E95" s="120"/>
      <c r="F95" s="121" t="str">
        <f>"Цена от "&amp;MIN(F96:F106)&amp;" до "&amp;MAX(F96:F106)</f>
        <v>Цена от 2556 до 33912</v>
      </c>
      <c r="G95" s="122"/>
      <c r="H95" s="122"/>
      <c r="I95" s="122"/>
      <c r="J95" s="123"/>
    </row>
    <row r="96" spans="1:10" ht="36" customHeight="1" x14ac:dyDescent="0.25">
      <c r="A96" s="8"/>
      <c r="B96" s="82" t="s">
        <v>189</v>
      </c>
      <c r="C96" s="83"/>
      <c r="D96" s="83"/>
      <c r="E96" s="84"/>
      <c r="F96" s="85">
        <v>6480</v>
      </c>
      <c r="G96" s="86"/>
      <c r="H96" s="86"/>
      <c r="I96" s="86"/>
      <c r="J96" s="87"/>
    </row>
    <row r="97" spans="1:10" ht="36" customHeight="1" x14ac:dyDescent="0.25">
      <c r="A97" s="8"/>
      <c r="B97" s="94" t="s">
        <v>190</v>
      </c>
      <c r="C97" s="95"/>
      <c r="D97" s="95"/>
      <c r="E97" s="96"/>
      <c r="F97" s="85">
        <v>12096</v>
      </c>
      <c r="G97" s="86"/>
      <c r="H97" s="86"/>
      <c r="I97" s="86"/>
      <c r="J97" s="87"/>
    </row>
    <row r="98" spans="1:10" ht="36" customHeight="1" x14ac:dyDescent="0.25">
      <c r="A98" s="8"/>
      <c r="B98" s="82" t="s">
        <v>253</v>
      </c>
      <c r="C98" s="83"/>
      <c r="D98" s="83"/>
      <c r="E98" s="84"/>
      <c r="F98" s="85">
        <v>3528</v>
      </c>
      <c r="G98" s="86"/>
      <c r="H98" s="86"/>
      <c r="I98" s="86"/>
      <c r="J98" s="87"/>
    </row>
    <row r="99" spans="1:10" ht="36" customHeight="1" x14ac:dyDescent="0.25">
      <c r="A99" s="8"/>
      <c r="B99" s="94" t="s">
        <v>192</v>
      </c>
      <c r="C99" s="95"/>
      <c r="D99" s="95"/>
      <c r="E99" s="96"/>
      <c r="F99" s="97">
        <v>23364.000000000004</v>
      </c>
      <c r="G99" s="98"/>
      <c r="H99" s="98"/>
      <c r="I99" s="98"/>
      <c r="J99" s="99"/>
    </row>
    <row r="100" spans="1:10" ht="36" customHeight="1" x14ac:dyDescent="0.25">
      <c r="A100" s="8"/>
      <c r="B100" s="82" t="s">
        <v>193</v>
      </c>
      <c r="C100" s="83"/>
      <c r="D100" s="83"/>
      <c r="E100" s="84"/>
      <c r="F100" s="85">
        <v>5472</v>
      </c>
      <c r="G100" s="86"/>
      <c r="H100" s="86"/>
      <c r="I100" s="86"/>
      <c r="J100" s="87"/>
    </row>
    <row r="101" spans="1:10" ht="36" customHeight="1" x14ac:dyDescent="0.25">
      <c r="A101" s="8"/>
      <c r="B101" s="82" t="s">
        <v>194</v>
      </c>
      <c r="C101" s="83"/>
      <c r="D101" s="83"/>
      <c r="E101" s="84"/>
      <c r="F101" s="85">
        <v>7020</v>
      </c>
      <c r="G101" s="86"/>
      <c r="H101" s="86"/>
      <c r="I101" s="86"/>
      <c r="J101" s="87"/>
    </row>
    <row r="102" spans="1:10" ht="36" customHeight="1" x14ac:dyDescent="0.25">
      <c r="A102" s="8"/>
      <c r="B102" s="82" t="s">
        <v>195</v>
      </c>
      <c r="C102" s="83"/>
      <c r="D102" s="83"/>
      <c r="E102" s="84"/>
      <c r="F102" s="85">
        <v>2556</v>
      </c>
      <c r="G102" s="86"/>
      <c r="H102" s="86"/>
      <c r="I102" s="86"/>
      <c r="J102" s="87"/>
    </row>
    <row r="103" spans="1:10" ht="36" customHeight="1" x14ac:dyDescent="0.25">
      <c r="A103" s="8"/>
      <c r="B103" s="82" t="s">
        <v>196</v>
      </c>
      <c r="C103" s="83"/>
      <c r="D103" s="83"/>
      <c r="E103" s="84"/>
      <c r="F103" s="85">
        <v>2556</v>
      </c>
      <c r="G103" s="86"/>
      <c r="H103" s="86"/>
      <c r="I103" s="86"/>
      <c r="J103" s="87"/>
    </row>
    <row r="104" spans="1:10" ht="36" customHeight="1" x14ac:dyDescent="0.25">
      <c r="A104" s="8"/>
      <c r="B104" s="82" t="s">
        <v>197</v>
      </c>
      <c r="C104" s="83"/>
      <c r="D104" s="83"/>
      <c r="E104" s="84"/>
      <c r="F104" s="85">
        <v>5112</v>
      </c>
      <c r="G104" s="86"/>
      <c r="H104" s="86"/>
      <c r="I104" s="86"/>
      <c r="J104" s="87"/>
    </row>
    <row r="105" spans="1:10" ht="36" customHeight="1" x14ac:dyDescent="0.25">
      <c r="A105" s="8"/>
      <c r="B105" s="82" t="s">
        <v>198</v>
      </c>
      <c r="C105" s="83"/>
      <c r="D105" s="83"/>
      <c r="E105" s="84"/>
      <c r="F105" s="85">
        <v>7668</v>
      </c>
      <c r="G105" s="86"/>
      <c r="H105" s="86"/>
      <c r="I105" s="86"/>
      <c r="J105" s="87"/>
    </row>
    <row r="106" spans="1:10" ht="36" customHeight="1" thickBot="1" x14ac:dyDescent="0.3">
      <c r="A106" s="8"/>
      <c r="B106" s="82" t="s">
        <v>199</v>
      </c>
      <c r="C106" s="83"/>
      <c r="D106" s="83"/>
      <c r="E106" s="84"/>
      <c r="F106" s="85">
        <v>33912</v>
      </c>
      <c r="G106" s="86"/>
      <c r="H106" s="86"/>
      <c r="I106" s="86"/>
      <c r="J106" s="87"/>
    </row>
    <row r="107" spans="1:10" ht="54" customHeight="1" thickBot="1" x14ac:dyDescent="0.3">
      <c r="A107" s="8"/>
      <c r="B107" s="207" t="s">
        <v>254</v>
      </c>
      <c r="C107" s="208"/>
      <c r="D107" s="208"/>
      <c r="E107" s="209"/>
      <c r="F107" s="232" t="str">
        <f>"Цена от "&amp;MIN(F109,F113:J114,H115,F116:J129)&amp;" до "&amp;MAX(F109,F113:J114,H115,F116:J129)</f>
        <v>Цена от 3348 до 90000</v>
      </c>
      <c r="G107" s="233"/>
      <c r="H107" s="233"/>
      <c r="I107" s="233"/>
      <c r="J107" s="234"/>
    </row>
    <row r="108" spans="1:10" ht="24" thickBot="1" x14ac:dyDescent="0.3">
      <c r="A108" s="8"/>
      <c r="B108" s="75"/>
      <c r="C108" s="76"/>
      <c r="D108" s="76"/>
      <c r="E108" s="77"/>
      <c r="F108" s="78"/>
      <c r="G108" s="79"/>
      <c r="H108" s="79"/>
      <c r="I108" s="79"/>
      <c r="J108" s="80"/>
    </row>
    <row r="109" spans="1:10" ht="36" customHeight="1" x14ac:dyDescent="0.25">
      <c r="A109" s="8"/>
      <c r="B109" s="82" t="s">
        <v>201</v>
      </c>
      <c r="C109" s="83"/>
      <c r="D109" s="83"/>
      <c r="E109" s="84"/>
      <c r="F109" s="85">
        <v>21996</v>
      </c>
      <c r="G109" s="86"/>
      <c r="H109" s="86"/>
      <c r="I109" s="86"/>
      <c r="J109" s="87"/>
    </row>
    <row r="110" spans="1:10" ht="36" customHeight="1" x14ac:dyDescent="0.25">
      <c r="A110" s="8"/>
      <c r="B110" s="100" t="s">
        <v>202</v>
      </c>
      <c r="C110" s="101"/>
      <c r="D110" s="101"/>
      <c r="E110" s="102"/>
      <c r="F110" s="103">
        <v>2199.6</v>
      </c>
      <c r="G110" s="104"/>
      <c r="H110" s="104"/>
      <c r="I110" s="104"/>
      <c r="J110" s="105"/>
    </row>
    <row r="111" spans="1:10" ht="36" customHeight="1" thickBot="1" x14ac:dyDescent="0.3">
      <c r="A111" s="8"/>
      <c r="B111" s="100" t="s">
        <v>203</v>
      </c>
      <c r="C111" s="101"/>
      <c r="D111" s="101"/>
      <c r="E111" s="102"/>
      <c r="F111" s="103">
        <v>5490</v>
      </c>
      <c r="G111" s="104"/>
      <c r="H111" s="104"/>
      <c r="I111" s="104"/>
      <c r="J111" s="105"/>
    </row>
    <row r="112" spans="1:10" ht="24" thickBot="1" x14ac:dyDescent="0.3">
      <c r="A112" s="8"/>
      <c r="B112" s="190"/>
      <c r="C112" s="191"/>
      <c r="D112" s="191"/>
      <c r="E112" s="192"/>
      <c r="F112" s="78"/>
      <c r="G112" s="79"/>
      <c r="H112" s="79"/>
      <c r="I112" s="79"/>
      <c r="J112" s="80"/>
    </row>
    <row r="113" spans="1:10" ht="36" customHeight="1" x14ac:dyDescent="0.25">
      <c r="A113" s="8" t="s">
        <v>112</v>
      </c>
      <c r="B113" s="418" t="s">
        <v>204</v>
      </c>
      <c r="C113" s="419"/>
      <c r="D113" s="419"/>
      <c r="E113" s="420"/>
      <c r="F113" s="202">
        <v>19116</v>
      </c>
      <c r="G113" s="237"/>
      <c r="H113" s="237"/>
      <c r="I113" s="237"/>
      <c r="J113" s="238"/>
    </row>
    <row r="114" spans="1:10" ht="36" customHeight="1" x14ac:dyDescent="0.25">
      <c r="A114" s="8" t="s">
        <v>112</v>
      </c>
      <c r="B114" s="239" t="s">
        <v>205</v>
      </c>
      <c r="C114" s="240"/>
      <c r="D114" s="240"/>
      <c r="E114" s="241"/>
      <c r="F114" s="252">
        <v>13284</v>
      </c>
      <c r="G114" s="252"/>
      <c r="H114" s="252"/>
      <c r="I114" s="252"/>
      <c r="J114" s="253"/>
    </row>
    <row r="115" spans="1:10" ht="36" customHeight="1" x14ac:dyDescent="0.25">
      <c r="A115" s="8" t="s">
        <v>112</v>
      </c>
      <c r="B115" s="239" t="s">
        <v>206</v>
      </c>
      <c r="C115" s="240"/>
      <c r="D115" s="240"/>
      <c r="E115" s="241"/>
      <c r="F115" s="37">
        <f>H115*1.2</f>
        <v>32270.399999999998</v>
      </c>
      <c r="G115" s="38">
        <f>H115*1.1</f>
        <v>29581.200000000001</v>
      </c>
      <c r="H115" s="38">
        <v>26892</v>
      </c>
      <c r="I115" s="38">
        <f>H115*0.75</f>
        <v>20169</v>
      </c>
      <c r="J115" s="39">
        <f>H115*0.5</f>
        <v>13446</v>
      </c>
    </row>
    <row r="116" spans="1:10" ht="36" customHeight="1" x14ac:dyDescent="0.25">
      <c r="A116" s="8" t="s">
        <v>112</v>
      </c>
      <c r="B116" s="239" t="s">
        <v>207</v>
      </c>
      <c r="C116" s="240"/>
      <c r="D116" s="240"/>
      <c r="E116" s="241"/>
      <c r="F116" s="85">
        <v>7812</v>
      </c>
      <c r="G116" s="86"/>
      <c r="H116" s="86"/>
      <c r="I116" s="86"/>
      <c r="J116" s="87"/>
    </row>
    <row r="117" spans="1:10" ht="36" customHeight="1" x14ac:dyDescent="0.25">
      <c r="A117" s="8" t="s">
        <v>112</v>
      </c>
      <c r="B117" s="239" t="s">
        <v>208</v>
      </c>
      <c r="C117" s="240"/>
      <c r="D117" s="240"/>
      <c r="E117" s="241"/>
      <c r="F117" s="85">
        <v>6660</v>
      </c>
      <c r="G117" s="86"/>
      <c r="H117" s="86"/>
      <c r="I117" s="86"/>
      <c r="J117" s="87"/>
    </row>
    <row r="118" spans="1:10" ht="36" customHeight="1" x14ac:dyDescent="0.25">
      <c r="A118" s="8" t="s">
        <v>112</v>
      </c>
      <c r="B118" s="239" t="s">
        <v>209</v>
      </c>
      <c r="C118" s="240"/>
      <c r="D118" s="240"/>
      <c r="E118" s="241"/>
      <c r="F118" s="252">
        <v>50292</v>
      </c>
      <c r="G118" s="252"/>
      <c r="H118" s="252"/>
      <c r="I118" s="252"/>
      <c r="J118" s="253"/>
    </row>
    <row r="119" spans="1:10" ht="36" customHeight="1" x14ac:dyDescent="0.25">
      <c r="A119" s="8" t="s">
        <v>112</v>
      </c>
      <c r="B119" s="239" t="s">
        <v>210</v>
      </c>
      <c r="C119" s="240"/>
      <c r="D119" s="240"/>
      <c r="E119" s="241"/>
      <c r="F119" s="252">
        <v>37440</v>
      </c>
      <c r="G119" s="252"/>
      <c r="H119" s="252"/>
      <c r="I119" s="252"/>
      <c r="J119" s="253"/>
    </row>
    <row r="120" spans="1:10" ht="36" customHeight="1" x14ac:dyDescent="0.25">
      <c r="A120" s="8" t="s">
        <v>112</v>
      </c>
      <c r="B120" s="239" t="s">
        <v>211</v>
      </c>
      <c r="C120" s="240"/>
      <c r="D120" s="240"/>
      <c r="E120" s="241"/>
      <c r="F120" s="252">
        <v>44928</v>
      </c>
      <c r="G120" s="252"/>
      <c r="H120" s="252"/>
      <c r="I120" s="252"/>
      <c r="J120" s="253"/>
    </row>
    <row r="121" spans="1:10" ht="36" customHeight="1" x14ac:dyDescent="0.25">
      <c r="A121" s="8" t="s">
        <v>112</v>
      </c>
      <c r="B121" s="239" t="s">
        <v>212</v>
      </c>
      <c r="C121" s="240"/>
      <c r="D121" s="240"/>
      <c r="E121" s="241"/>
      <c r="F121" s="252">
        <v>18324</v>
      </c>
      <c r="G121" s="252"/>
      <c r="H121" s="252"/>
      <c r="I121" s="252"/>
      <c r="J121" s="253"/>
    </row>
    <row r="122" spans="1:10" ht="36" customHeight="1" x14ac:dyDescent="0.25">
      <c r="A122" s="8" t="s">
        <v>112</v>
      </c>
      <c r="B122" s="239" t="s">
        <v>213</v>
      </c>
      <c r="C122" s="240"/>
      <c r="D122" s="240"/>
      <c r="E122" s="241"/>
      <c r="F122" s="252">
        <v>16380</v>
      </c>
      <c r="G122" s="252"/>
      <c r="H122" s="252"/>
      <c r="I122" s="252"/>
      <c r="J122" s="253"/>
    </row>
    <row r="123" spans="1:10" ht="36" customHeight="1" x14ac:dyDescent="0.25">
      <c r="A123" s="8" t="s">
        <v>112</v>
      </c>
      <c r="B123" s="239" t="s">
        <v>214</v>
      </c>
      <c r="C123" s="240"/>
      <c r="D123" s="240"/>
      <c r="E123" s="241"/>
      <c r="F123" s="252">
        <v>52200</v>
      </c>
      <c r="G123" s="252"/>
      <c r="H123" s="252"/>
      <c r="I123" s="252"/>
      <c r="J123" s="253"/>
    </row>
    <row r="124" spans="1:10" ht="36" customHeight="1" x14ac:dyDescent="0.25">
      <c r="A124" s="8"/>
      <c r="B124" s="239" t="s">
        <v>215</v>
      </c>
      <c r="C124" s="240"/>
      <c r="D124" s="240"/>
      <c r="E124" s="241"/>
      <c r="F124" s="252">
        <v>90000</v>
      </c>
      <c r="G124" s="252"/>
      <c r="H124" s="252"/>
      <c r="I124" s="252"/>
      <c r="J124" s="253"/>
    </row>
    <row r="125" spans="1:10" ht="36" customHeight="1" x14ac:dyDescent="0.25">
      <c r="A125" s="8" t="s">
        <v>112</v>
      </c>
      <c r="B125" s="239" t="s">
        <v>216</v>
      </c>
      <c r="C125" s="240"/>
      <c r="D125" s="240"/>
      <c r="E125" s="241"/>
      <c r="F125" s="252">
        <v>3348</v>
      </c>
      <c r="G125" s="252"/>
      <c r="H125" s="252"/>
      <c r="I125" s="252"/>
      <c r="J125" s="253"/>
    </row>
    <row r="126" spans="1:10" ht="36" customHeight="1" x14ac:dyDescent="0.25">
      <c r="A126" s="8"/>
      <c r="B126" s="239" t="s">
        <v>217</v>
      </c>
      <c r="C126" s="240"/>
      <c r="D126" s="240"/>
      <c r="E126" s="241"/>
      <c r="F126" s="252">
        <v>15624</v>
      </c>
      <c r="G126" s="252"/>
      <c r="H126" s="252"/>
      <c r="I126" s="252"/>
      <c r="J126" s="253"/>
    </row>
    <row r="127" spans="1:10" ht="36" customHeight="1" x14ac:dyDescent="0.25">
      <c r="B127" s="239" t="s">
        <v>218</v>
      </c>
      <c r="C127" s="240"/>
      <c r="D127" s="240"/>
      <c r="E127" s="241"/>
      <c r="F127" s="252">
        <v>12888</v>
      </c>
      <c r="G127" s="252"/>
      <c r="H127" s="252"/>
      <c r="I127" s="252"/>
      <c r="J127" s="253"/>
    </row>
    <row r="128" spans="1:10" ht="36" customHeight="1" x14ac:dyDescent="0.25">
      <c r="A128" s="8" t="s">
        <v>112</v>
      </c>
      <c r="B128" s="239" t="s">
        <v>219</v>
      </c>
      <c r="C128" s="240"/>
      <c r="D128" s="240"/>
      <c r="E128" s="241"/>
      <c r="F128" s="252">
        <v>73656.000000000015</v>
      </c>
      <c r="G128" s="252"/>
      <c r="H128" s="252"/>
      <c r="I128" s="252"/>
      <c r="J128" s="253"/>
    </row>
    <row r="129" spans="1:10" ht="36" customHeight="1" x14ac:dyDescent="0.25">
      <c r="A129" s="8" t="s">
        <v>112</v>
      </c>
      <c r="B129" s="239" t="s">
        <v>220</v>
      </c>
      <c r="C129" s="240"/>
      <c r="D129" s="240"/>
      <c r="E129" s="241"/>
      <c r="F129" s="252">
        <v>6660</v>
      </c>
      <c r="G129" s="252"/>
      <c r="H129" s="252"/>
      <c r="I129" s="252"/>
      <c r="J129" s="253"/>
    </row>
    <row r="130" spans="1:10" ht="36" customHeight="1" x14ac:dyDescent="0.25">
      <c r="A130" s="8" t="s">
        <v>114</v>
      </c>
      <c r="B130" s="239" t="s">
        <v>221</v>
      </c>
      <c r="C130" s="240"/>
      <c r="D130" s="240"/>
      <c r="E130" s="241"/>
      <c r="F130" s="252">
        <v>27360</v>
      </c>
      <c r="G130" s="252"/>
      <c r="H130" s="252"/>
      <c r="I130" s="252"/>
      <c r="J130" s="253"/>
    </row>
    <row r="131" spans="1:10" ht="36" customHeight="1" x14ac:dyDescent="0.25">
      <c r="A131" s="8" t="s">
        <v>114</v>
      </c>
      <c r="B131" s="239" t="s">
        <v>222</v>
      </c>
      <c r="C131" s="240"/>
      <c r="D131" s="240"/>
      <c r="E131" s="241"/>
      <c r="F131" s="252">
        <v>18720</v>
      </c>
      <c r="G131" s="252"/>
      <c r="H131" s="252"/>
      <c r="I131" s="252"/>
      <c r="J131" s="253"/>
    </row>
    <row r="132" spans="1:10" ht="36" customHeight="1" x14ac:dyDescent="0.25">
      <c r="A132" s="8" t="s">
        <v>114</v>
      </c>
      <c r="B132" s="239" t="s">
        <v>223</v>
      </c>
      <c r="C132" s="240"/>
      <c r="D132" s="240"/>
      <c r="E132" s="241"/>
      <c r="F132" s="37">
        <f>H132*1.2</f>
        <v>45792</v>
      </c>
      <c r="G132" s="38">
        <f>H132*1.1</f>
        <v>41976</v>
      </c>
      <c r="H132" s="38">
        <v>38160</v>
      </c>
      <c r="I132" s="38">
        <f>H132*0.75</f>
        <v>28620</v>
      </c>
      <c r="J132" s="39">
        <f>H132*0.5</f>
        <v>19080</v>
      </c>
    </row>
    <row r="133" spans="1:10" ht="36" customHeight="1" x14ac:dyDescent="0.25">
      <c r="A133" s="8" t="s">
        <v>114</v>
      </c>
      <c r="B133" s="239" t="s">
        <v>224</v>
      </c>
      <c r="C133" s="240"/>
      <c r="D133" s="240"/>
      <c r="E133" s="241"/>
      <c r="F133" s="417">
        <v>11520</v>
      </c>
      <c r="G133" s="158"/>
      <c r="H133" s="158"/>
      <c r="I133" s="158"/>
      <c r="J133" s="159"/>
    </row>
    <row r="134" spans="1:10" ht="36" customHeight="1" x14ac:dyDescent="0.25">
      <c r="A134" s="8" t="s">
        <v>114</v>
      </c>
      <c r="B134" s="239" t="s">
        <v>225</v>
      </c>
      <c r="C134" s="240"/>
      <c r="D134" s="240"/>
      <c r="E134" s="241"/>
      <c r="F134" s="417">
        <v>9360</v>
      </c>
      <c r="G134" s="158"/>
      <c r="H134" s="158"/>
      <c r="I134" s="158"/>
      <c r="J134" s="159"/>
    </row>
    <row r="135" spans="1:10" ht="36" customHeight="1" x14ac:dyDescent="0.25">
      <c r="A135" s="8" t="s">
        <v>114</v>
      </c>
      <c r="B135" s="239" t="s">
        <v>226</v>
      </c>
      <c r="C135" s="240"/>
      <c r="D135" s="240"/>
      <c r="E135" s="241"/>
      <c r="F135" s="417">
        <v>70560</v>
      </c>
      <c r="G135" s="158"/>
      <c r="H135" s="158"/>
      <c r="I135" s="158"/>
      <c r="J135" s="159"/>
    </row>
    <row r="136" spans="1:10" ht="36" customHeight="1" x14ac:dyDescent="0.25">
      <c r="A136" s="8" t="s">
        <v>114</v>
      </c>
      <c r="B136" s="239" t="s">
        <v>227</v>
      </c>
      <c r="C136" s="240"/>
      <c r="D136" s="240"/>
      <c r="E136" s="241"/>
      <c r="F136" s="417">
        <v>52560</v>
      </c>
      <c r="G136" s="158"/>
      <c r="H136" s="158"/>
      <c r="I136" s="158"/>
      <c r="J136" s="159"/>
    </row>
    <row r="137" spans="1:10" ht="36" customHeight="1" x14ac:dyDescent="0.25">
      <c r="A137" s="8" t="s">
        <v>114</v>
      </c>
      <c r="B137" s="239" t="s">
        <v>228</v>
      </c>
      <c r="C137" s="240"/>
      <c r="D137" s="240"/>
      <c r="E137" s="241"/>
      <c r="F137" s="417">
        <v>63072</v>
      </c>
      <c r="G137" s="158"/>
      <c r="H137" s="158"/>
      <c r="I137" s="158"/>
      <c r="J137" s="159"/>
    </row>
    <row r="138" spans="1:10" ht="36" customHeight="1" x14ac:dyDescent="0.25">
      <c r="A138" s="8" t="s">
        <v>114</v>
      </c>
      <c r="B138" s="239" t="s">
        <v>229</v>
      </c>
      <c r="C138" s="240"/>
      <c r="D138" s="240"/>
      <c r="E138" s="241"/>
      <c r="F138" s="417">
        <v>25920</v>
      </c>
      <c r="G138" s="158"/>
      <c r="H138" s="158"/>
      <c r="I138" s="158"/>
      <c r="J138" s="159"/>
    </row>
    <row r="139" spans="1:10" ht="36" customHeight="1" x14ac:dyDescent="0.25">
      <c r="A139" s="8" t="s">
        <v>114</v>
      </c>
      <c r="B139" s="239" t="s">
        <v>230</v>
      </c>
      <c r="C139" s="240"/>
      <c r="D139" s="240"/>
      <c r="E139" s="241"/>
      <c r="F139" s="417">
        <v>23040</v>
      </c>
      <c r="G139" s="158"/>
      <c r="H139" s="158"/>
      <c r="I139" s="158"/>
      <c r="J139" s="159"/>
    </row>
    <row r="140" spans="1:10" ht="36" customHeight="1" x14ac:dyDescent="0.25">
      <c r="A140" s="8" t="s">
        <v>114</v>
      </c>
      <c r="B140" s="239" t="s">
        <v>231</v>
      </c>
      <c r="C140" s="240"/>
      <c r="D140" s="240"/>
      <c r="E140" s="241"/>
      <c r="F140" s="417">
        <v>73440</v>
      </c>
      <c r="G140" s="158"/>
      <c r="H140" s="158"/>
      <c r="I140" s="158"/>
      <c r="J140" s="159"/>
    </row>
    <row r="141" spans="1:10" ht="36" customHeight="1" x14ac:dyDescent="0.25">
      <c r="A141" s="8" t="s">
        <v>114</v>
      </c>
      <c r="B141" s="239" t="s">
        <v>232</v>
      </c>
      <c r="C141" s="240"/>
      <c r="D141" s="240"/>
      <c r="E141" s="241"/>
      <c r="F141" s="417">
        <v>5040</v>
      </c>
      <c r="G141" s="158"/>
      <c r="H141" s="158"/>
      <c r="I141" s="158"/>
      <c r="J141" s="159"/>
    </row>
    <row r="142" spans="1:10" ht="36" customHeight="1" x14ac:dyDescent="0.25">
      <c r="A142" s="8" t="s">
        <v>114</v>
      </c>
      <c r="B142" s="239" t="s">
        <v>233</v>
      </c>
      <c r="C142" s="240"/>
      <c r="D142" s="240"/>
      <c r="E142" s="241"/>
      <c r="F142" s="417">
        <v>103680</v>
      </c>
      <c r="G142" s="158"/>
      <c r="H142" s="158"/>
      <c r="I142" s="158"/>
      <c r="J142" s="159"/>
    </row>
    <row r="143" spans="1:10" ht="36" customHeight="1" thickBot="1" x14ac:dyDescent="0.3">
      <c r="A143" s="8" t="s">
        <v>114</v>
      </c>
      <c r="B143" s="348" t="s">
        <v>234</v>
      </c>
      <c r="C143" s="349"/>
      <c r="D143" s="349"/>
      <c r="E143" s="350"/>
      <c r="F143" s="182">
        <v>9360</v>
      </c>
      <c r="G143" s="73"/>
      <c r="H143" s="73"/>
      <c r="I143" s="73"/>
      <c r="J143" s="74"/>
    </row>
    <row r="144" spans="1:10" ht="54" customHeight="1" thickBot="1" x14ac:dyDescent="0.3">
      <c r="A144" s="8"/>
      <c r="B144" s="287" t="s">
        <v>235</v>
      </c>
      <c r="C144" s="288"/>
      <c r="D144" s="288"/>
      <c r="E144" s="289"/>
      <c r="F144" s="400"/>
      <c r="G144" s="401"/>
      <c r="H144" s="401"/>
      <c r="I144" s="401"/>
      <c r="J144" s="402"/>
    </row>
    <row r="145" spans="1:10" ht="36" customHeight="1" x14ac:dyDescent="0.25">
      <c r="A145" s="8"/>
      <c r="B145" s="94" t="s">
        <v>236</v>
      </c>
      <c r="C145" s="95"/>
      <c r="D145" s="95"/>
      <c r="E145" s="96"/>
      <c r="F145" s="97">
        <v>14832</v>
      </c>
      <c r="G145" s="98"/>
      <c r="H145" s="98"/>
      <c r="I145" s="98"/>
      <c r="J145" s="99"/>
    </row>
    <row r="146" spans="1:10" ht="36" customHeight="1" x14ac:dyDescent="0.25">
      <c r="A146" s="8"/>
      <c r="B146" s="82" t="s">
        <v>237</v>
      </c>
      <c r="C146" s="83"/>
      <c r="D146" s="83"/>
      <c r="E146" s="84"/>
      <c r="F146" s="85">
        <v>29448</v>
      </c>
      <c r="G146" s="86"/>
      <c r="H146" s="86"/>
      <c r="I146" s="86"/>
      <c r="J146" s="87"/>
    </row>
    <row r="147" spans="1:10" ht="36" customHeight="1" x14ac:dyDescent="0.25">
      <c r="A147" s="8"/>
      <c r="B147" s="82" t="s">
        <v>238</v>
      </c>
      <c r="C147" s="83"/>
      <c r="D147" s="83"/>
      <c r="E147" s="84"/>
      <c r="F147" s="85">
        <v>36612</v>
      </c>
      <c r="G147" s="86"/>
      <c r="H147" s="86"/>
      <c r="I147" s="86"/>
      <c r="J147" s="87"/>
    </row>
    <row r="148" spans="1:10" ht="36" customHeight="1" x14ac:dyDescent="0.25">
      <c r="A148" s="8"/>
      <c r="B148" s="82" t="s">
        <v>239</v>
      </c>
      <c r="C148" s="83"/>
      <c r="D148" s="83"/>
      <c r="E148" s="84"/>
      <c r="F148" s="85">
        <v>396</v>
      </c>
      <c r="G148" s="86"/>
      <c r="H148" s="86"/>
      <c r="I148" s="86"/>
      <c r="J148" s="87"/>
    </row>
    <row r="149" spans="1:10" ht="36" customHeight="1" x14ac:dyDescent="0.25">
      <c r="A149" s="8"/>
      <c r="B149" s="82" t="s">
        <v>240</v>
      </c>
      <c r="C149" s="83"/>
      <c r="D149" s="83"/>
      <c r="E149" s="84"/>
      <c r="F149" s="85">
        <v>22176.000000000004</v>
      </c>
      <c r="G149" s="86"/>
      <c r="H149" s="86"/>
      <c r="I149" s="86"/>
      <c r="J149" s="87"/>
    </row>
    <row r="150" spans="1:10" ht="36" customHeight="1" x14ac:dyDescent="0.25">
      <c r="A150" s="8"/>
      <c r="B150" s="82" t="s">
        <v>241</v>
      </c>
      <c r="C150" s="83"/>
      <c r="D150" s="83"/>
      <c r="E150" s="84"/>
      <c r="F150" s="85">
        <v>43992</v>
      </c>
      <c r="G150" s="86"/>
      <c r="H150" s="86"/>
      <c r="I150" s="86"/>
      <c r="J150" s="87"/>
    </row>
    <row r="151" spans="1:10" ht="36" customHeight="1" x14ac:dyDescent="0.25">
      <c r="A151" s="8"/>
      <c r="B151" s="82" t="s">
        <v>242</v>
      </c>
      <c r="C151" s="83"/>
      <c r="D151" s="83"/>
      <c r="E151" s="84"/>
      <c r="F151" s="85">
        <v>55296</v>
      </c>
      <c r="G151" s="86"/>
      <c r="H151" s="86"/>
      <c r="I151" s="86"/>
      <c r="J151" s="87"/>
    </row>
    <row r="152" spans="1:10" ht="36" customHeight="1" thickBot="1" x14ac:dyDescent="0.3">
      <c r="A152" s="8"/>
      <c r="B152" s="69" t="s">
        <v>243</v>
      </c>
      <c r="C152" s="70"/>
      <c r="D152" s="70"/>
      <c r="E152" s="71"/>
      <c r="F152" s="72">
        <v>792</v>
      </c>
      <c r="G152" s="73"/>
      <c r="H152" s="73"/>
      <c r="I152" s="73"/>
      <c r="J152" s="74"/>
    </row>
    <row r="153" spans="1:10" ht="24" thickBot="1" x14ac:dyDescent="0.3">
      <c r="A153" s="8"/>
      <c r="B153" s="75"/>
      <c r="C153" s="130"/>
      <c r="D153" s="130"/>
      <c r="E153" s="131"/>
      <c r="F153" s="200"/>
      <c r="G153" s="250"/>
      <c r="H153" s="250"/>
      <c r="I153" s="250"/>
      <c r="J153" s="251"/>
    </row>
    <row r="154" spans="1:10" ht="21" customHeight="1" x14ac:dyDescent="0.25">
      <c r="A154" s="8"/>
      <c r="B154" s="26"/>
      <c r="C154" s="27"/>
      <c r="D154" s="27"/>
      <c r="E154" s="27"/>
      <c r="F154" s="28"/>
      <c r="G154" s="28"/>
      <c r="H154" s="28"/>
      <c r="I154" s="28"/>
      <c r="J154" s="28"/>
    </row>
    <row r="155" spans="1:10" ht="56.25" customHeight="1" x14ac:dyDescent="0.25">
      <c r="A155" s="8"/>
      <c r="B155" s="81" t="s">
        <v>293</v>
      </c>
      <c r="C155" s="81"/>
      <c r="D155" s="81"/>
      <c r="E155" s="81"/>
      <c r="F155" s="81"/>
      <c r="G155" s="81"/>
      <c r="H155" s="81"/>
      <c r="I155" s="81"/>
      <c r="J155" s="81"/>
    </row>
    <row r="156" spans="1:10" ht="41.25" customHeight="1" x14ac:dyDescent="0.25">
      <c r="A156" s="8"/>
      <c r="B156" s="81" t="s">
        <v>245</v>
      </c>
      <c r="C156" s="81"/>
      <c r="D156" s="81"/>
      <c r="E156" s="81"/>
      <c r="F156" s="81"/>
      <c r="G156" s="81"/>
      <c r="H156" s="81"/>
      <c r="I156" s="81"/>
      <c r="J156" s="81"/>
    </row>
    <row r="157" spans="1:10" ht="21" x14ac:dyDescent="0.25">
      <c r="A157" s="8" t="s">
        <v>114</v>
      </c>
      <c r="B157" s="67" t="s">
        <v>297</v>
      </c>
      <c r="C157" s="67"/>
      <c r="D157" s="67"/>
      <c r="E157" s="67"/>
      <c r="F157" s="67"/>
      <c r="G157" s="67"/>
      <c r="H157" s="67"/>
      <c r="I157" s="67"/>
      <c r="J157" s="67"/>
    </row>
    <row r="158" spans="1:10" ht="42" customHeight="1" x14ac:dyDescent="0.25">
      <c r="A158" s="8"/>
      <c r="B158" s="68" t="s">
        <v>247</v>
      </c>
      <c r="C158" s="68"/>
      <c r="D158" s="68"/>
      <c r="E158" s="68"/>
      <c r="F158" s="68"/>
      <c r="G158" s="68"/>
      <c r="H158" s="68"/>
      <c r="I158" s="68"/>
      <c r="J158" s="68"/>
    </row>
    <row r="159" spans="1:10" ht="21" x14ac:dyDescent="0.25">
      <c r="A159" s="8"/>
    </row>
  </sheetData>
  <sheetProtection selectLockedCells="1" selectUnlockedCells="1"/>
  <mergeCells count="299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B116:E116"/>
    <mergeCell ref="F116:J116"/>
    <mergeCell ref="B117:E117"/>
    <mergeCell ref="F117:J117"/>
    <mergeCell ref="B111:E111"/>
    <mergeCell ref="F111:J111"/>
    <mergeCell ref="B112:E112"/>
    <mergeCell ref="F112:J112"/>
    <mergeCell ref="B113:E113"/>
    <mergeCell ref="F113:J113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34:E134"/>
    <mergeCell ref="F134:J134"/>
    <mergeCell ref="B135:E135"/>
    <mergeCell ref="F135:J135"/>
    <mergeCell ref="B136:E136"/>
    <mergeCell ref="F136:J136"/>
    <mergeCell ref="B130:E130"/>
    <mergeCell ref="F130:J130"/>
    <mergeCell ref="B131:E131"/>
    <mergeCell ref="F131:J131"/>
    <mergeCell ref="B132:E132"/>
    <mergeCell ref="B133:E133"/>
    <mergeCell ref="F133:J133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57:J157"/>
    <mergeCell ref="B158:J158"/>
    <mergeCell ref="B152:E152"/>
    <mergeCell ref="F152:J152"/>
    <mergeCell ref="B153:E153"/>
    <mergeCell ref="F153:J153"/>
    <mergeCell ref="B155:J155"/>
    <mergeCell ref="B156:J156"/>
    <mergeCell ref="B149:E149"/>
    <mergeCell ref="F149:J149"/>
    <mergeCell ref="B150:E150"/>
    <mergeCell ref="F150:J150"/>
    <mergeCell ref="B151:E151"/>
    <mergeCell ref="F151:J151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7"/>
  <sheetViews>
    <sheetView view="pageBreakPreview" topLeftCell="B1" zoomScale="65" zoomScaleNormal="60" zoomScaleSheetLayoutView="65" workbookViewId="0">
      <pane ySplit="4" topLeftCell="A94" activePane="bottomLeft" state="frozen"/>
      <selection activeCell="A198" sqref="A198:XFD198"/>
      <selection pane="bottomLeft" activeCell="F101" sqref="F101:I101"/>
    </sheetView>
  </sheetViews>
  <sheetFormatPr defaultColWidth="9.140625" defaultRowHeight="21" outlineLevelRow="1" x14ac:dyDescent="0.25"/>
  <cols>
    <col min="1" max="1" width="23.42578125" style="34" hidden="1" customWidth="1"/>
    <col min="2" max="2" width="30.7109375" style="32" customWidth="1"/>
    <col min="3" max="5" width="30.7109375" style="9" customWidth="1"/>
    <col min="6" max="9" width="24.7109375" style="33" customWidth="1"/>
    <col min="10" max="10" width="24.7109375" style="9" customWidth="1"/>
    <col min="11" max="16384" width="9.140625" style="9"/>
  </cols>
  <sheetData>
    <row r="1" spans="1:9" ht="36" customHeight="1" x14ac:dyDescent="0.25">
      <c r="B1" s="143" t="s">
        <v>102</v>
      </c>
      <c r="C1" s="143"/>
      <c r="D1" s="143"/>
      <c r="E1" s="143"/>
      <c r="F1" s="143"/>
      <c r="G1" s="143"/>
      <c r="H1" s="143"/>
      <c r="I1" s="143"/>
    </row>
    <row r="2" spans="1:9" s="12" customFormat="1" ht="54" customHeight="1" x14ac:dyDescent="0.25">
      <c r="A2" s="35"/>
      <c r="B2" s="11"/>
      <c r="C2" s="11"/>
      <c r="D2" s="11"/>
      <c r="E2" s="11"/>
      <c r="F2" s="144" t="s">
        <v>98</v>
      </c>
      <c r="G2" s="144"/>
      <c r="H2" s="144"/>
      <c r="I2" s="144"/>
    </row>
    <row r="3" spans="1:9" s="15" customFormat="1" ht="36" customHeight="1" x14ac:dyDescent="0.25">
      <c r="A3" s="34"/>
      <c r="B3" s="145" t="s">
        <v>103</v>
      </c>
      <c r="C3" s="145"/>
      <c r="D3" s="145"/>
      <c r="E3" s="145"/>
      <c r="F3" s="13">
        <v>6</v>
      </c>
      <c r="G3" s="14"/>
      <c r="H3" s="14"/>
      <c r="I3" s="14"/>
    </row>
    <row r="4" spans="1:9" s="15" customFormat="1" ht="36" customHeight="1" thickBot="1" x14ac:dyDescent="0.3">
      <c r="A4" s="34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</row>
    <row r="5" spans="1:9" ht="54" customHeight="1" thickBot="1" x14ac:dyDescent="0.3">
      <c r="B5" s="88" t="s">
        <v>105</v>
      </c>
      <c r="C5" s="89"/>
      <c r="D5" s="89"/>
      <c r="E5" s="90"/>
      <c r="F5" s="146"/>
      <c r="G5" s="146"/>
      <c r="H5" s="146"/>
      <c r="I5" s="147"/>
    </row>
    <row r="6" spans="1:9" ht="54" customHeight="1" thickBot="1" x14ac:dyDescent="0.3">
      <c r="B6" s="138" t="s">
        <v>106</v>
      </c>
      <c r="C6" s="139"/>
      <c r="D6" s="139"/>
      <c r="E6" s="140"/>
      <c r="F6" s="187"/>
      <c r="G6" s="188"/>
      <c r="H6" s="188"/>
      <c r="I6" s="189"/>
    </row>
    <row r="7" spans="1:9" ht="24" thickBot="1" x14ac:dyDescent="0.3">
      <c r="B7" s="75"/>
      <c r="C7" s="76"/>
      <c r="D7" s="76"/>
      <c r="E7" s="77"/>
      <c r="F7" s="78"/>
      <c r="G7" s="79"/>
      <c r="H7" s="79"/>
      <c r="I7" s="80"/>
    </row>
    <row r="8" spans="1:9" ht="36" customHeight="1" x14ac:dyDescent="0.25">
      <c r="A8" s="34" t="s">
        <v>112</v>
      </c>
      <c r="B8" s="216" t="s">
        <v>113</v>
      </c>
      <c r="C8" s="217"/>
      <c r="D8" s="217"/>
      <c r="E8" s="218"/>
      <c r="F8" s="236">
        <v>22680</v>
      </c>
      <c r="G8" s="237"/>
      <c r="H8" s="237"/>
      <c r="I8" s="238"/>
    </row>
    <row r="9" spans="1:9" ht="36" customHeight="1" x14ac:dyDescent="0.25">
      <c r="A9" s="34" t="s">
        <v>114</v>
      </c>
      <c r="B9" s="141" t="s">
        <v>248</v>
      </c>
      <c r="C9" s="142"/>
      <c r="D9" s="142"/>
      <c r="E9" s="96"/>
      <c r="F9" s="106">
        <v>32400</v>
      </c>
      <c r="G9" s="86"/>
      <c r="H9" s="86"/>
      <c r="I9" s="87"/>
    </row>
    <row r="10" spans="1:9" ht="36" customHeight="1" x14ac:dyDescent="0.25">
      <c r="A10" s="34" t="s">
        <v>112</v>
      </c>
      <c r="B10" s="141" t="s">
        <v>116</v>
      </c>
      <c r="C10" s="142"/>
      <c r="D10" s="142"/>
      <c r="E10" s="96"/>
      <c r="F10" s="106">
        <v>26928</v>
      </c>
      <c r="G10" s="86"/>
      <c r="H10" s="86"/>
      <c r="I10" s="87"/>
    </row>
    <row r="11" spans="1:9" ht="36" customHeight="1" thickBot="1" x14ac:dyDescent="0.3">
      <c r="A11" s="34" t="s">
        <v>114</v>
      </c>
      <c r="B11" s="219" t="s">
        <v>249</v>
      </c>
      <c r="C11" s="220"/>
      <c r="D11" s="220"/>
      <c r="E11" s="221"/>
      <c r="F11" s="235">
        <v>38160</v>
      </c>
      <c r="G11" s="149"/>
      <c r="H11" s="149"/>
      <c r="I11" s="150"/>
    </row>
    <row r="12" spans="1:9" ht="24" thickBot="1" x14ac:dyDescent="0.3">
      <c r="B12" s="75"/>
      <c r="C12" s="76"/>
      <c r="D12" s="76"/>
      <c r="E12" s="77"/>
      <c r="F12" s="78"/>
      <c r="G12" s="79"/>
      <c r="H12" s="79"/>
      <c r="I12" s="80"/>
    </row>
    <row r="13" spans="1:9" ht="36" customHeight="1" x14ac:dyDescent="0.25">
      <c r="A13" s="34" t="s">
        <v>112</v>
      </c>
      <c r="B13" s="216" t="s">
        <v>118</v>
      </c>
      <c r="C13" s="217"/>
      <c r="D13" s="217"/>
      <c r="E13" s="218"/>
      <c r="F13" s="236">
        <v>6732</v>
      </c>
      <c r="G13" s="237"/>
      <c r="H13" s="237"/>
      <c r="I13" s="238"/>
    </row>
    <row r="14" spans="1:9" ht="36" customHeight="1" thickBot="1" x14ac:dyDescent="0.3">
      <c r="A14" s="34" t="s">
        <v>114</v>
      </c>
      <c r="B14" s="219" t="s">
        <v>250</v>
      </c>
      <c r="C14" s="220"/>
      <c r="D14" s="220"/>
      <c r="E14" s="221"/>
      <c r="F14" s="235">
        <v>10080</v>
      </c>
      <c r="G14" s="149"/>
      <c r="H14" s="149"/>
      <c r="I14" s="150"/>
    </row>
    <row r="15" spans="1:9" ht="24" thickBot="1" x14ac:dyDescent="0.3">
      <c r="B15" s="75"/>
      <c r="C15" s="76"/>
      <c r="D15" s="76"/>
      <c r="E15" s="77"/>
      <c r="F15" s="78"/>
      <c r="G15" s="79"/>
      <c r="H15" s="79"/>
      <c r="I15" s="80"/>
    </row>
    <row r="16" spans="1:9" ht="36" customHeight="1" x14ac:dyDescent="0.25">
      <c r="A16" s="34" t="s">
        <v>112</v>
      </c>
      <c r="B16" s="107" t="s">
        <v>120</v>
      </c>
      <c r="C16" s="117"/>
      <c r="D16" s="117"/>
      <c r="E16" s="84"/>
      <c r="F16" s="202">
        <v>1080</v>
      </c>
      <c r="G16" s="237"/>
      <c r="H16" s="237"/>
      <c r="I16" s="238"/>
    </row>
    <row r="17" spans="1:9" ht="36" customHeight="1" x14ac:dyDescent="0.25">
      <c r="A17" s="34" t="s">
        <v>114</v>
      </c>
      <c r="B17" s="107" t="s">
        <v>251</v>
      </c>
      <c r="C17" s="117"/>
      <c r="D17" s="117"/>
      <c r="E17" s="84"/>
      <c r="F17" s="85">
        <v>1512</v>
      </c>
      <c r="G17" s="86"/>
      <c r="H17" s="86"/>
      <c r="I17" s="87"/>
    </row>
    <row r="18" spans="1:9" ht="36" customHeight="1" x14ac:dyDescent="0.25">
      <c r="A18" s="34" t="s">
        <v>112</v>
      </c>
      <c r="B18" s="107" t="s">
        <v>122</v>
      </c>
      <c r="C18" s="117"/>
      <c r="D18" s="117"/>
      <c r="E18" s="84"/>
      <c r="F18" s="85">
        <v>2124</v>
      </c>
      <c r="G18" s="86"/>
      <c r="H18" s="86"/>
      <c r="I18" s="87"/>
    </row>
    <row r="19" spans="1:9" ht="36" customHeight="1" thickBot="1" x14ac:dyDescent="0.3">
      <c r="A19" s="34" t="s">
        <v>114</v>
      </c>
      <c r="B19" s="107" t="s">
        <v>252</v>
      </c>
      <c r="C19" s="117"/>
      <c r="D19" s="117"/>
      <c r="E19" s="84"/>
      <c r="F19" s="148">
        <v>3024</v>
      </c>
      <c r="G19" s="149"/>
      <c r="H19" s="149"/>
      <c r="I19" s="150"/>
    </row>
    <row r="20" spans="1:9" ht="24" thickBot="1" x14ac:dyDescent="0.3">
      <c r="B20" s="75"/>
      <c r="C20" s="76"/>
      <c r="D20" s="76"/>
      <c r="E20" s="77"/>
      <c r="F20" s="78"/>
      <c r="G20" s="79"/>
      <c r="H20" s="79"/>
      <c r="I20" s="80"/>
    </row>
    <row r="21" spans="1:9" ht="36" customHeight="1" thickBot="1" x14ac:dyDescent="0.3">
      <c r="B21" s="132" t="s">
        <v>124</v>
      </c>
      <c r="C21" s="133"/>
      <c r="D21" s="133"/>
      <c r="E21" s="134"/>
      <c r="F21" s="135" t="str">
        <f>"Цена от "&amp;MIN(F22:F61)&amp;" до "&amp;MAX(F22:F61)</f>
        <v>Цена от 5688 до 227520</v>
      </c>
      <c r="G21" s="136"/>
      <c r="H21" s="136"/>
      <c r="I21" s="137"/>
    </row>
    <row r="22" spans="1:9" ht="36" customHeight="1" outlineLevel="1" x14ac:dyDescent="0.25">
      <c r="B22" s="107" t="s">
        <v>125</v>
      </c>
      <c r="C22" s="117"/>
      <c r="D22" s="117"/>
      <c r="E22" s="84"/>
      <c r="F22" s="85">
        <v>5688</v>
      </c>
      <c r="G22" s="86"/>
      <c r="H22" s="86"/>
      <c r="I22" s="87"/>
    </row>
    <row r="23" spans="1:9" ht="36" customHeight="1" outlineLevel="1" x14ac:dyDescent="0.25">
      <c r="B23" s="107" t="s">
        <v>126</v>
      </c>
      <c r="C23" s="117"/>
      <c r="D23" s="117"/>
      <c r="E23" s="84"/>
      <c r="F23" s="85">
        <v>11376</v>
      </c>
      <c r="G23" s="86"/>
      <c r="H23" s="86"/>
      <c r="I23" s="87"/>
    </row>
    <row r="24" spans="1:9" ht="36" customHeight="1" outlineLevel="1" x14ac:dyDescent="0.25">
      <c r="B24" s="107" t="s">
        <v>127</v>
      </c>
      <c r="C24" s="117"/>
      <c r="D24" s="117"/>
      <c r="E24" s="84"/>
      <c r="F24" s="85">
        <v>17064</v>
      </c>
      <c r="G24" s="86"/>
      <c r="H24" s="86"/>
      <c r="I24" s="87"/>
    </row>
    <row r="25" spans="1:9" ht="36" customHeight="1" outlineLevel="1" x14ac:dyDescent="0.25">
      <c r="B25" s="107" t="s">
        <v>128</v>
      </c>
      <c r="C25" s="117"/>
      <c r="D25" s="117"/>
      <c r="E25" s="84"/>
      <c r="F25" s="85">
        <v>22752</v>
      </c>
      <c r="G25" s="86"/>
      <c r="H25" s="86"/>
      <c r="I25" s="87"/>
    </row>
    <row r="26" spans="1:9" ht="36" customHeight="1" outlineLevel="1" x14ac:dyDescent="0.25">
      <c r="B26" s="107" t="s">
        <v>129</v>
      </c>
      <c r="C26" s="117"/>
      <c r="D26" s="117"/>
      <c r="E26" s="84"/>
      <c r="F26" s="85">
        <v>28440</v>
      </c>
      <c r="G26" s="86"/>
      <c r="H26" s="86"/>
      <c r="I26" s="87"/>
    </row>
    <row r="27" spans="1:9" ht="36" customHeight="1" outlineLevel="1" x14ac:dyDescent="0.25">
      <c r="B27" s="107" t="s">
        <v>130</v>
      </c>
      <c r="C27" s="117"/>
      <c r="D27" s="117"/>
      <c r="E27" s="84"/>
      <c r="F27" s="85">
        <v>34128</v>
      </c>
      <c r="G27" s="86"/>
      <c r="H27" s="86"/>
      <c r="I27" s="87"/>
    </row>
    <row r="28" spans="1:9" ht="36" customHeight="1" outlineLevel="1" x14ac:dyDescent="0.25">
      <c r="B28" s="107" t="s">
        <v>131</v>
      </c>
      <c r="C28" s="117"/>
      <c r="D28" s="117"/>
      <c r="E28" s="84"/>
      <c r="F28" s="85">
        <v>39816</v>
      </c>
      <c r="G28" s="86"/>
      <c r="H28" s="86"/>
      <c r="I28" s="87"/>
    </row>
    <row r="29" spans="1:9" ht="36" customHeight="1" outlineLevel="1" x14ac:dyDescent="0.25">
      <c r="B29" s="107" t="s">
        <v>132</v>
      </c>
      <c r="C29" s="117"/>
      <c r="D29" s="117"/>
      <c r="E29" s="84"/>
      <c r="F29" s="85">
        <v>45504</v>
      </c>
      <c r="G29" s="86"/>
      <c r="H29" s="86"/>
      <c r="I29" s="87"/>
    </row>
    <row r="30" spans="1:9" ht="36" customHeight="1" outlineLevel="1" x14ac:dyDescent="0.25">
      <c r="B30" s="107" t="s">
        <v>133</v>
      </c>
      <c r="C30" s="117"/>
      <c r="D30" s="117"/>
      <c r="E30" s="84"/>
      <c r="F30" s="85">
        <v>51192</v>
      </c>
      <c r="G30" s="86"/>
      <c r="H30" s="86"/>
      <c r="I30" s="87"/>
    </row>
    <row r="31" spans="1:9" ht="36" customHeight="1" outlineLevel="1" x14ac:dyDescent="0.25">
      <c r="B31" s="107" t="s">
        <v>134</v>
      </c>
      <c r="C31" s="117"/>
      <c r="D31" s="117"/>
      <c r="E31" s="84"/>
      <c r="F31" s="85">
        <v>56880</v>
      </c>
      <c r="G31" s="86"/>
      <c r="H31" s="86"/>
      <c r="I31" s="87"/>
    </row>
    <row r="32" spans="1:9" ht="36" customHeight="1" outlineLevel="1" x14ac:dyDescent="0.25">
      <c r="B32" s="107" t="s">
        <v>135</v>
      </c>
      <c r="C32" s="117"/>
      <c r="D32" s="117"/>
      <c r="E32" s="84"/>
      <c r="F32" s="85">
        <v>62568</v>
      </c>
      <c r="G32" s="86"/>
      <c r="H32" s="86"/>
      <c r="I32" s="87"/>
    </row>
    <row r="33" spans="2:9" ht="36" customHeight="1" outlineLevel="1" x14ac:dyDescent="0.25">
      <c r="B33" s="107" t="s">
        <v>136</v>
      </c>
      <c r="C33" s="117"/>
      <c r="D33" s="117"/>
      <c r="E33" s="84"/>
      <c r="F33" s="85">
        <v>68256</v>
      </c>
      <c r="G33" s="86"/>
      <c r="H33" s="86"/>
      <c r="I33" s="87"/>
    </row>
    <row r="34" spans="2:9" ht="36" customHeight="1" outlineLevel="1" x14ac:dyDescent="0.25">
      <c r="B34" s="107" t="s">
        <v>137</v>
      </c>
      <c r="C34" s="117"/>
      <c r="D34" s="117"/>
      <c r="E34" s="84"/>
      <c r="F34" s="85">
        <v>73944</v>
      </c>
      <c r="G34" s="86"/>
      <c r="H34" s="86"/>
      <c r="I34" s="87"/>
    </row>
    <row r="35" spans="2:9" ht="36" customHeight="1" outlineLevel="1" x14ac:dyDescent="0.25">
      <c r="B35" s="107" t="s">
        <v>138</v>
      </c>
      <c r="C35" s="117"/>
      <c r="D35" s="117"/>
      <c r="E35" s="84"/>
      <c r="F35" s="85">
        <v>79632</v>
      </c>
      <c r="G35" s="86"/>
      <c r="H35" s="86"/>
      <c r="I35" s="87"/>
    </row>
    <row r="36" spans="2:9" ht="36" customHeight="1" outlineLevel="1" x14ac:dyDescent="0.25">
      <c r="B36" s="107" t="s">
        <v>139</v>
      </c>
      <c r="C36" s="117"/>
      <c r="D36" s="117"/>
      <c r="E36" s="84"/>
      <c r="F36" s="85">
        <v>85320</v>
      </c>
      <c r="G36" s="86"/>
      <c r="H36" s="86"/>
      <c r="I36" s="87"/>
    </row>
    <row r="37" spans="2:9" ht="36" customHeight="1" outlineLevel="1" x14ac:dyDescent="0.25">
      <c r="B37" s="107" t="s">
        <v>140</v>
      </c>
      <c r="C37" s="117"/>
      <c r="D37" s="117"/>
      <c r="E37" s="84"/>
      <c r="F37" s="85">
        <v>91008</v>
      </c>
      <c r="G37" s="86"/>
      <c r="H37" s="86"/>
      <c r="I37" s="87"/>
    </row>
    <row r="38" spans="2:9" ht="36" customHeight="1" outlineLevel="1" x14ac:dyDescent="0.25">
      <c r="B38" s="107" t="s">
        <v>141</v>
      </c>
      <c r="C38" s="117"/>
      <c r="D38" s="117"/>
      <c r="E38" s="84"/>
      <c r="F38" s="85">
        <v>96696</v>
      </c>
      <c r="G38" s="86"/>
      <c r="H38" s="86"/>
      <c r="I38" s="87"/>
    </row>
    <row r="39" spans="2:9" ht="36" customHeight="1" outlineLevel="1" x14ac:dyDescent="0.25">
      <c r="B39" s="107" t="s">
        <v>142</v>
      </c>
      <c r="C39" s="117"/>
      <c r="D39" s="117"/>
      <c r="E39" s="84"/>
      <c r="F39" s="85">
        <v>102384</v>
      </c>
      <c r="G39" s="86"/>
      <c r="H39" s="86"/>
      <c r="I39" s="87"/>
    </row>
    <row r="40" spans="2:9" ht="36" customHeight="1" outlineLevel="1" x14ac:dyDescent="0.25">
      <c r="B40" s="107" t="s">
        <v>143</v>
      </c>
      <c r="C40" s="117"/>
      <c r="D40" s="117"/>
      <c r="E40" s="84"/>
      <c r="F40" s="85">
        <v>108072</v>
      </c>
      <c r="G40" s="86"/>
      <c r="H40" s="86"/>
      <c r="I40" s="87"/>
    </row>
    <row r="41" spans="2:9" ht="36" customHeight="1" outlineLevel="1" x14ac:dyDescent="0.25">
      <c r="B41" s="107" t="s">
        <v>144</v>
      </c>
      <c r="C41" s="117"/>
      <c r="D41" s="117"/>
      <c r="E41" s="84"/>
      <c r="F41" s="85">
        <v>113760</v>
      </c>
      <c r="G41" s="86"/>
      <c r="H41" s="86"/>
      <c r="I41" s="87"/>
    </row>
    <row r="42" spans="2:9" ht="36" customHeight="1" outlineLevel="1" x14ac:dyDescent="0.25">
      <c r="B42" s="107" t="s">
        <v>145</v>
      </c>
      <c r="C42" s="117"/>
      <c r="D42" s="117"/>
      <c r="E42" s="84"/>
      <c r="F42" s="85">
        <v>11376</v>
      </c>
      <c r="G42" s="86"/>
      <c r="H42" s="86"/>
      <c r="I42" s="87"/>
    </row>
    <row r="43" spans="2:9" ht="36" customHeight="1" outlineLevel="1" x14ac:dyDescent="0.25">
      <c r="B43" s="107" t="s">
        <v>146</v>
      </c>
      <c r="C43" s="117"/>
      <c r="D43" s="117"/>
      <c r="E43" s="84"/>
      <c r="F43" s="85">
        <v>22752</v>
      </c>
      <c r="G43" s="86"/>
      <c r="H43" s="86"/>
      <c r="I43" s="87"/>
    </row>
    <row r="44" spans="2:9" ht="36" customHeight="1" outlineLevel="1" x14ac:dyDescent="0.25">
      <c r="B44" s="107" t="s">
        <v>147</v>
      </c>
      <c r="C44" s="117"/>
      <c r="D44" s="117"/>
      <c r="E44" s="84"/>
      <c r="F44" s="85">
        <v>34128</v>
      </c>
      <c r="G44" s="86"/>
      <c r="H44" s="86"/>
      <c r="I44" s="87"/>
    </row>
    <row r="45" spans="2:9" ht="36" customHeight="1" outlineLevel="1" x14ac:dyDescent="0.25">
      <c r="B45" s="107" t="s">
        <v>148</v>
      </c>
      <c r="C45" s="117"/>
      <c r="D45" s="117"/>
      <c r="E45" s="84"/>
      <c r="F45" s="85">
        <v>45504</v>
      </c>
      <c r="G45" s="86"/>
      <c r="H45" s="86"/>
      <c r="I45" s="87"/>
    </row>
    <row r="46" spans="2:9" ht="36" customHeight="1" outlineLevel="1" x14ac:dyDescent="0.25">
      <c r="B46" s="107" t="s">
        <v>149</v>
      </c>
      <c r="C46" s="117"/>
      <c r="D46" s="117"/>
      <c r="E46" s="84"/>
      <c r="F46" s="85">
        <v>56880</v>
      </c>
      <c r="G46" s="86"/>
      <c r="H46" s="86"/>
      <c r="I46" s="87"/>
    </row>
    <row r="47" spans="2:9" ht="36" customHeight="1" outlineLevel="1" x14ac:dyDescent="0.25">
      <c r="B47" s="107" t="s">
        <v>150</v>
      </c>
      <c r="C47" s="117"/>
      <c r="D47" s="117"/>
      <c r="E47" s="84"/>
      <c r="F47" s="85">
        <v>68256</v>
      </c>
      <c r="G47" s="86"/>
      <c r="H47" s="86"/>
      <c r="I47" s="87"/>
    </row>
    <row r="48" spans="2:9" ht="36" customHeight="1" outlineLevel="1" x14ac:dyDescent="0.25">
      <c r="B48" s="107" t="s">
        <v>151</v>
      </c>
      <c r="C48" s="117"/>
      <c r="D48" s="117"/>
      <c r="E48" s="84"/>
      <c r="F48" s="85">
        <v>79632</v>
      </c>
      <c r="G48" s="86"/>
      <c r="H48" s="86"/>
      <c r="I48" s="87"/>
    </row>
    <row r="49" spans="2:9" ht="36" customHeight="1" outlineLevel="1" x14ac:dyDescent="0.25">
      <c r="B49" s="107" t="s">
        <v>152</v>
      </c>
      <c r="C49" s="117"/>
      <c r="D49" s="117"/>
      <c r="E49" s="84"/>
      <c r="F49" s="85">
        <v>91008</v>
      </c>
      <c r="G49" s="86"/>
      <c r="H49" s="86"/>
      <c r="I49" s="87"/>
    </row>
    <row r="50" spans="2:9" ht="36" customHeight="1" outlineLevel="1" x14ac:dyDescent="0.25">
      <c r="B50" s="107" t="s">
        <v>153</v>
      </c>
      <c r="C50" s="117"/>
      <c r="D50" s="117"/>
      <c r="E50" s="84"/>
      <c r="F50" s="85">
        <v>102384</v>
      </c>
      <c r="G50" s="86"/>
      <c r="H50" s="86"/>
      <c r="I50" s="87"/>
    </row>
    <row r="51" spans="2:9" ht="36" customHeight="1" outlineLevel="1" x14ac:dyDescent="0.25">
      <c r="B51" s="107" t="s">
        <v>154</v>
      </c>
      <c r="C51" s="117"/>
      <c r="D51" s="117"/>
      <c r="E51" s="84"/>
      <c r="F51" s="85">
        <v>113760</v>
      </c>
      <c r="G51" s="86"/>
      <c r="H51" s="86"/>
      <c r="I51" s="87"/>
    </row>
    <row r="52" spans="2:9" ht="36" customHeight="1" outlineLevel="1" x14ac:dyDescent="0.25">
      <c r="B52" s="107" t="s">
        <v>155</v>
      </c>
      <c r="C52" s="117"/>
      <c r="D52" s="117"/>
      <c r="E52" s="84"/>
      <c r="F52" s="85">
        <v>125136</v>
      </c>
      <c r="G52" s="86"/>
      <c r="H52" s="86"/>
      <c r="I52" s="87"/>
    </row>
    <row r="53" spans="2:9" ht="36" customHeight="1" outlineLevel="1" x14ac:dyDescent="0.25">
      <c r="B53" s="107" t="s">
        <v>156</v>
      </c>
      <c r="C53" s="117"/>
      <c r="D53" s="117"/>
      <c r="E53" s="84"/>
      <c r="F53" s="85">
        <v>136512</v>
      </c>
      <c r="G53" s="86"/>
      <c r="H53" s="86"/>
      <c r="I53" s="87"/>
    </row>
    <row r="54" spans="2:9" ht="36" customHeight="1" outlineLevel="1" x14ac:dyDescent="0.25">
      <c r="B54" s="107" t="s">
        <v>157</v>
      </c>
      <c r="C54" s="117"/>
      <c r="D54" s="117"/>
      <c r="E54" s="84"/>
      <c r="F54" s="85">
        <v>147888</v>
      </c>
      <c r="G54" s="86"/>
      <c r="H54" s="86"/>
      <c r="I54" s="87"/>
    </row>
    <row r="55" spans="2:9" ht="36" customHeight="1" outlineLevel="1" x14ac:dyDescent="0.25">
      <c r="B55" s="107" t="s">
        <v>158</v>
      </c>
      <c r="C55" s="117"/>
      <c r="D55" s="117"/>
      <c r="E55" s="84"/>
      <c r="F55" s="85">
        <v>159264</v>
      </c>
      <c r="G55" s="86"/>
      <c r="H55" s="86"/>
      <c r="I55" s="87"/>
    </row>
    <row r="56" spans="2:9" ht="36" customHeight="1" outlineLevel="1" x14ac:dyDescent="0.25">
      <c r="B56" s="107" t="s">
        <v>159</v>
      </c>
      <c r="C56" s="117"/>
      <c r="D56" s="117"/>
      <c r="E56" s="84"/>
      <c r="F56" s="85">
        <v>170640</v>
      </c>
      <c r="G56" s="86"/>
      <c r="H56" s="86"/>
      <c r="I56" s="87"/>
    </row>
    <row r="57" spans="2:9" ht="36" customHeight="1" outlineLevel="1" x14ac:dyDescent="0.25">
      <c r="B57" s="107" t="s">
        <v>160</v>
      </c>
      <c r="C57" s="117"/>
      <c r="D57" s="117"/>
      <c r="E57" s="84"/>
      <c r="F57" s="85">
        <v>182016</v>
      </c>
      <c r="G57" s="86"/>
      <c r="H57" s="86"/>
      <c r="I57" s="87"/>
    </row>
    <row r="58" spans="2:9" ht="36" customHeight="1" outlineLevel="1" x14ac:dyDescent="0.25">
      <c r="B58" s="107" t="s">
        <v>161</v>
      </c>
      <c r="C58" s="117"/>
      <c r="D58" s="117"/>
      <c r="E58" s="84"/>
      <c r="F58" s="85">
        <v>193392</v>
      </c>
      <c r="G58" s="86"/>
      <c r="H58" s="86"/>
      <c r="I58" s="87"/>
    </row>
    <row r="59" spans="2:9" ht="36" customHeight="1" outlineLevel="1" x14ac:dyDescent="0.25">
      <c r="B59" s="107" t="s">
        <v>162</v>
      </c>
      <c r="C59" s="117"/>
      <c r="D59" s="117"/>
      <c r="E59" s="84"/>
      <c r="F59" s="85">
        <v>204768</v>
      </c>
      <c r="G59" s="86"/>
      <c r="H59" s="86"/>
      <c r="I59" s="87"/>
    </row>
    <row r="60" spans="2:9" ht="36" customHeight="1" outlineLevel="1" x14ac:dyDescent="0.25">
      <c r="B60" s="107" t="s">
        <v>163</v>
      </c>
      <c r="C60" s="117"/>
      <c r="D60" s="117"/>
      <c r="E60" s="84"/>
      <c r="F60" s="85">
        <v>216144</v>
      </c>
      <c r="G60" s="86"/>
      <c r="H60" s="86"/>
      <c r="I60" s="87"/>
    </row>
    <row r="61" spans="2:9" ht="36" customHeight="1" outlineLevel="1" thickBot="1" x14ac:dyDescent="0.3">
      <c r="B61" s="107" t="s">
        <v>164</v>
      </c>
      <c r="C61" s="117"/>
      <c r="D61" s="117"/>
      <c r="E61" s="84"/>
      <c r="F61" s="85">
        <v>227520</v>
      </c>
      <c r="G61" s="86"/>
      <c r="H61" s="86"/>
      <c r="I61" s="87"/>
    </row>
    <row r="62" spans="2:9" ht="36" customHeight="1" thickBot="1" x14ac:dyDescent="0.3"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7272 до 122292</v>
      </c>
      <c r="G62" s="122"/>
      <c r="H62" s="122"/>
      <c r="I62" s="123"/>
    </row>
    <row r="63" spans="2:9" ht="36" customHeight="1" outlineLevel="1" x14ac:dyDescent="0.25">
      <c r="B63" s="124" t="s">
        <v>166</v>
      </c>
      <c r="C63" s="125"/>
      <c r="D63" s="125"/>
      <c r="E63" s="126"/>
      <c r="F63" s="127">
        <v>7272</v>
      </c>
      <c r="G63" s="128"/>
      <c r="H63" s="128"/>
      <c r="I63" s="129"/>
    </row>
    <row r="64" spans="2:9" ht="36" customHeight="1" outlineLevel="1" x14ac:dyDescent="0.25">
      <c r="B64" s="107" t="s">
        <v>167</v>
      </c>
      <c r="C64" s="117"/>
      <c r="D64" s="117"/>
      <c r="E64" s="84"/>
      <c r="F64" s="85">
        <v>7632</v>
      </c>
      <c r="G64" s="86"/>
      <c r="H64" s="86"/>
      <c r="I64" s="87"/>
    </row>
    <row r="65" spans="2:9" ht="36" customHeight="1" outlineLevel="1" x14ac:dyDescent="0.25">
      <c r="B65" s="107" t="s">
        <v>168</v>
      </c>
      <c r="C65" s="117"/>
      <c r="D65" s="117"/>
      <c r="E65" s="84"/>
      <c r="F65" s="85">
        <v>14220</v>
      </c>
      <c r="G65" s="86"/>
      <c r="H65" s="86"/>
      <c r="I65" s="87"/>
    </row>
    <row r="66" spans="2:9" ht="36" customHeight="1" outlineLevel="1" x14ac:dyDescent="0.25">
      <c r="B66" s="107" t="s">
        <v>169</v>
      </c>
      <c r="C66" s="117"/>
      <c r="D66" s="117"/>
      <c r="E66" s="84"/>
      <c r="F66" s="85">
        <v>19908</v>
      </c>
      <c r="G66" s="86"/>
      <c r="H66" s="86"/>
      <c r="I66" s="87"/>
    </row>
    <row r="67" spans="2:9" ht="36" customHeight="1" outlineLevel="1" x14ac:dyDescent="0.25">
      <c r="B67" s="107" t="s">
        <v>170</v>
      </c>
      <c r="C67" s="117"/>
      <c r="D67" s="117"/>
      <c r="E67" s="84"/>
      <c r="F67" s="85">
        <v>25596</v>
      </c>
      <c r="G67" s="86"/>
      <c r="H67" s="86"/>
      <c r="I67" s="87"/>
    </row>
    <row r="68" spans="2:9" ht="36" customHeight="1" outlineLevel="1" x14ac:dyDescent="0.25">
      <c r="B68" s="107" t="s">
        <v>171</v>
      </c>
      <c r="C68" s="117"/>
      <c r="D68" s="117"/>
      <c r="E68" s="84"/>
      <c r="F68" s="85">
        <v>31284</v>
      </c>
      <c r="G68" s="86"/>
      <c r="H68" s="86"/>
      <c r="I68" s="87"/>
    </row>
    <row r="69" spans="2:9" ht="36" customHeight="1" outlineLevel="1" x14ac:dyDescent="0.25">
      <c r="B69" s="107" t="s">
        <v>172</v>
      </c>
      <c r="C69" s="117"/>
      <c r="D69" s="117"/>
      <c r="E69" s="84"/>
      <c r="F69" s="85">
        <v>36972</v>
      </c>
      <c r="G69" s="86"/>
      <c r="H69" s="86"/>
      <c r="I69" s="87"/>
    </row>
    <row r="70" spans="2:9" ht="36" customHeight="1" outlineLevel="1" x14ac:dyDescent="0.25">
      <c r="B70" s="107" t="s">
        <v>173</v>
      </c>
      <c r="C70" s="117"/>
      <c r="D70" s="117"/>
      <c r="E70" s="84"/>
      <c r="F70" s="85">
        <v>42660</v>
      </c>
      <c r="G70" s="86"/>
      <c r="H70" s="86"/>
      <c r="I70" s="87"/>
    </row>
    <row r="71" spans="2:9" ht="36" customHeight="1" outlineLevel="1" x14ac:dyDescent="0.25">
      <c r="B71" s="107" t="s">
        <v>174</v>
      </c>
      <c r="C71" s="117"/>
      <c r="D71" s="117"/>
      <c r="E71" s="84"/>
      <c r="F71" s="85">
        <v>48348</v>
      </c>
      <c r="G71" s="86"/>
      <c r="H71" s="86"/>
      <c r="I71" s="87"/>
    </row>
    <row r="72" spans="2:9" ht="36" customHeight="1" outlineLevel="1" x14ac:dyDescent="0.25">
      <c r="B72" s="107" t="s">
        <v>175</v>
      </c>
      <c r="C72" s="117"/>
      <c r="D72" s="117"/>
      <c r="E72" s="84"/>
      <c r="F72" s="85">
        <v>54036</v>
      </c>
      <c r="G72" s="86"/>
      <c r="H72" s="86"/>
      <c r="I72" s="87"/>
    </row>
    <row r="73" spans="2:9" ht="36" customHeight="1" outlineLevel="1" x14ac:dyDescent="0.25">
      <c r="B73" s="107" t="s">
        <v>176</v>
      </c>
      <c r="C73" s="117"/>
      <c r="D73" s="117"/>
      <c r="E73" s="84"/>
      <c r="F73" s="85">
        <v>59724</v>
      </c>
      <c r="G73" s="86"/>
      <c r="H73" s="86"/>
      <c r="I73" s="87"/>
    </row>
    <row r="74" spans="2:9" ht="36" customHeight="1" outlineLevel="1" x14ac:dyDescent="0.25">
      <c r="B74" s="107" t="s">
        <v>177</v>
      </c>
      <c r="C74" s="117"/>
      <c r="D74" s="117"/>
      <c r="E74" s="84"/>
      <c r="F74" s="85">
        <v>65412</v>
      </c>
      <c r="G74" s="86"/>
      <c r="H74" s="86"/>
      <c r="I74" s="87"/>
    </row>
    <row r="75" spans="2:9" ht="36" customHeight="1" outlineLevel="1" x14ac:dyDescent="0.25">
      <c r="B75" s="107" t="s">
        <v>178</v>
      </c>
      <c r="C75" s="117"/>
      <c r="D75" s="117"/>
      <c r="E75" s="84"/>
      <c r="F75" s="85">
        <v>71100</v>
      </c>
      <c r="G75" s="86"/>
      <c r="H75" s="86"/>
      <c r="I75" s="87"/>
    </row>
    <row r="76" spans="2:9" ht="36" customHeight="1" outlineLevel="1" x14ac:dyDescent="0.25">
      <c r="B76" s="107" t="s">
        <v>179</v>
      </c>
      <c r="C76" s="117"/>
      <c r="D76" s="117"/>
      <c r="E76" s="84"/>
      <c r="F76" s="85">
        <v>76788</v>
      </c>
      <c r="G76" s="86"/>
      <c r="H76" s="86"/>
      <c r="I76" s="87"/>
    </row>
    <row r="77" spans="2:9" ht="36" customHeight="1" outlineLevel="1" x14ac:dyDescent="0.25">
      <c r="B77" s="107" t="s">
        <v>180</v>
      </c>
      <c r="C77" s="117"/>
      <c r="D77" s="117"/>
      <c r="E77" s="84"/>
      <c r="F77" s="85">
        <v>82476</v>
      </c>
      <c r="G77" s="86"/>
      <c r="H77" s="86"/>
      <c r="I77" s="87"/>
    </row>
    <row r="78" spans="2:9" ht="36" customHeight="1" outlineLevel="1" x14ac:dyDescent="0.25">
      <c r="B78" s="107" t="s">
        <v>181</v>
      </c>
      <c r="C78" s="117"/>
      <c r="D78" s="117"/>
      <c r="E78" s="84"/>
      <c r="F78" s="85">
        <v>88164</v>
      </c>
      <c r="G78" s="86"/>
      <c r="H78" s="86"/>
      <c r="I78" s="87"/>
    </row>
    <row r="79" spans="2:9" ht="36" customHeight="1" outlineLevel="1" x14ac:dyDescent="0.25">
      <c r="B79" s="107" t="s">
        <v>182</v>
      </c>
      <c r="C79" s="117"/>
      <c r="D79" s="117"/>
      <c r="E79" s="84"/>
      <c r="F79" s="85">
        <v>93852</v>
      </c>
      <c r="G79" s="86"/>
      <c r="H79" s="86"/>
      <c r="I79" s="87"/>
    </row>
    <row r="80" spans="2:9" ht="36" customHeight="1" outlineLevel="1" x14ac:dyDescent="0.25">
      <c r="B80" s="107" t="s">
        <v>183</v>
      </c>
      <c r="C80" s="117"/>
      <c r="D80" s="117"/>
      <c r="E80" s="84"/>
      <c r="F80" s="85">
        <v>99540</v>
      </c>
      <c r="G80" s="86"/>
      <c r="H80" s="86"/>
      <c r="I80" s="87"/>
    </row>
    <row r="81" spans="2:9" ht="36" customHeight="1" outlineLevel="1" x14ac:dyDescent="0.25">
      <c r="B81" s="107" t="s">
        <v>184</v>
      </c>
      <c r="C81" s="117"/>
      <c r="D81" s="117"/>
      <c r="E81" s="84"/>
      <c r="F81" s="85">
        <v>105228</v>
      </c>
      <c r="G81" s="86"/>
      <c r="H81" s="86"/>
      <c r="I81" s="87"/>
    </row>
    <row r="82" spans="2:9" ht="36" customHeight="1" outlineLevel="1" x14ac:dyDescent="0.25">
      <c r="B82" s="107" t="s">
        <v>185</v>
      </c>
      <c r="C82" s="117"/>
      <c r="D82" s="117"/>
      <c r="E82" s="84"/>
      <c r="F82" s="85">
        <v>110916</v>
      </c>
      <c r="G82" s="86"/>
      <c r="H82" s="86"/>
      <c r="I82" s="87"/>
    </row>
    <row r="83" spans="2:9" ht="36" customHeight="1" outlineLevel="1" x14ac:dyDescent="0.25">
      <c r="B83" s="107" t="s">
        <v>186</v>
      </c>
      <c r="C83" s="117"/>
      <c r="D83" s="117"/>
      <c r="E83" s="84"/>
      <c r="F83" s="85">
        <v>116604</v>
      </c>
      <c r="G83" s="86"/>
      <c r="H83" s="86"/>
      <c r="I83" s="87"/>
    </row>
    <row r="84" spans="2:9" ht="36" customHeight="1" outlineLevel="1" thickBot="1" x14ac:dyDescent="0.3">
      <c r="B84" s="107" t="s">
        <v>187</v>
      </c>
      <c r="C84" s="117"/>
      <c r="D84" s="117"/>
      <c r="E84" s="84"/>
      <c r="F84" s="85">
        <v>122292</v>
      </c>
      <c r="G84" s="86"/>
      <c r="H84" s="86"/>
      <c r="I84" s="87"/>
    </row>
    <row r="85" spans="2:9" ht="36" customHeight="1" thickBot="1" x14ac:dyDescent="0.3"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1800 до 36828</v>
      </c>
      <c r="G85" s="122"/>
      <c r="H85" s="122"/>
      <c r="I85" s="123"/>
    </row>
    <row r="86" spans="2:9" ht="36" customHeight="1" x14ac:dyDescent="0.25">
      <c r="B86" s="82" t="s">
        <v>189</v>
      </c>
      <c r="C86" s="83"/>
      <c r="D86" s="83"/>
      <c r="E86" s="84"/>
      <c r="F86" s="85">
        <v>4248</v>
      </c>
      <c r="G86" s="86"/>
      <c r="H86" s="86"/>
      <c r="I86" s="87"/>
    </row>
    <row r="87" spans="2:9" ht="36" customHeight="1" x14ac:dyDescent="0.25">
      <c r="B87" s="82" t="s">
        <v>190</v>
      </c>
      <c r="C87" s="83"/>
      <c r="D87" s="83"/>
      <c r="E87" s="84"/>
      <c r="F87" s="85">
        <v>5328</v>
      </c>
      <c r="G87" s="86"/>
      <c r="H87" s="86"/>
      <c r="I87" s="87"/>
    </row>
    <row r="88" spans="2:9" ht="36" customHeight="1" x14ac:dyDescent="0.25">
      <c r="B88" s="82" t="s">
        <v>253</v>
      </c>
      <c r="C88" s="83"/>
      <c r="D88" s="83"/>
      <c r="E88" s="84"/>
      <c r="F88" s="85">
        <v>2484</v>
      </c>
      <c r="G88" s="86"/>
      <c r="H88" s="86"/>
      <c r="I88" s="87"/>
    </row>
    <row r="89" spans="2:9" ht="36" customHeight="1" x14ac:dyDescent="0.25">
      <c r="B89" s="82" t="s">
        <v>192</v>
      </c>
      <c r="C89" s="83"/>
      <c r="D89" s="83"/>
      <c r="E89" s="84"/>
      <c r="F89" s="85">
        <v>36828</v>
      </c>
      <c r="G89" s="86"/>
      <c r="H89" s="86"/>
      <c r="I89" s="87"/>
    </row>
    <row r="90" spans="2:9" ht="36" customHeight="1" x14ac:dyDescent="0.25">
      <c r="B90" s="82" t="s">
        <v>193</v>
      </c>
      <c r="C90" s="83"/>
      <c r="D90" s="83"/>
      <c r="E90" s="84"/>
      <c r="F90" s="85">
        <v>7452</v>
      </c>
      <c r="G90" s="86"/>
      <c r="H90" s="86"/>
      <c r="I90" s="87"/>
    </row>
    <row r="91" spans="2:9" ht="36" customHeight="1" x14ac:dyDescent="0.25">
      <c r="B91" s="82" t="s">
        <v>194</v>
      </c>
      <c r="C91" s="83"/>
      <c r="D91" s="83"/>
      <c r="E91" s="84"/>
      <c r="F91" s="85">
        <v>22320</v>
      </c>
      <c r="G91" s="86"/>
      <c r="H91" s="86"/>
      <c r="I91" s="87"/>
    </row>
    <row r="92" spans="2:9" ht="36" customHeight="1" x14ac:dyDescent="0.25">
      <c r="B92" s="82" t="s">
        <v>195</v>
      </c>
      <c r="C92" s="83"/>
      <c r="D92" s="83"/>
      <c r="E92" s="84"/>
      <c r="F92" s="85">
        <v>1800</v>
      </c>
      <c r="G92" s="86"/>
      <c r="H92" s="86"/>
      <c r="I92" s="87"/>
    </row>
    <row r="93" spans="2:9" ht="36" customHeight="1" x14ac:dyDescent="0.25">
      <c r="B93" s="82" t="s">
        <v>196</v>
      </c>
      <c r="C93" s="83"/>
      <c r="D93" s="83"/>
      <c r="E93" s="84"/>
      <c r="F93" s="85">
        <v>1800</v>
      </c>
      <c r="G93" s="86"/>
      <c r="H93" s="86"/>
      <c r="I93" s="87"/>
    </row>
    <row r="94" spans="2:9" ht="36" customHeight="1" x14ac:dyDescent="0.25">
      <c r="B94" s="82" t="s">
        <v>197</v>
      </c>
      <c r="C94" s="83"/>
      <c r="D94" s="83"/>
      <c r="E94" s="84"/>
      <c r="F94" s="85">
        <v>3600</v>
      </c>
      <c r="G94" s="86"/>
      <c r="H94" s="86"/>
      <c r="I94" s="87"/>
    </row>
    <row r="95" spans="2:9" ht="36" customHeight="1" x14ac:dyDescent="0.25">
      <c r="B95" s="82" t="s">
        <v>198</v>
      </c>
      <c r="C95" s="83"/>
      <c r="D95" s="83"/>
      <c r="E95" s="84"/>
      <c r="F95" s="85">
        <v>5400</v>
      </c>
      <c r="G95" s="86"/>
      <c r="H95" s="86"/>
      <c r="I95" s="87"/>
    </row>
    <row r="96" spans="2:9" ht="36" customHeight="1" thickBot="1" x14ac:dyDescent="0.3">
      <c r="B96" s="82" t="s">
        <v>199</v>
      </c>
      <c r="C96" s="83"/>
      <c r="D96" s="83"/>
      <c r="E96" s="84"/>
      <c r="F96" s="85">
        <v>25848</v>
      </c>
      <c r="G96" s="86"/>
      <c r="H96" s="86"/>
      <c r="I96" s="87"/>
    </row>
    <row r="97" spans="1:9" ht="54" customHeight="1" thickBot="1" x14ac:dyDescent="0.3">
      <c r="B97" s="151" t="s">
        <v>254</v>
      </c>
      <c r="C97" s="152"/>
      <c r="D97" s="152"/>
      <c r="E97" s="153"/>
      <c r="F97" s="154" t="str">
        <f>"Цена от "&amp;MIN(F99,F103:F119)&amp;" до "&amp;MAX(F99,F103:F119)</f>
        <v>Цена от 0 до 48168</v>
      </c>
      <c r="G97" s="155"/>
      <c r="H97" s="155"/>
      <c r="I97" s="156"/>
    </row>
    <row r="98" spans="1:9" ht="24" thickBot="1" x14ac:dyDescent="0.3">
      <c r="B98" s="75"/>
      <c r="C98" s="76"/>
      <c r="D98" s="76"/>
      <c r="E98" s="77"/>
      <c r="F98" s="78"/>
      <c r="G98" s="79"/>
      <c r="H98" s="79"/>
      <c r="I98" s="80"/>
    </row>
    <row r="99" spans="1:9" ht="36" customHeight="1" x14ac:dyDescent="0.25">
      <c r="B99" s="82" t="s">
        <v>201</v>
      </c>
      <c r="C99" s="83"/>
      <c r="D99" s="83"/>
      <c r="E99" s="84"/>
      <c r="F99" s="85">
        <v>6480</v>
      </c>
      <c r="G99" s="86"/>
      <c r="H99" s="86"/>
      <c r="I99" s="87"/>
    </row>
    <row r="100" spans="1:9" ht="36" customHeight="1" x14ac:dyDescent="0.25">
      <c r="B100" s="82" t="s">
        <v>202</v>
      </c>
      <c r="C100" s="83"/>
      <c r="D100" s="83"/>
      <c r="E100" s="84"/>
      <c r="F100" s="85">
        <v>648</v>
      </c>
      <c r="G100" s="86"/>
      <c r="H100" s="86"/>
      <c r="I100" s="87"/>
    </row>
    <row r="101" spans="1:9" ht="36" customHeight="1" thickBot="1" x14ac:dyDescent="0.3">
      <c r="B101" s="82" t="s">
        <v>203</v>
      </c>
      <c r="C101" s="83"/>
      <c r="D101" s="83"/>
      <c r="E101" s="84"/>
      <c r="F101" s="85">
        <v>1620</v>
      </c>
      <c r="G101" s="86"/>
      <c r="H101" s="86"/>
      <c r="I101" s="87"/>
    </row>
    <row r="102" spans="1:9" ht="24" thickBot="1" x14ac:dyDescent="0.3">
      <c r="B102" s="75"/>
      <c r="C102" s="76"/>
      <c r="D102" s="76"/>
      <c r="E102" s="77"/>
      <c r="F102" s="78"/>
      <c r="G102" s="79"/>
      <c r="H102" s="79"/>
      <c r="I102" s="80"/>
    </row>
    <row r="103" spans="1:9" ht="36" customHeight="1" x14ac:dyDescent="0.25">
      <c r="A103" s="34" t="s">
        <v>112</v>
      </c>
      <c r="B103" s="82" t="s">
        <v>204</v>
      </c>
      <c r="C103" s="83"/>
      <c r="D103" s="83"/>
      <c r="E103" s="84"/>
      <c r="F103" s="85">
        <v>21960</v>
      </c>
      <c r="G103" s="86"/>
      <c r="H103" s="86"/>
      <c r="I103" s="87"/>
    </row>
    <row r="104" spans="1:9" ht="36" customHeight="1" x14ac:dyDescent="0.25">
      <c r="A104" s="34" t="s">
        <v>112</v>
      </c>
      <c r="B104" s="107" t="s">
        <v>205</v>
      </c>
      <c r="C104" s="108"/>
      <c r="D104" s="108"/>
      <c r="E104" s="109"/>
      <c r="F104" s="85">
        <v>14868</v>
      </c>
      <c r="G104" s="86"/>
      <c r="H104" s="86"/>
      <c r="I104" s="87"/>
    </row>
    <row r="105" spans="1:9" ht="36" customHeight="1" x14ac:dyDescent="0.25">
      <c r="A105" s="34" t="s">
        <v>112</v>
      </c>
      <c r="B105" s="82" t="s">
        <v>294</v>
      </c>
      <c r="C105" s="83"/>
      <c r="D105" s="83"/>
      <c r="E105" s="84"/>
      <c r="F105" s="85">
        <v>14184</v>
      </c>
      <c r="G105" s="86"/>
      <c r="H105" s="86"/>
      <c r="I105" s="87"/>
    </row>
    <row r="106" spans="1:9" ht="36" customHeight="1" x14ac:dyDescent="0.25">
      <c r="A106" s="34" t="s">
        <v>112</v>
      </c>
      <c r="B106" s="82" t="s">
        <v>207</v>
      </c>
      <c r="C106" s="83"/>
      <c r="D106" s="83"/>
      <c r="E106" s="84"/>
      <c r="F106" s="85">
        <v>12744</v>
      </c>
      <c r="G106" s="86"/>
      <c r="H106" s="86"/>
      <c r="I106" s="87"/>
    </row>
    <row r="107" spans="1:9" ht="36" customHeight="1" x14ac:dyDescent="0.25">
      <c r="A107" s="34" t="s">
        <v>112</v>
      </c>
      <c r="B107" s="82" t="s">
        <v>208</v>
      </c>
      <c r="C107" s="83"/>
      <c r="D107" s="83"/>
      <c r="E107" s="84"/>
      <c r="F107" s="85">
        <v>0</v>
      </c>
      <c r="G107" s="86"/>
      <c r="H107" s="86"/>
      <c r="I107" s="87"/>
    </row>
    <row r="108" spans="1:9" ht="36" customHeight="1" x14ac:dyDescent="0.25">
      <c r="A108" s="34" t="s">
        <v>112</v>
      </c>
      <c r="B108" s="82" t="s">
        <v>209</v>
      </c>
      <c r="C108" s="83"/>
      <c r="D108" s="83"/>
      <c r="E108" s="84"/>
      <c r="F108" s="85">
        <v>21240</v>
      </c>
      <c r="G108" s="86"/>
      <c r="H108" s="86"/>
      <c r="I108" s="87"/>
    </row>
    <row r="109" spans="1:9" ht="36" customHeight="1" x14ac:dyDescent="0.25">
      <c r="A109" s="34" t="s">
        <v>112</v>
      </c>
      <c r="B109" s="82" t="s">
        <v>210</v>
      </c>
      <c r="C109" s="83"/>
      <c r="D109" s="83"/>
      <c r="E109" s="84"/>
      <c r="F109" s="85">
        <v>21960</v>
      </c>
      <c r="G109" s="86"/>
      <c r="H109" s="86"/>
      <c r="I109" s="87"/>
    </row>
    <row r="110" spans="1:9" ht="36" customHeight="1" x14ac:dyDescent="0.25">
      <c r="A110" s="34" t="s">
        <v>112</v>
      </c>
      <c r="B110" s="82" t="s">
        <v>211</v>
      </c>
      <c r="C110" s="83"/>
      <c r="D110" s="83"/>
      <c r="E110" s="84"/>
      <c r="F110" s="85">
        <v>26352</v>
      </c>
      <c r="G110" s="86"/>
      <c r="H110" s="86"/>
      <c r="I110" s="87"/>
    </row>
    <row r="111" spans="1:9" ht="36" customHeight="1" x14ac:dyDescent="0.25">
      <c r="A111" s="34" t="s">
        <v>112</v>
      </c>
      <c r="B111" s="82" t="s">
        <v>212</v>
      </c>
      <c r="C111" s="83"/>
      <c r="D111" s="83"/>
      <c r="E111" s="84"/>
      <c r="F111" s="85">
        <v>20880</v>
      </c>
      <c r="G111" s="86"/>
      <c r="H111" s="86"/>
      <c r="I111" s="87"/>
    </row>
    <row r="112" spans="1:9" ht="36" customHeight="1" x14ac:dyDescent="0.25">
      <c r="A112" s="34" t="s">
        <v>112</v>
      </c>
      <c r="B112" s="82" t="s">
        <v>213</v>
      </c>
      <c r="C112" s="83"/>
      <c r="D112" s="83"/>
      <c r="E112" s="84"/>
      <c r="F112" s="85">
        <v>18072</v>
      </c>
      <c r="G112" s="86"/>
      <c r="H112" s="86"/>
      <c r="I112" s="87"/>
    </row>
    <row r="113" spans="1:9" ht="36" customHeight="1" x14ac:dyDescent="0.25">
      <c r="A113" s="34" t="s">
        <v>112</v>
      </c>
      <c r="B113" s="82" t="s">
        <v>214</v>
      </c>
      <c r="C113" s="83"/>
      <c r="D113" s="83"/>
      <c r="E113" s="84"/>
      <c r="F113" s="85">
        <v>48168</v>
      </c>
      <c r="G113" s="86"/>
      <c r="H113" s="86"/>
      <c r="I113" s="87"/>
    </row>
    <row r="114" spans="1:9" ht="36" customHeight="1" x14ac:dyDescent="0.25">
      <c r="B114" s="94" t="s">
        <v>215</v>
      </c>
      <c r="C114" s="95"/>
      <c r="D114" s="95"/>
      <c r="E114" s="96"/>
      <c r="F114" s="85">
        <v>24120</v>
      </c>
      <c r="G114" s="86"/>
      <c r="H114" s="86"/>
      <c r="I114" s="87"/>
    </row>
    <row r="115" spans="1:9" ht="36" customHeight="1" x14ac:dyDescent="0.25">
      <c r="A115" s="34" t="s">
        <v>112</v>
      </c>
      <c r="B115" s="94" t="s">
        <v>216</v>
      </c>
      <c r="C115" s="95"/>
      <c r="D115" s="95"/>
      <c r="E115" s="96"/>
      <c r="F115" s="85">
        <v>3024</v>
      </c>
      <c r="G115" s="86"/>
      <c r="H115" s="86"/>
      <c r="I115" s="87"/>
    </row>
    <row r="116" spans="1:9" ht="36" customHeight="1" x14ac:dyDescent="0.25">
      <c r="B116" s="107" t="s">
        <v>217</v>
      </c>
      <c r="C116" s="108"/>
      <c r="D116" s="108"/>
      <c r="E116" s="109"/>
      <c r="F116" s="85">
        <v>10620</v>
      </c>
      <c r="G116" s="86"/>
      <c r="H116" s="86"/>
      <c r="I116" s="87"/>
    </row>
    <row r="117" spans="1:9" ht="36" customHeight="1" x14ac:dyDescent="0.25">
      <c r="A117" s="9"/>
      <c r="B117" s="107" t="s">
        <v>218</v>
      </c>
      <c r="C117" s="108"/>
      <c r="D117" s="108"/>
      <c r="E117" s="109"/>
      <c r="F117" s="85">
        <v>8496</v>
      </c>
      <c r="G117" s="86"/>
      <c r="H117" s="86"/>
      <c r="I117" s="87"/>
    </row>
    <row r="118" spans="1:9" ht="36" customHeight="1" x14ac:dyDescent="0.25">
      <c r="A118" s="34" t="s">
        <v>112</v>
      </c>
      <c r="B118" s="107" t="s">
        <v>219</v>
      </c>
      <c r="C118" s="108"/>
      <c r="D118" s="108"/>
      <c r="E118" s="109"/>
      <c r="F118" s="85">
        <v>33984</v>
      </c>
      <c r="G118" s="86"/>
      <c r="H118" s="86"/>
      <c r="I118" s="87"/>
    </row>
    <row r="119" spans="1:9" ht="36" customHeight="1" x14ac:dyDescent="0.25">
      <c r="A119" s="34" t="s">
        <v>112</v>
      </c>
      <c r="B119" s="82" t="s">
        <v>220</v>
      </c>
      <c r="C119" s="83"/>
      <c r="D119" s="83"/>
      <c r="E119" s="84"/>
      <c r="F119" s="85">
        <v>11340</v>
      </c>
      <c r="G119" s="86"/>
      <c r="H119" s="86"/>
      <c r="I119" s="87"/>
    </row>
    <row r="120" spans="1:9" ht="36" customHeight="1" x14ac:dyDescent="0.25">
      <c r="A120" s="34" t="s">
        <v>114</v>
      </c>
      <c r="B120" s="82" t="s">
        <v>256</v>
      </c>
      <c r="C120" s="83"/>
      <c r="D120" s="83"/>
      <c r="E120" s="84"/>
      <c r="F120" s="85">
        <v>30960</v>
      </c>
      <c r="G120" s="86"/>
      <c r="H120" s="86"/>
      <c r="I120" s="87"/>
    </row>
    <row r="121" spans="1:9" ht="36" customHeight="1" x14ac:dyDescent="0.25">
      <c r="A121" s="34" t="s">
        <v>114</v>
      </c>
      <c r="B121" s="82" t="s">
        <v>222</v>
      </c>
      <c r="C121" s="83"/>
      <c r="D121" s="83"/>
      <c r="E121" s="84"/>
      <c r="F121" s="85">
        <v>20880</v>
      </c>
      <c r="G121" s="86"/>
      <c r="H121" s="86"/>
      <c r="I121" s="87"/>
    </row>
    <row r="122" spans="1:9" ht="36" customHeight="1" x14ac:dyDescent="0.25">
      <c r="A122" s="34" t="s">
        <v>114</v>
      </c>
      <c r="B122" s="82" t="s">
        <v>258</v>
      </c>
      <c r="C122" s="83"/>
      <c r="D122" s="83"/>
      <c r="E122" s="84"/>
      <c r="F122" s="85">
        <v>20160</v>
      </c>
      <c r="G122" s="86"/>
      <c r="H122" s="86"/>
      <c r="I122" s="87"/>
    </row>
    <row r="123" spans="1:9" ht="36" customHeight="1" x14ac:dyDescent="0.25">
      <c r="A123" s="34" t="s">
        <v>114</v>
      </c>
      <c r="B123" s="82" t="s">
        <v>259</v>
      </c>
      <c r="C123" s="83"/>
      <c r="D123" s="83"/>
      <c r="E123" s="84"/>
      <c r="F123" s="85">
        <v>18000</v>
      </c>
      <c r="G123" s="86"/>
      <c r="H123" s="86"/>
      <c r="I123" s="87"/>
    </row>
    <row r="124" spans="1:9" ht="36" customHeight="1" x14ac:dyDescent="0.25">
      <c r="A124" s="34" t="s">
        <v>114</v>
      </c>
      <c r="B124" s="82" t="s">
        <v>260</v>
      </c>
      <c r="C124" s="83"/>
      <c r="D124" s="83"/>
      <c r="E124" s="84"/>
      <c r="F124" s="85">
        <v>18000</v>
      </c>
      <c r="G124" s="86"/>
      <c r="H124" s="86"/>
      <c r="I124" s="87"/>
    </row>
    <row r="125" spans="1:9" ht="36" customHeight="1" x14ac:dyDescent="0.25">
      <c r="A125" s="34" t="s">
        <v>114</v>
      </c>
      <c r="B125" s="82" t="s">
        <v>261</v>
      </c>
      <c r="C125" s="83"/>
      <c r="D125" s="83"/>
      <c r="E125" s="84"/>
      <c r="F125" s="85">
        <v>30240</v>
      </c>
      <c r="G125" s="86"/>
      <c r="H125" s="86"/>
      <c r="I125" s="87"/>
    </row>
    <row r="126" spans="1:9" ht="36" customHeight="1" x14ac:dyDescent="0.25">
      <c r="A126" s="34" t="s">
        <v>114</v>
      </c>
      <c r="B126" s="82" t="s">
        <v>262</v>
      </c>
      <c r="C126" s="83"/>
      <c r="D126" s="83"/>
      <c r="E126" s="84"/>
      <c r="F126" s="85">
        <v>30960</v>
      </c>
      <c r="G126" s="86"/>
      <c r="H126" s="86"/>
      <c r="I126" s="87"/>
    </row>
    <row r="127" spans="1:9" ht="36" customHeight="1" x14ac:dyDescent="0.25">
      <c r="A127" s="34" t="s">
        <v>114</v>
      </c>
      <c r="B127" s="82" t="s">
        <v>263</v>
      </c>
      <c r="C127" s="83"/>
      <c r="D127" s="83"/>
      <c r="E127" s="84"/>
      <c r="F127" s="103">
        <v>37152</v>
      </c>
      <c r="G127" s="104"/>
      <c r="H127" s="104"/>
      <c r="I127" s="105"/>
    </row>
    <row r="128" spans="1:9" ht="36" customHeight="1" x14ac:dyDescent="0.25">
      <c r="A128" s="34" t="s">
        <v>114</v>
      </c>
      <c r="B128" s="82" t="s">
        <v>264</v>
      </c>
      <c r="C128" s="83"/>
      <c r="D128" s="83"/>
      <c r="E128" s="84"/>
      <c r="F128" s="85">
        <v>29520</v>
      </c>
      <c r="G128" s="86"/>
      <c r="H128" s="86"/>
      <c r="I128" s="87"/>
    </row>
    <row r="129" spans="1:9" ht="36" customHeight="1" x14ac:dyDescent="0.25">
      <c r="A129" s="34" t="s">
        <v>114</v>
      </c>
      <c r="B129" s="82" t="s">
        <v>265</v>
      </c>
      <c r="C129" s="83"/>
      <c r="D129" s="83"/>
      <c r="E129" s="84"/>
      <c r="F129" s="85">
        <v>25920</v>
      </c>
      <c r="G129" s="86"/>
      <c r="H129" s="86"/>
      <c r="I129" s="87"/>
    </row>
    <row r="130" spans="1:9" ht="36" customHeight="1" x14ac:dyDescent="0.25">
      <c r="A130" s="34" t="s">
        <v>114</v>
      </c>
      <c r="B130" s="82" t="s">
        <v>266</v>
      </c>
      <c r="C130" s="83"/>
      <c r="D130" s="83"/>
      <c r="E130" s="84"/>
      <c r="F130" s="85">
        <v>67680</v>
      </c>
      <c r="G130" s="86"/>
      <c r="H130" s="86"/>
      <c r="I130" s="87"/>
    </row>
    <row r="131" spans="1:9" ht="36" customHeight="1" x14ac:dyDescent="0.25">
      <c r="A131" s="34" t="s">
        <v>114</v>
      </c>
      <c r="B131" s="82" t="s">
        <v>267</v>
      </c>
      <c r="C131" s="83"/>
      <c r="D131" s="83"/>
      <c r="E131" s="84"/>
      <c r="F131" s="85">
        <v>4320</v>
      </c>
      <c r="G131" s="86"/>
      <c r="H131" s="86"/>
      <c r="I131" s="87"/>
    </row>
    <row r="132" spans="1:9" ht="36" customHeight="1" x14ac:dyDescent="0.25">
      <c r="A132" s="34" t="s">
        <v>114</v>
      </c>
      <c r="B132" s="82" t="s">
        <v>268</v>
      </c>
      <c r="C132" s="83"/>
      <c r="D132" s="83"/>
      <c r="E132" s="84"/>
      <c r="F132" s="85">
        <v>48240</v>
      </c>
      <c r="G132" s="86"/>
      <c r="H132" s="86"/>
      <c r="I132" s="87"/>
    </row>
    <row r="133" spans="1:9" ht="36" customHeight="1" thickBot="1" x14ac:dyDescent="0.3">
      <c r="A133" s="34" t="s">
        <v>114</v>
      </c>
      <c r="B133" s="82" t="s">
        <v>269</v>
      </c>
      <c r="C133" s="83"/>
      <c r="D133" s="83"/>
      <c r="E133" s="84"/>
      <c r="F133" s="85">
        <v>16560</v>
      </c>
      <c r="G133" s="86"/>
      <c r="H133" s="86"/>
      <c r="I133" s="87"/>
    </row>
    <row r="134" spans="1:9" ht="54" customHeight="1" thickBot="1" x14ac:dyDescent="0.3">
      <c r="B134" s="88" t="s">
        <v>235</v>
      </c>
      <c r="C134" s="89"/>
      <c r="D134" s="89"/>
      <c r="E134" s="90"/>
      <c r="F134" s="91"/>
      <c r="G134" s="92"/>
      <c r="H134" s="92"/>
      <c r="I134" s="93"/>
    </row>
    <row r="135" spans="1:9" ht="36" customHeight="1" x14ac:dyDescent="0.25">
      <c r="B135" s="94" t="s">
        <v>236</v>
      </c>
      <c r="C135" s="95"/>
      <c r="D135" s="95"/>
      <c r="E135" s="96"/>
      <c r="F135" s="97">
        <v>33984</v>
      </c>
      <c r="G135" s="98"/>
      <c r="H135" s="98"/>
      <c r="I135" s="99"/>
    </row>
    <row r="136" spans="1:9" ht="36" customHeight="1" x14ac:dyDescent="0.25">
      <c r="B136" s="82" t="s">
        <v>237</v>
      </c>
      <c r="C136" s="83"/>
      <c r="D136" s="83"/>
      <c r="E136" s="84"/>
      <c r="F136" s="85">
        <v>67968</v>
      </c>
      <c r="G136" s="86"/>
      <c r="H136" s="86"/>
      <c r="I136" s="87"/>
    </row>
    <row r="137" spans="1:9" ht="36" customHeight="1" x14ac:dyDescent="0.25">
      <c r="B137" s="82" t="s">
        <v>238</v>
      </c>
      <c r="C137" s="83"/>
      <c r="D137" s="83"/>
      <c r="E137" s="84"/>
      <c r="F137" s="85">
        <v>84960</v>
      </c>
      <c r="G137" s="86"/>
      <c r="H137" s="86"/>
      <c r="I137" s="87"/>
    </row>
    <row r="138" spans="1:9" ht="36" customHeight="1" x14ac:dyDescent="0.25">
      <c r="B138" s="82" t="s">
        <v>239</v>
      </c>
      <c r="C138" s="83"/>
      <c r="D138" s="83"/>
      <c r="E138" s="84"/>
      <c r="F138" s="85">
        <v>1080</v>
      </c>
      <c r="G138" s="86"/>
      <c r="H138" s="86"/>
      <c r="I138" s="87"/>
    </row>
    <row r="139" spans="1:9" ht="36" customHeight="1" x14ac:dyDescent="0.25">
      <c r="B139" s="82" t="s">
        <v>240</v>
      </c>
      <c r="C139" s="83"/>
      <c r="D139" s="83"/>
      <c r="E139" s="84"/>
      <c r="F139" s="85">
        <v>50976</v>
      </c>
      <c r="G139" s="86"/>
      <c r="H139" s="86"/>
      <c r="I139" s="87"/>
    </row>
    <row r="140" spans="1:9" ht="36" customHeight="1" x14ac:dyDescent="0.25">
      <c r="B140" s="82" t="s">
        <v>241</v>
      </c>
      <c r="C140" s="83"/>
      <c r="D140" s="83"/>
      <c r="E140" s="84"/>
      <c r="F140" s="85">
        <v>101952</v>
      </c>
      <c r="G140" s="86"/>
      <c r="H140" s="86"/>
      <c r="I140" s="87"/>
    </row>
    <row r="141" spans="1:9" ht="36" customHeight="1" x14ac:dyDescent="0.25">
      <c r="B141" s="82" t="s">
        <v>242</v>
      </c>
      <c r="C141" s="83"/>
      <c r="D141" s="83"/>
      <c r="E141" s="84"/>
      <c r="F141" s="85">
        <v>127440</v>
      </c>
      <c r="G141" s="86"/>
      <c r="H141" s="86"/>
      <c r="I141" s="87"/>
    </row>
    <row r="142" spans="1:9" ht="36" customHeight="1" thickBot="1" x14ac:dyDescent="0.3">
      <c r="B142" s="69" t="s">
        <v>243</v>
      </c>
      <c r="C142" s="70"/>
      <c r="D142" s="70"/>
      <c r="E142" s="71"/>
      <c r="F142" s="148">
        <v>1800</v>
      </c>
      <c r="G142" s="149"/>
      <c r="H142" s="149"/>
      <c r="I142" s="150"/>
    </row>
    <row r="143" spans="1:9" ht="24" thickBot="1" x14ac:dyDescent="0.3">
      <c r="B143" s="75"/>
      <c r="C143" s="76"/>
      <c r="D143" s="76"/>
      <c r="E143" s="77"/>
      <c r="F143" s="78"/>
      <c r="G143" s="79"/>
      <c r="H143" s="79"/>
      <c r="I143" s="80"/>
    </row>
    <row r="144" spans="1:9" ht="21" customHeight="1" x14ac:dyDescent="0.25">
      <c r="B144" s="81"/>
      <c r="C144" s="81"/>
      <c r="D144" s="81"/>
      <c r="E144" s="81"/>
      <c r="F144" s="81"/>
      <c r="G144" s="81"/>
      <c r="H144" s="81"/>
      <c r="I144" s="81"/>
    </row>
    <row r="145" spans="1:9" s="30" customFormat="1" ht="27" customHeight="1" x14ac:dyDescent="0.25">
      <c r="A145" s="8" t="s">
        <v>114</v>
      </c>
      <c r="B145" s="67" t="s">
        <v>350</v>
      </c>
      <c r="C145" s="67"/>
      <c r="D145" s="67"/>
      <c r="E145" s="67"/>
      <c r="F145" s="67"/>
      <c r="G145" s="67"/>
      <c r="H145" s="67"/>
      <c r="I145" s="67"/>
    </row>
    <row r="146" spans="1:9" s="31" customFormat="1" ht="45" customHeight="1" x14ac:dyDescent="0.25">
      <c r="A146" s="8"/>
      <c r="B146" s="68" t="s">
        <v>247</v>
      </c>
      <c r="C146" s="68"/>
      <c r="D146" s="68"/>
      <c r="E146" s="68"/>
      <c r="F146" s="68"/>
      <c r="G146" s="68"/>
      <c r="H146" s="68"/>
      <c r="I146" s="68"/>
    </row>
    <row r="147" spans="1:9" ht="21" customHeight="1" x14ac:dyDescent="0.25"/>
  </sheetData>
  <sheetProtection selectLockedCells="1" selectUnlockedCells="1"/>
  <mergeCells count="285"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44:I144"/>
    <mergeCell ref="B145:I145"/>
    <mergeCell ref="B146:I146"/>
    <mergeCell ref="B141:E141"/>
    <mergeCell ref="F141:I141"/>
    <mergeCell ref="B142:E142"/>
    <mergeCell ref="F142:I142"/>
    <mergeCell ref="B143:E143"/>
    <mergeCell ref="F143:I143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95" activePane="bottomLeft" state="frozen"/>
      <selection activeCell="A198" sqref="A198:XFD198"/>
      <selection pane="bottomLeft" activeCell="F101" sqref="F101:J101"/>
    </sheetView>
  </sheetViews>
  <sheetFormatPr defaultColWidth="9.140625" defaultRowHeight="12.75" outlineLevelRow="1" x14ac:dyDescent="0.25"/>
  <cols>
    <col min="1" max="1" width="35.855468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99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75"/>
      <c r="C7" s="76"/>
      <c r="D7" s="76"/>
      <c r="E7" s="77"/>
      <c r="F7" s="78"/>
      <c r="G7" s="79"/>
      <c r="H7" s="79"/>
      <c r="I7" s="79"/>
      <c r="J7" s="80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57024</v>
      </c>
      <c r="G8" s="17">
        <f>H8*1.1</f>
        <v>52272.000000000007</v>
      </c>
      <c r="H8" s="17">
        <v>47520</v>
      </c>
      <c r="I8" s="17">
        <f>H8*0.75</f>
        <v>35640</v>
      </c>
      <c r="J8" s="17">
        <f>H8*0.5</f>
        <v>23760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80352</v>
      </c>
      <c r="G9" s="19">
        <f>H9*1.1</f>
        <v>73656</v>
      </c>
      <c r="H9" s="19">
        <v>66960</v>
      </c>
      <c r="I9" s="19">
        <f>H9*0.75</f>
        <v>50220</v>
      </c>
      <c r="J9" s="19">
        <f>H9*0.5</f>
        <v>33480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68472</v>
      </c>
      <c r="G10" s="19">
        <f>H10*1.1</f>
        <v>62766.000000000007</v>
      </c>
      <c r="H10" s="19">
        <v>57060</v>
      </c>
      <c r="I10" s="19">
        <f>H10*0.75</f>
        <v>42795</v>
      </c>
      <c r="J10" s="19">
        <f>H10*0.5</f>
        <v>28530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95904</v>
      </c>
      <c r="G11" s="21">
        <f>H11*1.1</f>
        <v>87912</v>
      </c>
      <c r="H11" s="21">
        <v>79920</v>
      </c>
      <c r="I11" s="21">
        <f>H11*0.75</f>
        <v>59940</v>
      </c>
      <c r="J11" s="21">
        <f>H11*0.5</f>
        <v>39960</v>
      </c>
    </row>
    <row r="12" spans="1:10" ht="24" thickBot="1" x14ac:dyDescent="0.3">
      <c r="A12" s="8"/>
      <c r="B12" s="75"/>
      <c r="C12" s="76"/>
      <c r="D12" s="76"/>
      <c r="E12" s="77"/>
      <c r="F12" s="193"/>
      <c r="G12" s="194"/>
      <c r="H12" s="194"/>
      <c r="I12" s="194"/>
      <c r="J12" s="19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7"/>
      <c r="F13" s="172">
        <v>10620</v>
      </c>
      <c r="G13" s="173"/>
      <c r="H13" s="173"/>
      <c r="I13" s="173"/>
      <c r="J13" s="174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0"/>
      <c r="F14" s="72">
        <v>15120</v>
      </c>
      <c r="G14" s="73"/>
      <c r="H14" s="73"/>
      <c r="I14" s="73"/>
      <c r="J14" s="74"/>
    </row>
    <row r="15" spans="1:10" ht="24" thickBot="1" x14ac:dyDescent="0.3">
      <c r="A15" s="8"/>
      <c r="B15" s="75"/>
      <c r="C15" s="76"/>
      <c r="D15" s="76"/>
      <c r="E15" s="77"/>
      <c r="F15" s="163"/>
      <c r="G15" s="164"/>
      <c r="H15" s="164"/>
      <c r="I15" s="164"/>
      <c r="J15" s="165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2880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4032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3456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4896</v>
      </c>
      <c r="G19" s="149"/>
      <c r="H19" s="149"/>
      <c r="I19" s="149"/>
      <c r="J19" s="150"/>
    </row>
    <row r="20" spans="1:10" ht="24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"&amp;MIN(F22:F61)&amp;" до "&amp;MAX(F22:F61)</f>
        <v>Цена от 13680 до 179550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13680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20520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27360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34200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41040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47880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54720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61560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68400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75240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82080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88920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95760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102600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109440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116280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123120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129960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136800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143640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145</v>
      </c>
      <c r="C42" s="117"/>
      <c r="D42" s="117"/>
      <c r="E42" s="84"/>
      <c r="F42" s="85">
        <v>17100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146</v>
      </c>
      <c r="C43" s="117"/>
      <c r="D43" s="117"/>
      <c r="E43" s="84"/>
      <c r="F43" s="85">
        <v>25650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147</v>
      </c>
      <c r="C44" s="117"/>
      <c r="D44" s="117"/>
      <c r="E44" s="84"/>
      <c r="F44" s="85">
        <v>34200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148</v>
      </c>
      <c r="C45" s="117"/>
      <c r="D45" s="117"/>
      <c r="E45" s="84"/>
      <c r="F45" s="85">
        <v>42750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149</v>
      </c>
      <c r="C46" s="117"/>
      <c r="D46" s="117"/>
      <c r="E46" s="84"/>
      <c r="F46" s="85">
        <v>51300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150</v>
      </c>
      <c r="C47" s="117"/>
      <c r="D47" s="117"/>
      <c r="E47" s="84"/>
      <c r="F47" s="85">
        <v>59850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151</v>
      </c>
      <c r="C48" s="117"/>
      <c r="D48" s="117"/>
      <c r="E48" s="84"/>
      <c r="F48" s="85">
        <v>68400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152</v>
      </c>
      <c r="C49" s="117"/>
      <c r="D49" s="117"/>
      <c r="E49" s="84"/>
      <c r="F49" s="85">
        <v>76950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153</v>
      </c>
      <c r="C50" s="117"/>
      <c r="D50" s="117"/>
      <c r="E50" s="84"/>
      <c r="F50" s="85">
        <v>85500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154</v>
      </c>
      <c r="C51" s="117"/>
      <c r="D51" s="117"/>
      <c r="E51" s="84"/>
      <c r="F51" s="85">
        <v>94050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155</v>
      </c>
      <c r="C52" s="117"/>
      <c r="D52" s="117"/>
      <c r="E52" s="84"/>
      <c r="F52" s="85">
        <v>102600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156</v>
      </c>
      <c r="C53" s="117"/>
      <c r="D53" s="117"/>
      <c r="E53" s="84"/>
      <c r="F53" s="85">
        <v>111150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157</v>
      </c>
      <c r="C54" s="117"/>
      <c r="D54" s="117"/>
      <c r="E54" s="84"/>
      <c r="F54" s="85">
        <v>119700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158</v>
      </c>
      <c r="C55" s="117"/>
      <c r="D55" s="117"/>
      <c r="E55" s="84"/>
      <c r="F55" s="85">
        <v>128250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159</v>
      </c>
      <c r="C56" s="117"/>
      <c r="D56" s="117"/>
      <c r="E56" s="84"/>
      <c r="F56" s="85">
        <v>136800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160</v>
      </c>
      <c r="C57" s="117"/>
      <c r="D57" s="117"/>
      <c r="E57" s="84"/>
      <c r="F57" s="85">
        <v>145350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161</v>
      </c>
      <c r="C58" s="117"/>
      <c r="D58" s="117"/>
      <c r="E58" s="84"/>
      <c r="F58" s="85">
        <v>153900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162</v>
      </c>
      <c r="C59" s="117"/>
      <c r="D59" s="117"/>
      <c r="E59" s="84"/>
      <c r="F59" s="85">
        <v>162450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163</v>
      </c>
      <c r="C60" s="117"/>
      <c r="D60" s="117"/>
      <c r="E60" s="84"/>
      <c r="F60" s="85">
        <v>171000</v>
      </c>
      <c r="G60" s="86"/>
      <c r="H60" s="86"/>
      <c r="I60" s="86"/>
      <c r="J60" s="87"/>
    </row>
    <row r="61" spans="1:10" ht="36" customHeight="1" outlineLevel="1" thickBot="1" x14ac:dyDescent="0.3">
      <c r="A61" s="8"/>
      <c r="B61" s="107" t="s">
        <v>164</v>
      </c>
      <c r="C61" s="117"/>
      <c r="D61" s="117"/>
      <c r="E61" s="84"/>
      <c r="F61" s="85">
        <v>179550</v>
      </c>
      <c r="G61" s="86"/>
      <c r="H61" s="86"/>
      <c r="I61" s="86"/>
      <c r="J61" s="87"/>
    </row>
    <row r="62" spans="1:10" ht="36" customHeight="1" thickBot="1" x14ac:dyDescent="0.3">
      <c r="A62" s="8"/>
      <c r="B62" s="118" t="s">
        <v>165</v>
      </c>
      <c r="C62" s="119"/>
      <c r="D62" s="119"/>
      <c r="E62" s="120"/>
      <c r="F62" s="121" t="str">
        <f>"Цена от "&amp;MIN(F63:F84)&amp;" до "&amp;MAX(F63:F84)</f>
        <v>Цена от 9576 до 150480</v>
      </c>
      <c r="G62" s="122"/>
      <c r="H62" s="122"/>
      <c r="I62" s="122"/>
      <c r="J62" s="123"/>
    </row>
    <row r="63" spans="1:10" ht="36" customHeight="1" outlineLevel="1" x14ac:dyDescent="0.25">
      <c r="A63" s="8"/>
      <c r="B63" s="124" t="s">
        <v>166</v>
      </c>
      <c r="C63" s="125"/>
      <c r="D63" s="125"/>
      <c r="E63" s="126"/>
      <c r="F63" s="127">
        <v>9576</v>
      </c>
      <c r="G63" s="128"/>
      <c r="H63" s="128"/>
      <c r="I63" s="128"/>
      <c r="J63" s="129"/>
    </row>
    <row r="64" spans="1:10" ht="36" customHeight="1" outlineLevel="1" x14ac:dyDescent="0.25">
      <c r="A64" s="8"/>
      <c r="B64" s="107" t="s">
        <v>167</v>
      </c>
      <c r="C64" s="117"/>
      <c r="D64" s="117"/>
      <c r="E64" s="84"/>
      <c r="F64" s="85">
        <v>14580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168</v>
      </c>
      <c r="C65" s="117"/>
      <c r="D65" s="117"/>
      <c r="E65" s="84"/>
      <c r="F65" s="85">
        <v>20520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169</v>
      </c>
      <c r="C66" s="117"/>
      <c r="D66" s="117"/>
      <c r="E66" s="84"/>
      <c r="F66" s="85">
        <v>27360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170</v>
      </c>
      <c r="C67" s="117"/>
      <c r="D67" s="117"/>
      <c r="E67" s="84"/>
      <c r="F67" s="85">
        <v>34200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171</v>
      </c>
      <c r="C68" s="117"/>
      <c r="D68" s="117"/>
      <c r="E68" s="84"/>
      <c r="F68" s="85">
        <v>41040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172</v>
      </c>
      <c r="C69" s="117"/>
      <c r="D69" s="117"/>
      <c r="E69" s="84"/>
      <c r="F69" s="85">
        <v>47880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173</v>
      </c>
      <c r="C70" s="117"/>
      <c r="D70" s="117"/>
      <c r="E70" s="84"/>
      <c r="F70" s="85">
        <v>54720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174</v>
      </c>
      <c r="C71" s="117"/>
      <c r="D71" s="117"/>
      <c r="E71" s="84"/>
      <c r="F71" s="85">
        <v>61560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175</v>
      </c>
      <c r="C72" s="117"/>
      <c r="D72" s="117"/>
      <c r="E72" s="84"/>
      <c r="F72" s="85">
        <v>68400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176</v>
      </c>
      <c r="C73" s="117"/>
      <c r="D73" s="117"/>
      <c r="E73" s="84"/>
      <c r="F73" s="85">
        <v>75240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177</v>
      </c>
      <c r="C74" s="117"/>
      <c r="D74" s="117"/>
      <c r="E74" s="84"/>
      <c r="F74" s="85">
        <v>82080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178</v>
      </c>
      <c r="C75" s="117"/>
      <c r="D75" s="117"/>
      <c r="E75" s="84"/>
      <c r="F75" s="85">
        <v>88920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179</v>
      </c>
      <c r="C76" s="117"/>
      <c r="D76" s="117"/>
      <c r="E76" s="84"/>
      <c r="F76" s="85">
        <v>95760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180</v>
      </c>
      <c r="C77" s="117"/>
      <c r="D77" s="117"/>
      <c r="E77" s="84"/>
      <c r="F77" s="85">
        <v>102600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181</v>
      </c>
      <c r="C78" s="117"/>
      <c r="D78" s="117"/>
      <c r="E78" s="84"/>
      <c r="F78" s="85">
        <v>109440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182</v>
      </c>
      <c r="C79" s="117"/>
      <c r="D79" s="117"/>
      <c r="E79" s="84"/>
      <c r="F79" s="85">
        <v>116280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183</v>
      </c>
      <c r="C80" s="117"/>
      <c r="D80" s="117"/>
      <c r="E80" s="84"/>
      <c r="F80" s="85">
        <v>123120</v>
      </c>
      <c r="G80" s="86"/>
      <c r="H80" s="86"/>
      <c r="I80" s="86"/>
      <c r="J80" s="87"/>
    </row>
    <row r="81" spans="1:10" ht="36" customHeight="1" outlineLevel="1" x14ac:dyDescent="0.25">
      <c r="A81" s="8"/>
      <c r="B81" s="107" t="s">
        <v>184</v>
      </c>
      <c r="C81" s="117"/>
      <c r="D81" s="117"/>
      <c r="E81" s="84"/>
      <c r="F81" s="85">
        <v>129960</v>
      </c>
      <c r="G81" s="86"/>
      <c r="H81" s="86"/>
      <c r="I81" s="86"/>
      <c r="J81" s="87"/>
    </row>
    <row r="82" spans="1:10" ht="36" customHeight="1" outlineLevel="1" x14ac:dyDescent="0.25">
      <c r="A82" s="8"/>
      <c r="B82" s="107" t="s">
        <v>185</v>
      </c>
      <c r="C82" s="117"/>
      <c r="D82" s="117"/>
      <c r="E82" s="84"/>
      <c r="F82" s="85">
        <v>136800</v>
      </c>
      <c r="G82" s="86"/>
      <c r="H82" s="86"/>
      <c r="I82" s="86"/>
      <c r="J82" s="87"/>
    </row>
    <row r="83" spans="1:10" ht="36" customHeight="1" outlineLevel="1" x14ac:dyDescent="0.25">
      <c r="A83" s="8"/>
      <c r="B83" s="107" t="s">
        <v>186</v>
      </c>
      <c r="C83" s="117"/>
      <c r="D83" s="117"/>
      <c r="E83" s="84"/>
      <c r="F83" s="85">
        <v>143640</v>
      </c>
      <c r="G83" s="86"/>
      <c r="H83" s="86"/>
      <c r="I83" s="86"/>
      <c r="J83" s="87"/>
    </row>
    <row r="84" spans="1:10" ht="36" customHeight="1" outlineLevel="1" thickBot="1" x14ac:dyDescent="0.3">
      <c r="A84" s="8"/>
      <c r="B84" s="107" t="s">
        <v>187</v>
      </c>
      <c r="C84" s="117"/>
      <c r="D84" s="117"/>
      <c r="E84" s="84"/>
      <c r="F84" s="85">
        <v>150480</v>
      </c>
      <c r="G84" s="86"/>
      <c r="H84" s="86"/>
      <c r="I84" s="86"/>
      <c r="J84" s="87"/>
    </row>
    <row r="85" spans="1:10" ht="36" customHeight="1" thickBot="1" x14ac:dyDescent="0.3">
      <c r="A85" s="8"/>
      <c r="B85" s="118" t="s">
        <v>188</v>
      </c>
      <c r="C85" s="119"/>
      <c r="D85" s="119"/>
      <c r="E85" s="120"/>
      <c r="F85" s="121" t="str">
        <f>"Цена от "&amp;MIN(F86:F96)&amp;" до "&amp;MAX(F86:F96)</f>
        <v>Цена от 1800 до 40356</v>
      </c>
      <c r="G85" s="122"/>
      <c r="H85" s="122"/>
      <c r="I85" s="122"/>
      <c r="J85" s="123"/>
    </row>
    <row r="86" spans="1:10" ht="36" customHeight="1" x14ac:dyDescent="0.25">
      <c r="A86" s="8"/>
      <c r="B86" s="82" t="s">
        <v>189</v>
      </c>
      <c r="C86" s="83"/>
      <c r="D86" s="83"/>
      <c r="E86" s="84"/>
      <c r="F86" s="85">
        <v>7128</v>
      </c>
      <c r="G86" s="86"/>
      <c r="H86" s="86"/>
      <c r="I86" s="86"/>
      <c r="J86" s="87"/>
    </row>
    <row r="87" spans="1:10" ht="36" customHeight="1" x14ac:dyDescent="0.25">
      <c r="A87" s="8"/>
      <c r="B87" s="94" t="s">
        <v>190</v>
      </c>
      <c r="C87" s="95"/>
      <c r="D87" s="95"/>
      <c r="E87" s="96"/>
      <c r="F87" s="85">
        <v>25488</v>
      </c>
      <c r="G87" s="86"/>
      <c r="H87" s="86"/>
      <c r="I87" s="86"/>
      <c r="J87" s="87"/>
    </row>
    <row r="88" spans="1:10" ht="36" customHeight="1" x14ac:dyDescent="0.25">
      <c r="A88" s="8"/>
      <c r="B88" s="82" t="s">
        <v>253</v>
      </c>
      <c r="C88" s="83"/>
      <c r="D88" s="83"/>
      <c r="E88" s="84"/>
      <c r="F88" s="85">
        <v>2844</v>
      </c>
      <c r="G88" s="86"/>
      <c r="H88" s="86"/>
      <c r="I88" s="86"/>
      <c r="J88" s="87"/>
    </row>
    <row r="89" spans="1:10" ht="36" customHeight="1" x14ac:dyDescent="0.25">
      <c r="A89" s="8"/>
      <c r="B89" s="94" t="s">
        <v>192</v>
      </c>
      <c r="C89" s="95"/>
      <c r="D89" s="95"/>
      <c r="E89" s="96"/>
      <c r="F89" s="97">
        <v>40356</v>
      </c>
      <c r="G89" s="98"/>
      <c r="H89" s="98"/>
      <c r="I89" s="98"/>
      <c r="J89" s="99"/>
    </row>
    <row r="90" spans="1:10" ht="36" customHeight="1" x14ac:dyDescent="0.25">
      <c r="A90" s="8"/>
      <c r="B90" s="82" t="s">
        <v>193</v>
      </c>
      <c r="C90" s="83"/>
      <c r="D90" s="83"/>
      <c r="E90" s="84"/>
      <c r="F90" s="85">
        <v>8136</v>
      </c>
      <c r="G90" s="86"/>
      <c r="H90" s="86"/>
      <c r="I90" s="86"/>
      <c r="J90" s="87"/>
    </row>
    <row r="91" spans="1:10" ht="36" customHeight="1" x14ac:dyDescent="0.25">
      <c r="A91" s="8"/>
      <c r="B91" s="82" t="s">
        <v>194</v>
      </c>
      <c r="C91" s="83"/>
      <c r="D91" s="83"/>
      <c r="E91" s="84"/>
      <c r="F91" s="85">
        <v>16380</v>
      </c>
      <c r="G91" s="86"/>
      <c r="H91" s="86"/>
      <c r="I91" s="86"/>
      <c r="J91" s="87"/>
    </row>
    <row r="92" spans="1:10" ht="36" customHeight="1" x14ac:dyDescent="0.25">
      <c r="A92" s="8"/>
      <c r="B92" s="82" t="s">
        <v>195</v>
      </c>
      <c r="C92" s="83"/>
      <c r="D92" s="83"/>
      <c r="E92" s="84"/>
      <c r="F92" s="85">
        <v>1800</v>
      </c>
      <c r="G92" s="86"/>
      <c r="H92" s="86"/>
      <c r="I92" s="86"/>
      <c r="J92" s="87"/>
    </row>
    <row r="93" spans="1:10" ht="36" customHeight="1" x14ac:dyDescent="0.25">
      <c r="A93" s="8"/>
      <c r="B93" s="82" t="s">
        <v>196</v>
      </c>
      <c r="C93" s="83"/>
      <c r="D93" s="83"/>
      <c r="E93" s="84"/>
      <c r="F93" s="85">
        <v>1800</v>
      </c>
      <c r="G93" s="86"/>
      <c r="H93" s="86"/>
      <c r="I93" s="86"/>
      <c r="J93" s="87"/>
    </row>
    <row r="94" spans="1:10" ht="36" customHeight="1" x14ac:dyDescent="0.25">
      <c r="A94" s="8"/>
      <c r="B94" s="82" t="s">
        <v>197</v>
      </c>
      <c r="C94" s="83"/>
      <c r="D94" s="83"/>
      <c r="E94" s="84"/>
      <c r="F94" s="85">
        <v>3600</v>
      </c>
      <c r="G94" s="86"/>
      <c r="H94" s="86"/>
      <c r="I94" s="86"/>
      <c r="J94" s="87"/>
    </row>
    <row r="95" spans="1:10" ht="36" customHeight="1" x14ac:dyDescent="0.25">
      <c r="A95" s="8"/>
      <c r="B95" s="82" t="s">
        <v>198</v>
      </c>
      <c r="C95" s="83"/>
      <c r="D95" s="83"/>
      <c r="E95" s="84"/>
      <c r="F95" s="85">
        <v>5400</v>
      </c>
      <c r="G95" s="86"/>
      <c r="H95" s="86"/>
      <c r="I95" s="86"/>
      <c r="J95" s="87"/>
    </row>
    <row r="96" spans="1:10" ht="36" customHeight="1" thickBot="1" x14ac:dyDescent="0.3">
      <c r="A96" s="8"/>
      <c r="B96" s="82" t="s">
        <v>199</v>
      </c>
      <c r="C96" s="83"/>
      <c r="D96" s="83"/>
      <c r="E96" s="84"/>
      <c r="F96" s="85">
        <v>28332</v>
      </c>
      <c r="G96" s="86"/>
      <c r="H96" s="86"/>
      <c r="I96" s="86"/>
      <c r="J96" s="87"/>
    </row>
    <row r="97" spans="1:10" ht="54" customHeight="1" thickBot="1" x14ac:dyDescent="0.3">
      <c r="A97" s="8"/>
      <c r="B97" s="207" t="s">
        <v>254</v>
      </c>
      <c r="C97" s="208"/>
      <c r="D97" s="208"/>
      <c r="E97" s="209"/>
      <c r="F97" s="232" t="str">
        <f>"Цена от "&amp;MIN(F99,F103:J104,H105,F106:J119)&amp;" до "&amp;MAX(F99,F103:J104,H105,F106:J119)</f>
        <v>Цена от 3024 до 119520</v>
      </c>
      <c r="G97" s="233"/>
      <c r="H97" s="233"/>
      <c r="I97" s="233"/>
      <c r="J97" s="234"/>
    </row>
    <row r="98" spans="1:10" ht="24" thickBot="1" x14ac:dyDescent="0.3">
      <c r="A98" s="8"/>
      <c r="B98" s="75"/>
      <c r="C98" s="76"/>
      <c r="D98" s="76"/>
      <c r="E98" s="77"/>
      <c r="F98" s="78"/>
      <c r="G98" s="79"/>
      <c r="H98" s="79"/>
      <c r="I98" s="79"/>
      <c r="J98" s="80"/>
    </row>
    <row r="99" spans="1:10" ht="36" customHeight="1" x14ac:dyDescent="0.25">
      <c r="A99" s="8"/>
      <c r="B99" s="82" t="s">
        <v>201</v>
      </c>
      <c r="C99" s="83"/>
      <c r="D99" s="83"/>
      <c r="E99" s="84"/>
      <c r="F99" s="85">
        <v>27000</v>
      </c>
      <c r="G99" s="86"/>
      <c r="H99" s="86"/>
      <c r="I99" s="86"/>
      <c r="J99" s="87"/>
    </row>
    <row r="100" spans="1:10" ht="36" customHeight="1" x14ac:dyDescent="0.25">
      <c r="A100" s="8"/>
      <c r="B100" s="100" t="s">
        <v>202</v>
      </c>
      <c r="C100" s="101"/>
      <c r="D100" s="101"/>
      <c r="E100" s="102"/>
      <c r="F100" s="103">
        <v>2700</v>
      </c>
      <c r="G100" s="104"/>
      <c r="H100" s="104"/>
      <c r="I100" s="104"/>
      <c r="J100" s="105"/>
    </row>
    <row r="101" spans="1:10" ht="36" customHeight="1" thickBot="1" x14ac:dyDescent="0.3">
      <c r="A101" s="8"/>
      <c r="B101" s="100" t="s">
        <v>203</v>
      </c>
      <c r="C101" s="101"/>
      <c r="D101" s="101"/>
      <c r="E101" s="102"/>
      <c r="F101" s="103">
        <v>6750</v>
      </c>
      <c r="G101" s="104"/>
      <c r="H101" s="104"/>
      <c r="I101" s="104"/>
      <c r="J101" s="105"/>
    </row>
    <row r="102" spans="1:10" ht="24" thickBot="1" x14ac:dyDescent="0.3">
      <c r="A102" s="8"/>
      <c r="B102" s="190"/>
      <c r="C102" s="191"/>
      <c r="D102" s="191"/>
      <c r="E102" s="192"/>
      <c r="F102" s="78"/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418" t="s">
        <v>204</v>
      </c>
      <c r="C103" s="419"/>
      <c r="D103" s="419"/>
      <c r="E103" s="420"/>
      <c r="F103" s="202">
        <v>24120</v>
      </c>
      <c r="G103" s="237"/>
      <c r="H103" s="237"/>
      <c r="I103" s="237"/>
      <c r="J103" s="238"/>
    </row>
    <row r="104" spans="1:10" ht="36" customHeight="1" x14ac:dyDescent="0.25">
      <c r="A104" s="8" t="s">
        <v>112</v>
      </c>
      <c r="B104" s="239" t="s">
        <v>205</v>
      </c>
      <c r="C104" s="240"/>
      <c r="D104" s="240"/>
      <c r="E104" s="241"/>
      <c r="F104" s="252">
        <v>42120</v>
      </c>
      <c r="G104" s="252"/>
      <c r="H104" s="252"/>
      <c r="I104" s="252"/>
      <c r="J104" s="253"/>
    </row>
    <row r="105" spans="1:10" ht="36" customHeight="1" x14ac:dyDescent="0.25">
      <c r="A105" s="8" t="s">
        <v>112</v>
      </c>
      <c r="B105" s="239" t="s">
        <v>206</v>
      </c>
      <c r="C105" s="240"/>
      <c r="D105" s="240"/>
      <c r="E105" s="241"/>
      <c r="F105" s="37">
        <f>H105*1.2</f>
        <v>21254.399999999998</v>
      </c>
      <c r="G105" s="38">
        <f>H105*1.1</f>
        <v>19483.2</v>
      </c>
      <c r="H105" s="38">
        <v>17712</v>
      </c>
      <c r="I105" s="38">
        <f>H105*0.75</f>
        <v>13284</v>
      </c>
      <c r="J105" s="39">
        <f>H105*0.5</f>
        <v>8856</v>
      </c>
    </row>
    <row r="106" spans="1:10" ht="36" customHeight="1" x14ac:dyDescent="0.25">
      <c r="A106" s="8" t="s">
        <v>112</v>
      </c>
      <c r="B106" s="239" t="s">
        <v>207</v>
      </c>
      <c r="C106" s="240"/>
      <c r="D106" s="240"/>
      <c r="E106" s="241"/>
      <c r="F106" s="85">
        <v>17712</v>
      </c>
      <c r="G106" s="86"/>
      <c r="H106" s="86"/>
      <c r="I106" s="86"/>
      <c r="J106" s="87"/>
    </row>
    <row r="107" spans="1:10" ht="36" customHeight="1" x14ac:dyDescent="0.25">
      <c r="A107" s="8" t="s">
        <v>112</v>
      </c>
      <c r="B107" s="239" t="s">
        <v>208</v>
      </c>
      <c r="C107" s="240"/>
      <c r="D107" s="240"/>
      <c r="E107" s="241"/>
      <c r="F107" s="85">
        <v>26928</v>
      </c>
      <c r="G107" s="86"/>
      <c r="H107" s="86"/>
      <c r="I107" s="86"/>
      <c r="J107" s="87"/>
    </row>
    <row r="108" spans="1:10" ht="36" customHeight="1" x14ac:dyDescent="0.25">
      <c r="A108" s="8" t="s">
        <v>112</v>
      </c>
      <c r="B108" s="239" t="s">
        <v>209</v>
      </c>
      <c r="C108" s="240"/>
      <c r="D108" s="240"/>
      <c r="E108" s="241"/>
      <c r="F108" s="252">
        <v>59832</v>
      </c>
      <c r="G108" s="252"/>
      <c r="H108" s="252"/>
      <c r="I108" s="252"/>
      <c r="J108" s="253"/>
    </row>
    <row r="109" spans="1:10" ht="36" customHeight="1" x14ac:dyDescent="0.25">
      <c r="A109" s="8" t="s">
        <v>112</v>
      </c>
      <c r="B109" s="239" t="s">
        <v>210</v>
      </c>
      <c r="C109" s="240"/>
      <c r="D109" s="240"/>
      <c r="E109" s="241"/>
      <c r="F109" s="252">
        <v>56664</v>
      </c>
      <c r="G109" s="252"/>
      <c r="H109" s="252"/>
      <c r="I109" s="252"/>
      <c r="J109" s="253"/>
    </row>
    <row r="110" spans="1:10" ht="36" customHeight="1" x14ac:dyDescent="0.25">
      <c r="A110" s="8" t="s">
        <v>112</v>
      </c>
      <c r="B110" s="239" t="s">
        <v>211</v>
      </c>
      <c r="C110" s="240"/>
      <c r="D110" s="240"/>
      <c r="E110" s="241"/>
      <c r="F110" s="252">
        <v>67996.799999999988</v>
      </c>
      <c r="G110" s="252"/>
      <c r="H110" s="252"/>
      <c r="I110" s="252"/>
      <c r="J110" s="253"/>
    </row>
    <row r="111" spans="1:10" ht="36" customHeight="1" x14ac:dyDescent="0.25">
      <c r="A111" s="8" t="s">
        <v>112</v>
      </c>
      <c r="B111" s="239" t="s">
        <v>212</v>
      </c>
      <c r="C111" s="240"/>
      <c r="D111" s="240"/>
      <c r="E111" s="241"/>
      <c r="F111" s="252">
        <v>36108</v>
      </c>
      <c r="G111" s="252"/>
      <c r="H111" s="252"/>
      <c r="I111" s="252"/>
      <c r="J111" s="253"/>
    </row>
    <row r="112" spans="1:10" ht="36" customHeight="1" x14ac:dyDescent="0.25">
      <c r="A112" s="8" t="s">
        <v>112</v>
      </c>
      <c r="B112" s="239" t="s">
        <v>213</v>
      </c>
      <c r="C112" s="240"/>
      <c r="D112" s="240"/>
      <c r="E112" s="241"/>
      <c r="F112" s="252">
        <v>59832</v>
      </c>
      <c r="G112" s="252"/>
      <c r="H112" s="252"/>
      <c r="I112" s="252"/>
      <c r="J112" s="253"/>
    </row>
    <row r="113" spans="1:10" ht="36" customHeight="1" x14ac:dyDescent="0.25">
      <c r="A113" s="8" t="s">
        <v>112</v>
      </c>
      <c r="B113" s="239" t="s">
        <v>214</v>
      </c>
      <c r="C113" s="240"/>
      <c r="D113" s="240"/>
      <c r="E113" s="241"/>
      <c r="F113" s="252">
        <v>75060</v>
      </c>
      <c r="G113" s="252"/>
      <c r="H113" s="252"/>
      <c r="I113" s="252"/>
      <c r="J113" s="253"/>
    </row>
    <row r="114" spans="1:10" ht="36" customHeight="1" x14ac:dyDescent="0.25">
      <c r="A114" s="8"/>
      <c r="B114" s="239" t="s">
        <v>215</v>
      </c>
      <c r="C114" s="240"/>
      <c r="D114" s="240"/>
      <c r="E114" s="241"/>
      <c r="F114" s="252">
        <v>119520</v>
      </c>
      <c r="G114" s="252"/>
      <c r="H114" s="252"/>
      <c r="I114" s="252"/>
      <c r="J114" s="253"/>
    </row>
    <row r="115" spans="1:10" ht="36" customHeight="1" x14ac:dyDescent="0.25">
      <c r="A115" s="8" t="s">
        <v>112</v>
      </c>
      <c r="B115" s="239" t="s">
        <v>216</v>
      </c>
      <c r="C115" s="240"/>
      <c r="D115" s="240"/>
      <c r="E115" s="241"/>
      <c r="F115" s="252">
        <v>3024</v>
      </c>
      <c r="G115" s="252"/>
      <c r="H115" s="252"/>
      <c r="I115" s="252"/>
      <c r="J115" s="253"/>
    </row>
    <row r="116" spans="1:10" ht="36" customHeight="1" x14ac:dyDescent="0.25">
      <c r="A116" s="8"/>
      <c r="B116" s="239" t="s">
        <v>217</v>
      </c>
      <c r="C116" s="240"/>
      <c r="D116" s="240"/>
      <c r="E116" s="241"/>
      <c r="F116" s="252">
        <v>15588</v>
      </c>
      <c r="G116" s="252"/>
      <c r="H116" s="252"/>
      <c r="I116" s="252"/>
      <c r="J116" s="253"/>
    </row>
    <row r="117" spans="1:10" ht="36" customHeight="1" x14ac:dyDescent="0.25">
      <c r="B117" s="239" t="s">
        <v>218</v>
      </c>
      <c r="C117" s="240"/>
      <c r="D117" s="240"/>
      <c r="E117" s="241"/>
      <c r="F117" s="252">
        <v>12744</v>
      </c>
      <c r="G117" s="252"/>
      <c r="H117" s="252"/>
      <c r="I117" s="252"/>
      <c r="J117" s="253"/>
    </row>
    <row r="118" spans="1:10" ht="36" customHeight="1" x14ac:dyDescent="0.25">
      <c r="A118" s="8" t="s">
        <v>112</v>
      </c>
      <c r="B118" s="239" t="s">
        <v>219</v>
      </c>
      <c r="C118" s="240"/>
      <c r="D118" s="240"/>
      <c r="E118" s="241"/>
      <c r="F118" s="252">
        <v>75060</v>
      </c>
      <c r="G118" s="252"/>
      <c r="H118" s="252"/>
      <c r="I118" s="252"/>
      <c r="J118" s="253"/>
    </row>
    <row r="119" spans="1:10" ht="36" customHeight="1" x14ac:dyDescent="0.25">
      <c r="A119" s="8" t="s">
        <v>112</v>
      </c>
      <c r="B119" s="239" t="s">
        <v>220</v>
      </c>
      <c r="C119" s="240"/>
      <c r="D119" s="240"/>
      <c r="E119" s="241"/>
      <c r="F119" s="252">
        <v>75060</v>
      </c>
      <c r="G119" s="252"/>
      <c r="H119" s="252"/>
      <c r="I119" s="252"/>
      <c r="J119" s="253"/>
    </row>
    <row r="120" spans="1:10" ht="36" customHeight="1" x14ac:dyDescent="0.25">
      <c r="A120" s="8" t="s">
        <v>114</v>
      </c>
      <c r="B120" s="239" t="s">
        <v>221</v>
      </c>
      <c r="C120" s="240"/>
      <c r="D120" s="240"/>
      <c r="E120" s="241"/>
      <c r="F120" s="252">
        <v>33840</v>
      </c>
      <c r="G120" s="252"/>
      <c r="H120" s="252"/>
      <c r="I120" s="252"/>
      <c r="J120" s="253"/>
    </row>
    <row r="121" spans="1:10" ht="36" customHeight="1" x14ac:dyDescent="0.25">
      <c r="A121" s="8" t="s">
        <v>114</v>
      </c>
      <c r="B121" s="239" t="s">
        <v>222</v>
      </c>
      <c r="C121" s="240"/>
      <c r="D121" s="240"/>
      <c r="E121" s="241"/>
      <c r="F121" s="252">
        <v>59040</v>
      </c>
      <c r="G121" s="252"/>
      <c r="H121" s="252"/>
      <c r="I121" s="252"/>
      <c r="J121" s="253"/>
    </row>
    <row r="122" spans="1:10" ht="36" customHeight="1" x14ac:dyDescent="0.25">
      <c r="A122" s="8" t="s">
        <v>114</v>
      </c>
      <c r="B122" s="239" t="s">
        <v>223</v>
      </c>
      <c r="C122" s="240"/>
      <c r="D122" s="240"/>
      <c r="E122" s="241"/>
      <c r="F122" s="37">
        <f>H122*1.2</f>
        <v>30240</v>
      </c>
      <c r="G122" s="38">
        <f>H122*1.1</f>
        <v>27720.000000000004</v>
      </c>
      <c r="H122" s="38">
        <v>25200</v>
      </c>
      <c r="I122" s="38">
        <f>H122*0.75</f>
        <v>18900</v>
      </c>
      <c r="J122" s="39">
        <f>H122*0.5</f>
        <v>12600</v>
      </c>
    </row>
    <row r="123" spans="1:10" ht="36" customHeight="1" x14ac:dyDescent="0.25">
      <c r="A123" s="8" t="s">
        <v>114</v>
      </c>
      <c r="B123" s="239" t="s">
        <v>224</v>
      </c>
      <c r="C123" s="240"/>
      <c r="D123" s="240"/>
      <c r="E123" s="241"/>
      <c r="F123" s="417">
        <v>25200</v>
      </c>
      <c r="G123" s="158"/>
      <c r="H123" s="158"/>
      <c r="I123" s="158"/>
      <c r="J123" s="159"/>
    </row>
    <row r="124" spans="1:10" ht="36" customHeight="1" x14ac:dyDescent="0.25">
      <c r="A124" s="8" t="s">
        <v>114</v>
      </c>
      <c r="B124" s="239" t="s">
        <v>225</v>
      </c>
      <c r="C124" s="240"/>
      <c r="D124" s="240"/>
      <c r="E124" s="241"/>
      <c r="F124" s="417">
        <v>38160</v>
      </c>
      <c r="G124" s="158"/>
      <c r="H124" s="158"/>
      <c r="I124" s="158"/>
      <c r="J124" s="159"/>
    </row>
    <row r="125" spans="1:10" ht="36" customHeight="1" x14ac:dyDescent="0.25">
      <c r="A125" s="8" t="s">
        <v>114</v>
      </c>
      <c r="B125" s="239" t="s">
        <v>226</v>
      </c>
      <c r="C125" s="240"/>
      <c r="D125" s="240"/>
      <c r="E125" s="241"/>
      <c r="F125" s="417">
        <v>84240</v>
      </c>
      <c r="G125" s="158"/>
      <c r="H125" s="158"/>
      <c r="I125" s="158"/>
      <c r="J125" s="159"/>
    </row>
    <row r="126" spans="1:10" ht="36" customHeight="1" x14ac:dyDescent="0.25">
      <c r="A126" s="8" t="s">
        <v>114</v>
      </c>
      <c r="B126" s="239" t="s">
        <v>227</v>
      </c>
      <c r="C126" s="240"/>
      <c r="D126" s="240"/>
      <c r="E126" s="241"/>
      <c r="F126" s="417">
        <v>79920</v>
      </c>
      <c r="G126" s="158"/>
      <c r="H126" s="158"/>
      <c r="I126" s="158"/>
      <c r="J126" s="159"/>
    </row>
    <row r="127" spans="1:10" ht="36" customHeight="1" x14ac:dyDescent="0.25">
      <c r="A127" s="8" t="s">
        <v>114</v>
      </c>
      <c r="B127" s="239" t="s">
        <v>228</v>
      </c>
      <c r="C127" s="240"/>
      <c r="D127" s="240"/>
      <c r="E127" s="241"/>
      <c r="F127" s="417">
        <v>95904</v>
      </c>
      <c r="G127" s="158"/>
      <c r="H127" s="158"/>
      <c r="I127" s="158"/>
      <c r="J127" s="159"/>
    </row>
    <row r="128" spans="1:10" ht="36" customHeight="1" x14ac:dyDescent="0.25">
      <c r="A128" s="8" t="s">
        <v>114</v>
      </c>
      <c r="B128" s="239" t="s">
        <v>229</v>
      </c>
      <c r="C128" s="240"/>
      <c r="D128" s="240"/>
      <c r="E128" s="241"/>
      <c r="F128" s="417">
        <v>51120</v>
      </c>
      <c r="G128" s="158"/>
      <c r="H128" s="158"/>
      <c r="I128" s="158"/>
      <c r="J128" s="159"/>
    </row>
    <row r="129" spans="1:10" ht="36" customHeight="1" x14ac:dyDescent="0.25">
      <c r="A129" s="8" t="s">
        <v>114</v>
      </c>
      <c r="B129" s="239" t="s">
        <v>230</v>
      </c>
      <c r="C129" s="240"/>
      <c r="D129" s="240"/>
      <c r="E129" s="241"/>
      <c r="F129" s="417">
        <v>84240</v>
      </c>
      <c r="G129" s="158"/>
      <c r="H129" s="158"/>
      <c r="I129" s="158"/>
      <c r="J129" s="159"/>
    </row>
    <row r="130" spans="1:10" ht="36" customHeight="1" x14ac:dyDescent="0.25">
      <c r="A130" s="8" t="s">
        <v>114</v>
      </c>
      <c r="B130" s="239" t="s">
        <v>231</v>
      </c>
      <c r="C130" s="240"/>
      <c r="D130" s="240"/>
      <c r="E130" s="241"/>
      <c r="F130" s="417">
        <v>105120</v>
      </c>
      <c r="G130" s="158"/>
      <c r="H130" s="158"/>
      <c r="I130" s="158"/>
      <c r="J130" s="159"/>
    </row>
    <row r="131" spans="1:10" ht="36" customHeight="1" x14ac:dyDescent="0.25">
      <c r="A131" s="8" t="s">
        <v>114</v>
      </c>
      <c r="B131" s="239" t="s">
        <v>232</v>
      </c>
      <c r="C131" s="240"/>
      <c r="D131" s="240"/>
      <c r="E131" s="241"/>
      <c r="F131" s="417">
        <v>4320</v>
      </c>
      <c r="G131" s="158"/>
      <c r="H131" s="158"/>
      <c r="I131" s="158"/>
      <c r="J131" s="159"/>
    </row>
    <row r="132" spans="1:10" ht="36" customHeight="1" x14ac:dyDescent="0.25">
      <c r="A132" s="8" t="s">
        <v>114</v>
      </c>
      <c r="B132" s="239" t="s">
        <v>233</v>
      </c>
      <c r="C132" s="240"/>
      <c r="D132" s="240"/>
      <c r="E132" s="241"/>
      <c r="F132" s="417">
        <v>105120</v>
      </c>
      <c r="G132" s="158"/>
      <c r="H132" s="158"/>
      <c r="I132" s="158"/>
      <c r="J132" s="159"/>
    </row>
    <row r="133" spans="1:10" ht="36" customHeight="1" thickBot="1" x14ac:dyDescent="0.3">
      <c r="A133" s="8" t="s">
        <v>114</v>
      </c>
      <c r="B133" s="348" t="s">
        <v>234</v>
      </c>
      <c r="C133" s="349"/>
      <c r="D133" s="349"/>
      <c r="E133" s="350"/>
      <c r="F133" s="182">
        <v>105120</v>
      </c>
      <c r="G133" s="73"/>
      <c r="H133" s="73"/>
      <c r="I133" s="73"/>
      <c r="J133" s="74"/>
    </row>
    <row r="134" spans="1:10" ht="54" customHeight="1" thickBot="1" x14ac:dyDescent="0.3">
      <c r="A134" s="8"/>
      <c r="B134" s="287" t="s">
        <v>235</v>
      </c>
      <c r="C134" s="288"/>
      <c r="D134" s="288"/>
      <c r="E134" s="289"/>
      <c r="F134" s="400"/>
      <c r="G134" s="401"/>
      <c r="H134" s="401"/>
      <c r="I134" s="401"/>
      <c r="J134" s="402"/>
    </row>
    <row r="135" spans="1:10" ht="36" customHeight="1" x14ac:dyDescent="0.25">
      <c r="A135" s="8"/>
      <c r="B135" s="94" t="s">
        <v>236</v>
      </c>
      <c r="C135" s="95"/>
      <c r="D135" s="95"/>
      <c r="E135" s="96"/>
      <c r="F135" s="97">
        <v>58500</v>
      </c>
      <c r="G135" s="98"/>
      <c r="H135" s="98"/>
      <c r="I135" s="98"/>
      <c r="J135" s="99"/>
    </row>
    <row r="136" spans="1:10" ht="36" customHeight="1" x14ac:dyDescent="0.25">
      <c r="A136" s="8"/>
      <c r="B136" s="82" t="s">
        <v>237</v>
      </c>
      <c r="C136" s="83"/>
      <c r="D136" s="83"/>
      <c r="E136" s="84"/>
      <c r="F136" s="85">
        <v>116820</v>
      </c>
      <c r="G136" s="86"/>
      <c r="H136" s="86"/>
      <c r="I136" s="86"/>
      <c r="J136" s="87"/>
    </row>
    <row r="137" spans="1:10" ht="36" customHeight="1" x14ac:dyDescent="0.25">
      <c r="A137" s="8"/>
      <c r="B137" s="82" t="s">
        <v>238</v>
      </c>
      <c r="C137" s="83"/>
      <c r="D137" s="83"/>
      <c r="E137" s="84"/>
      <c r="F137" s="85">
        <v>146196</v>
      </c>
      <c r="G137" s="86"/>
      <c r="H137" s="86"/>
      <c r="I137" s="86"/>
      <c r="J137" s="87"/>
    </row>
    <row r="138" spans="1:10" ht="36" customHeight="1" x14ac:dyDescent="0.25">
      <c r="A138" s="8"/>
      <c r="B138" s="82" t="s">
        <v>239</v>
      </c>
      <c r="C138" s="83"/>
      <c r="D138" s="83"/>
      <c r="E138" s="84"/>
      <c r="F138" s="85">
        <v>2124</v>
      </c>
      <c r="G138" s="86"/>
      <c r="H138" s="86"/>
      <c r="I138" s="86"/>
      <c r="J138" s="87"/>
    </row>
    <row r="139" spans="1:10" ht="36" customHeight="1" x14ac:dyDescent="0.25">
      <c r="A139" s="8"/>
      <c r="B139" s="82" t="s">
        <v>240</v>
      </c>
      <c r="C139" s="83"/>
      <c r="D139" s="83"/>
      <c r="E139" s="84"/>
      <c r="F139" s="85">
        <v>87840</v>
      </c>
      <c r="G139" s="86"/>
      <c r="H139" s="86"/>
      <c r="I139" s="86"/>
      <c r="J139" s="87"/>
    </row>
    <row r="140" spans="1:10" ht="36" customHeight="1" x14ac:dyDescent="0.25">
      <c r="A140" s="8"/>
      <c r="B140" s="82" t="s">
        <v>241</v>
      </c>
      <c r="C140" s="83"/>
      <c r="D140" s="83"/>
      <c r="E140" s="84"/>
      <c r="F140" s="85">
        <v>175248</v>
      </c>
      <c r="G140" s="86"/>
      <c r="H140" s="86"/>
      <c r="I140" s="86"/>
      <c r="J140" s="87"/>
    </row>
    <row r="141" spans="1:10" ht="36" customHeight="1" x14ac:dyDescent="0.25">
      <c r="A141" s="8"/>
      <c r="B141" s="82" t="s">
        <v>242</v>
      </c>
      <c r="C141" s="83"/>
      <c r="D141" s="83"/>
      <c r="E141" s="84"/>
      <c r="F141" s="85">
        <v>219132</v>
      </c>
      <c r="G141" s="86"/>
      <c r="H141" s="86"/>
      <c r="I141" s="86"/>
      <c r="J141" s="87"/>
    </row>
    <row r="142" spans="1:10" ht="36" customHeight="1" thickBot="1" x14ac:dyDescent="0.3">
      <c r="A142" s="8"/>
      <c r="B142" s="69" t="s">
        <v>243</v>
      </c>
      <c r="C142" s="70"/>
      <c r="D142" s="70"/>
      <c r="E142" s="71"/>
      <c r="F142" s="72">
        <v>2844</v>
      </c>
      <c r="G142" s="73"/>
      <c r="H142" s="73"/>
      <c r="I142" s="73"/>
      <c r="J142" s="74"/>
    </row>
    <row r="143" spans="1:10" ht="24" thickBot="1" x14ac:dyDescent="0.3">
      <c r="A143" s="8"/>
      <c r="B143" s="75"/>
      <c r="C143" s="130"/>
      <c r="D143" s="130"/>
      <c r="E143" s="131"/>
      <c r="F143" s="200"/>
      <c r="G143" s="250"/>
      <c r="H143" s="250"/>
      <c r="I143" s="250"/>
      <c r="J143" s="251"/>
    </row>
    <row r="144" spans="1:10" ht="21" customHeight="1" x14ac:dyDescent="0.25">
      <c r="A144" s="8"/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ht="56.25" customHeight="1" x14ac:dyDescent="0.25">
      <c r="A145" s="8"/>
      <c r="B145" s="81" t="s">
        <v>293</v>
      </c>
      <c r="C145" s="81"/>
      <c r="D145" s="81"/>
      <c r="E145" s="81"/>
      <c r="F145" s="81"/>
      <c r="G145" s="81"/>
      <c r="H145" s="81"/>
      <c r="I145" s="81"/>
      <c r="J145" s="81"/>
    </row>
    <row r="146" spans="1:10" ht="41.25" customHeight="1" x14ac:dyDescent="0.25">
      <c r="A146" s="8"/>
      <c r="B146" s="81" t="s">
        <v>245</v>
      </c>
      <c r="C146" s="81"/>
      <c r="D146" s="81"/>
      <c r="E146" s="81"/>
      <c r="F146" s="81"/>
      <c r="G146" s="81"/>
      <c r="H146" s="81"/>
      <c r="I146" s="81"/>
      <c r="J146" s="81"/>
    </row>
    <row r="147" spans="1:10" ht="21" x14ac:dyDescent="0.25">
      <c r="A147" s="8" t="s">
        <v>114</v>
      </c>
      <c r="B147" s="67" t="s">
        <v>297</v>
      </c>
      <c r="C147" s="67"/>
      <c r="D147" s="67"/>
      <c r="E147" s="67"/>
      <c r="F147" s="67"/>
      <c r="G147" s="67"/>
      <c r="H147" s="67"/>
      <c r="I147" s="67"/>
      <c r="J147" s="67"/>
    </row>
    <row r="148" spans="1:10" ht="42" customHeight="1" x14ac:dyDescent="0.25">
      <c r="A148" s="8"/>
      <c r="B148" s="68" t="s">
        <v>247</v>
      </c>
      <c r="C148" s="68"/>
      <c r="D148" s="68"/>
      <c r="E148" s="68"/>
      <c r="F148" s="68"/>
      <c r="G148" s="68"/>
      <c r="H148" s="68"/>
      <c r="I148" s="68"/>
      <c r="J148" s="68"/>
    </row>
    <row r="149" spans="1:10" ht="21" x14ac:dyDescent="0.25">
      <c r="A149" s="8"/>
    </row>
  </sheetData>
  <sheetProtection selectLockedCells="1" selectUnlockedCells="1"/>
  <mergeCells count="27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9"/>
  <sheetViews>
    <sheetView view="pageBreakPreview" topLeftCell="B1" zoomScale="65" zoomScaleNormal="60" zoomScaleSheetLayoutView="65" workbookViewId="0">
      <pane ySplit="4" topLeftCell="A114" activePane="bottomLeft" state="frozen"/>
      <selection activeCell="A198" sqref="A198:XFD198"/>
      <selection pane="bottomLeft" activeCell="F121" sqref="F121:J121"/>
    </sheetView>
  </sheetViews>
  <sheetFormatPr defaultColWidth="9.140625" defaultRowHeight="12.75" outlineLevelRow="1" x14ac:dyDescent="0.25"/>
  <cols>
    <col min="1" max="1" width="35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100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75"/>
      <c r="C7" s="76"/>
      <c r="D7" s="76"/>
      <c r="E7" s="77"/>
      <c r="F7" s="78"/>
      <c r="G7" s="79"/>
      <c r="H7" s="79"/>
      <c r="I7" s="79"/>
      <c r="J7" s="80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56160</v>
      </c>
      <c r="G8" s="17">
        <f>H8*1.1</f>
        <v>51480.000000000007</v>
      </c>
      <c r="H8" s="17">
        <v>46800</v>
      </c>
      <c r="I8" s="17">
        <f>H8*0.75</f>
        <v>35100</v>
      </c>
      <c r="J8" s="17">
        <f>H8*0.5</f>
        <v>23400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78624</v>
      </c>
      <c r="G9" s="19">
        <f>H9*1.1</f>
        <v>72072</v>
      </c>
      <c r="H9" s="19">
        <v>65520</v>
      </c>
      <c r="I9" s="19">
        <f>H9*0.75</f>
        <v>49140</v>
      </c>
      <c r="J9" s="19">
        <f>H9*0.5</f>
        <v>32760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59097.599999999999</v>
      </c>
      <c r="G10" s="19">
        <f>H10*1.1</f>
        <v>54172.800000000003</v>
      </c>
      <c r="H10" s="19">
        <v>49248</v>
      </c>
      <c r="I10" s="19">
        <f>H10*0.75</f>
        <v>36936</v>
      </c>
      <c r="J10" s="19">
        <f>H10*0.5</f>
        <v>24624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82944</v>
      </c>
      <c r="G11" s="21">
        <f>H11*1.1</f>
        <v>76032</v>
      </c>
      <c r="H11" s="21">
        <v>69120</v>
      </c>
      <c r="I11" s="21">
        <f>H11*0.75</f>
        <v>51840</v>
      </c>
      <c r="J11" s="21">
        <f>H11*0.5</f>
        <v>34560</v>
      </c>
    </row>
    <row r="12" spans="1:10" ht="24" customHeight="1" thickBot="1" x14ac:dyDescent="0.3">
      <c r="A12" s="8"/>
      <c r="B12" s="75"/>
      <c r="C12" s="76"/>
      <c r="D12" s="76"/>
      <c r="E12" s="77"/>
      <c r="F12" s="193"/>
      <c r="G12" s="194"/>
      <c r="H12" s="194"/>
      <c r="I12" s="194"/>
      <c r="J12" s="19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7"/>
      <c r="F13" s="172">
        <v>14184</v>
      </c>
      <c r="G13" s="173"/>
      <c r="H13" s="173"/>
      <c r="I13" s="173"/>
      <c r="J13" s="174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0"/>
      <c r="F14" s="72">
        <v>20160</v>
      </c>
      <c r="G14" s="73"/>
      <c r="H14" s="73"/>
      <c r="I14" s="73"/>
      <c r="J14" s="74"/>
    </row>
    <row r="15" spans="1:10" ht="24" customHeight="1" thickBot="1" x14ac:dyDescent="0.3">
      <c r="A15" s="8"/>
      <c r="B15" s="75"/>
      <c r="C15" s="76"/>
      <c r="D15" s="76"/>
      <c r="E15" s="77"/>
      <c r="F15" s="163"/>
      <c r="G15" s="164"/>
      <c r="H15" s="164"/>
      <c r="I15" s="164"/>
      <c r="J15" s="165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2664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3744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4608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235">
        <v>6480</v>
      </c>
      <c r="G19" s="149"/>
      <c r="H19" s="149"/>
      <c r="I19" s="149"/>
      <c r="J19" s="150"/>
    </row>
    <row r="20" spans="1:10" ht="24" customHeight="1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18" t="s">
        <v>124</v>
      </c>
      <c r="C21" s="119"/>
      <c r="D21" s="119"/>
      <c r="E21" s="120"/>
      <c r="F21" s="121" t="str">
        <f>"Цена от "&amp;MIN(F22:F81)&amp;" до "&amp;MAX(F22:F81)</f>
        <v>Цена от 15840 до 1837440</v>
      </c>
      <c r="G21" s="122"/>
      <c r="H21" s="122"/>
      <c r="I21" s="122"/>
      <c r="J21" s="123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15840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31680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63360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95040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126720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158400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190080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221760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253440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285120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316800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348480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380160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411840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443520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475200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506880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538560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570240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601920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273</v>
      </c>
      <c r="C42" s="117"/>
      <c r="D42" s="117"/>
      <c r="E42" s="84"/>
      <c r="F42" s="85">
        <v>633600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274</v>
      </c>
      <c r="C43" s="117"/>
      <c r="D43" s="117"/>
      <c r="E43" s="84"/>
      <c r="F43" s="85">
        <v>665280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275</v>
      </c>
      <c r="C44" s="117"/>
      <c r="D44" s="117"/>
      <c r="E44" s="84"/>
      <c r="F44" s="85">
        <v>696960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276</v>
      </c>
      <c r="C45" s="117"/>
      <c r="D45" s="117"/>
      <c r="E45" s="84"/>
      <c r="F45" s="85">
        <v>728640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277</v>
      </c>
      <c r="C46" s="117"/>
      <c r="D46" s="117"/>
      <c r="E46" s="84"/>
      <c r="F46" s="85">
        <v>760320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278</v>
      </c>
      <c r="C47" s="117"/>
      <c r="D47" s="117"/>
      <c r="E47" s="84"/>
      <c r="F47" s="85">
        <v>792000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279</v>
      </c>
      <c r="C48" s="117"/>
      <c r="D48" s="117"/>
      <c r="E48" s="84"/>
      <c r="F48" s="85">
        <v>823680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280</v>
      </c>
      <c r="C49" s="117"/>
      <c r="D49" s="117"/>
      <c r="E49" s="84"/>
      <c r="F49" s="85">
        <v>855360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281</v>
      </c>
      <c r="C50" s="117"/>
      <c r="D50" s="117"/>
      <c r="E50" s="84"/>
      <c r="F50" s="85">
        <v>887040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282</v>
      </c>
      <c r="C51" s="117"/>
      <c r="D51" s="117"/>
      <c r="E51" s="84"/>
      <c r="F51" s="85">
        <v>918720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145</v>
      </c>
      <c r="C52" s="117"/>
      <c r="D52" s="117"/>
      <c r="E52" s="84"/>
      <c r="F52" s="85">
        <v>31680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146</v>
      </c>
      <c r="C53" s="117"/>
      <c r="D53" s="117"/>
      <c r="E53" s="84"/>
      <c r="F53" s="85">
        <v>63360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147</v>
      </c>
      <c r="C54" s="117"/>
      <c r="D54" s="117"/>
      <c r="E54" s="84"/>
      <c r="F54" s="85">
        <v>126720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148</v>
      </c>
      <c r="C55" s="117"/>
      <c r="D55" s="117"/>
      <c r="E55" s="84"/>
      <c r="F55" s="85">
        <v>190080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149</v>
      </c>
      <c r="C56" s="117"/>
      <c r="D56" s="117"/>
      <c r="E56" s="84"/>
      <c r="F56" s="85">
        <v>253440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150</v>
      </c>
      <c r="C57" s="117"/>
      <c r="D57" s="117"/>
      <c r="E57" s="84"/>
      <c r="F57" s="85">
        <v>316800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151</v>
      </c>
      <c r="C58" s="117"/>
      <c r="D58" s="117"/>
      <c r="E58" s="84"/>
      <c r="F58" s="85">
        <v>380160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152</v>
      </c>
      <c r="C59" s="117"/>
      <c r="D59" s="117"/>
      <c r="E59" s="84"/>
      <c r="F59" s="85">
        <v>443520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153</v>
      </c>
      <c r="C60" s="117"/>
      <c r="D60" s="117"/>
      <c r="E60" s="84"/>
      <c r="F60" s="85">
        <v>506880</v>
      </c>
      <c r="G60" s="86"/>
      <c r="H60" s="86"/>
      <c r="I60" s="86"/>
      <c r="J60" s="87"/>
    </row>
    <row r="61" spans="1:10" ht="36" customHeight="1" outlineLevel="1" x14ac:dyDescent="0.25">
      <c r="A61" s="8"/>
      <c r="B61" s="107" t="s">
        <v>154</v>
      </c>
      <c r="C61" s="117"/>
      <c r="D61" s="117"/>
      <c r="E61" s="84"/>
      <c r="F61" s="85">
        <v>570240</v>
      </c>
      <c r="G61" s="86"/>
      <c r="H61" s="86"/>
      <c r="I61" s="86"/>
      <c r="J61" s="87"/>
    </row>
    <row r="62" spans="1:10" ht="36" customHeight="1" outlineLevel="1" x14ac:dyDescent="0.25">
      <c r="A62" s="8"/>
      <c r="B62" s="107" t="s">
        <v>155</v>
      </c>
      <c r="C62" s="117"/>
      <c r="D62" s="117"/>
      <c r="E62" s="84"/>
      <c r="F62" s="85">
        <v>633600</v>
      </c>
      <c r="G62" s="86"/>
      <c r="H62" s="86"/>
      <c r="I62" s="86"/>
      <c r="J62" s="87"/>
    </row>
    <row r="63" spans="1:10" ht="36" customHeight="1" outlineLevel="1" x14ac:dyDescent="0.25">
      <c r="A63" s="8"/>
      <c r="B63" s="107" t="s">
        <v>156</v>
      </c>
      <c r="C63" s="117"/>
      <c r="D63" s="117"/>
      <c r="E63" s="84"/>
      <c r="F63" s="85">
        <v>696960</v>
      </c>
      <c r="G63" s="86"/>
      <c r="H63" s="86"/>
      <c r="I63" s="86"/>
      <c r="J63" s="87"/>
    </row>
    <row r="64" spans="1:10" ht="36" customHeight="1" outlineLevel="1" x14ac:dyDescent="0.25">
      <c r="A64" s="8"/>
      <c r="B64" s="107" t="s">
        <v>157</v>
      </c>
      <c r="C64" s="117"/>
      <c r="D64" s="117"/>
      <c r="E64" s="84"/>
      <c r="F64" s="85">
        <v>760320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158</v>
      </c>
      <c r="C65" s="117"/>
      <c r="D65" s="117"/>
      <c r="E65" s="84"/>
      <c r="F65" s="85">
        <v>823680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159</v>
      </c>
      <c r="C66" s="117"/>
      <c r="D66" s="117"/>
      <c r="E66" s="84"/>
      <c r="F66" s="85">
        <v>887040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160</v>
      </c>
      <c r="C67" s="117"/>
      <c r="D67" s="117"/>
      <c r="E67" s="84"/>
      <c r="F67" s="85">
        <v>950400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161</v>
      </c>
      <c r="C68" s="117"/>
      <c r="D68" s="117"/>
      <c r="E68" s="84"/>
      <c r="F68" s="85">
        <v>1013760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162</v>
      </c>
      <c r="C69" s="117"/>
      <c r="D69" s="117"/>
      <c r="E69" s="84"/>
      <c r="F69" s="85">
        <v>1077120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163</v>
      </c>
      <c r="C70" s="117"/>
      <c r="D70" s="117"/>
      <c r="E70" s="84"/>
      <c r="F70" s="85">
        <v>1140480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164</v>
      </c>
      <c r="C71" s="117"/>
      <c r="D71" s="117"/>
      <c r="E71" s="84"/>
      <c r="F71" s="85">
        <v>1203840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283</v>
      </c>
      <c r="C72" s="117"/>
      <c r="D72" s="117"/>
      <c r="E72" s="84"/>
      <c r="F72" s="85">
        <v>1267200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284</v>
      </c>
      <c r="C73" s="117"/>
      <c r="D73" s="117"/>
      <c r="E73" s="84"/>
      <c r="F73" s="85">
        <v>1330560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285</v>
      </c>
      <c r="C74" s="117"/>
      <c r="D74" s="117"/>
      <c r="E74" s="84"/>
      <c r="F74" s="85">
        <v>1393920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286</v>
      </c>
      <c r="C75" s="117"/>
      <c r="D75" s="117"/>
      <c r="E75" s="84"/>
      <c r="F75" s="85">
        <v>1457280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287</v>
      </c>
      <c r="C76" s="117"/>
      <c r="D76" s="117"/>
      <c r="E76" s="84"/>
      <c r="F76" s="85">
        <v>1520640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288</v>
      </c>
      <c r="C77" s="117"/>
      <c r="D77" s="117"/>
      <c r="E77" s="84"/>
      <c r="F77" s="85">
        <v>1584000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289</v>
      </c>
      <c r="C78" s="117"/>
      <c r="D78" s="117"/>
      <c r="E78" s="84"/>
      <c r="F78" s="85">
        <v>1647360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290</v>
      </c>
      <c r="C79" s="117"/>
      <c r="D79" s="117"/>
      <c r="E79" s="84"/>
      <c r="F79" s="85">
        <v>1710720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291</v>
      </c>
      <c r="C80" s="117"/>
      <c r="D80" s="117"/>
      <c r="E80" s="84"/>
      <c r="F80" s="85">
        <v>1774080</v>
      </c>
      <c r="G80" s="86"/>
      <c r="H80" s="86"/>
      <c r="I80" s="86"/>
      <c r="J80" s="87"/>
    </row>
    <row r="81" spans="1:10" ht="36" customHeight="1" outlineLevel="1" thickBot="1" x14ac:dyDescent="0.3">
      <c r="A81" s="8"/>
      <c r="B81" s="107" t="s">
        <v>292</v>
      </c>
      <c r="C81" s="117"/>
      <c r="D81" s="117"/>
      <c r="E81" s="84"/>
      <c r="F81" s="85">
        <v>1837440</v>
      </c>
      <c r="G81" s="86"/>
      <c r="H81" s="86"/>
      <c r="I81" s="86"/>
      <c r="J81" s="87"/>
    </row>
    <row r="82" spans="1:10" ht="36" customHeight="1" thickBot="1" x14ac:dyDescent="0.3">
      <c r="A82" s="8"/>
      <c r="B82" s="118" t="s">
        <v>165</v>
      </c>
      <c r="C82" s="119"/>
      <c r="D82" s="119"/>
      <c r="E82" s="120"/>
      <c r="F82" s="121" t="str">
        <f>"Цена от "&amp;MIN(F83:F104)&amp;" до "&amp;MAX(F83:F104)</f>
        <v>Цена от 12744 до 649440</v>
      </c>
      <c r="G82" s="122"/>
      <c r="H82" s="122"/>
      <c r="I82" s="122"/>
      <c r="J82" s="123"/>
    </row>
    <row r="83" spans="1:10" ht="36" customHeight="1" outlineLevel="1" x14ac:dyDescent="0.25">
      <c r="A83" s="8"/>
      <c r="B83" s="124" t="s">
        <v>166</v>
      </c>
      <c r="C83" s="125"/>
      <c r="D83" s="125"/>
      <c r="E83" s="126"/>
      <c r="F83" s="127">
        <v>12744</v>
      </c>
      <c r="G83" s="128"/>
      <c r="H83" s="128"/>
      <c r="I83" s="128"/>
      <c r="J83" s="129"/>
    </row>
    <row r="84" spans="1:10" ht="36" customHeight="1" outlineLevel="1" x14ac:dyDescent="0.25">
      <c r="A84" s="8"/>
      <c r="B84" s="107" t="s">
        <v>167</v>
      </c>
      <c r="C84" s="117"/>
      <c r="D84" s="117"/>
      <c r="E84" s="84"/>
      <c r="F84" s="85">
        <v>19116</v>
      </c>
      <c r="G84" s="86"/>
      <c r="H84" s="86"/>
      <c r="I84" s="86"/>
      <c r="J84" s="87"/>
    </row>
    <row r="85" spans="1:10" ht="36" customHeight="1" outlineLevel="1" x14ac:dyDescent="0.25">
      <c r="A85" s="8"/>
      <c r="B85" s="107" t="s">
        <v>168</v>
      </c>
      <c r="C85" s="117"/>
      <c r="D85" s="117"/>
      <c r="E85" s="84"/>
      <c r="F85" s="85">
        <v>47520</v>
      </c>
      <c r="G85" s="86"/>
      <c r="H85" s="86"/>
      <c r="I85" s="86"/>
      <c r="J85" s="87"/>
    </row>
    <row r="86" spans="1:10" ht="36" customHeight="1" outlineLevel="1" x14ac:dyDescent="0.25">
      <c r="A86" s="8"/>
      <c r="B86" s="107" t="s">
        <v>169</v>
      </c>
      <c r="C86" s="117"/>
      <c r="D86" s="117"/>
      <c r="E86" s="84"/>
      <c r="F86" s="85">
        <v>79200</v>
      </c>
      <c r="G86" s="86"/>
      <c r="H86" s="86"/>
      <c r="I86" s="86"/>
      <c r="J86" s="87"/>
    </row>
    <row r="87" spans="1:10" ht="36" customHeight="1" outlineLevel="1" x14ac:dyDescent="0.25">
      <c r="A87" s="8"/>
      <c r="B87" s="107" t="s">
        <v>170</v>
      </c>
      <c r="C87" s="117"/>
      <c r="D87" s="117"/>
      <c r="E87" s="84"/>
      <c r="F87" s="85">
        <v>110880</v>
      </c>
      <c r="G87" s="86"/>
      <c r="H87" s="86"/>
      <c r="I87" s="86"/>
      <c r="J87" s="87"/>
    </row>
    <row r="88" spans="1:10" ht="36" customHeight="1" outlineLevel="1" x14ac:dyDescent="0.25">
      <c r="A88" s="8"/>
      <c r="B88" s="107" t="s">
        <v>171</v>
      </c>
      <c r="C88" s="117"/>
      <c r="D88" s="117"/>
      <c r="E88" s="84"/>
      <c r="F88" s="85">
        <v>142560</v>
      </c>
      <c r="G88" s="86"/>
      <c r="H88" s="86"/>
      <c r="I88" s="86"/>
      <c r="J88" s="87"/>
    </row>
    <row r="89" spans="1:10" ht="36" customHeight="1" outlineLevel="1" x14ac:dyDescent="0.25">
      <c r="A89" s="8"/>
      <c r="B89" s="107" t="s">
        <v>172</v>
      </c>
      <c r="C89" s="117"/>
      <c r="D89" s="117"/>
      <c r="E89" s="84"/>
      <c r="F89" s="85">
        <v>174240</v>
      </c>
      <c r="G89" s="86"/>
      <c r="H89" s="86"/>
      <c r="I89" s="86"/>
      <c r="J89" s="87"/>
    </row>
    <row r="90" spans="1:10" ht="36" customHeight="1" outlineLevel="1" x14ac:dyDescent="0.25">
      <c r="A90" s="8"/>
      <c r="B90" s="107" t="s">
        <v>173</v>
      </c>
      <c r="C90" s="117"/>
      <c r="D90" s="117"/>
      <c r="E90" s="84"/>
      <c r="F90" s="85">
        <v>205920</v>
      </c>
      <c r="G90" s="86"/>
      <c r="H90" s="86"/>
      <c r="I90" s="86"/>
      <c r="J90" s="87"/>
    </row>
    <row r="91" spans="1:10" ht="36" customHeight="1" outlineLevel="1" x14ac:dyDescent="0.25">
      <c r="A91" s="8"/>
      <c r="B91" s="107" t="s">
        <v>174</v>
      </c>
      <c r="C91" s="117"/>
      <c r="D91" s="117"/>
      <c r="E91" s="84"/>
      <c r="F91" s="85">
        <v>237600</v>
      </c>
      <c r="G91" s="86"/>
      <c r="H91" s="86"/>
      <c r="I91" s="86"/>
      <c r="J91" s="87"/>
    </row>
    <row r="92" spans="1:10" ht="36" customHeight="1" outlineLevel="1" x14ac:dyDescent="0.25">
      <c r="A92" s="8"/>
      <c r="B92" s="107" t="s">
        <v>175</v>
      </c>
      <c r="C92" s="117"/>
      <c r="D92" s="117"/>
      <c r="E92" s="84"/>
      <c r="F92" s="85">
        <v>269280</v>
      </c>
      <c r="G92" s="86"/>
      <c r="H92" s="86"/>
      <c r="I92" s="86"/>
      <c r="J92" s="87"/>
    </row>
    <row r="93" spans="1:10" ht="36" customHeight="1" outlineLevel="1" x14ac:dyDescent="0.25">
      <c r="A93" s="8"/>
      <c r="B93" s="107" t="s">
        <v>176</v>
      </c>
      <c r="C93" s="117"/>
      <c r="D93" s="117"/>
      <c r="E93" s="84"/>
      <c r="F93" s="85">
        <v>300960</v>
      </c>
      <c r="G93" s="86"/>
      <c r="H93" s="86"/>
      <c r="I93" s="86"/>
      <c r="J93" s="87"/>
    </row>
    <row r="94" spans="1:10" ht="36" customHeight="1" outlineLevel="1" x14ac:dyDescent="0.25">
      <c r="A94" s="8"/>
      <c r="B94" s="107" t="s">
        <v>177</v>
      </c>
      <c r="C94" s="117"/>
      <c r="D94" s="117"/>
      <c r="E94" s="84"/>
      <c r="F94" s="85">
        <v>332640</v>
      </c>
      <c r="G94" s="86"/>
      <c r="H94" s="86"/>
      <c r="I94" s="86"/>
      <c r="J94" s="87"/>
    </row>
    <row r="95" spans="1:10" ht="36" customHeight="1" outlineLevel="1" x14ac:dyDescent="0.25">
      <c r="A95" s="8"/>
      <c r="B95" s="107" t="s">
        <v>178</v>
      </c>
      <c r="C95" s="117"/>
      <c r="D95" s="117"/>
      <c r="E95" s="84"/>
      <c r="F95" s="85">
        <v>364320</v>
      </c>
      <c r="G95" s="86"/>
      <c r="H95" s="86"/>
      <c r="I95" s="86"/>
      <c r="J95" s="87"/>
    </row>
    <row r="96" spans="1:10" ht="36" customHeight="1" outlineLevel="1" x14ac:dyDescent="0.25">
      <c r="A96" s="8"/>
      <c r="B96" s="107" t="s">
        <v>179</v>
      </c>
      <c r="C96" s="117"/>
      <c r="D96" s="117"/>
      <c r="E96" s="84"/>
      <c r="F96" s="85">
        <v>396000</v>
      </c>
      <c r="G96" s="86"/>
      <c r="H96" s="86"/>
      <c r="I96" s="86"/>
      <c r="J96" s="87"/>
    </row>
    <row r="97" spans="1:10" ht="36" customHeight="1" outlineLevel="1" x14ac:dyDescent="0.25">
      <c r="A97" s="8"/>
      <c r="B97" s="107" t="s">
        <v>180</v>
      </c>
      <c r="C97" s="117"/>
      <c r="D97" s="117"/>
      <c r="E97" s="84"/>
      <c r="F97" s="85">
        <v>427680</v>
      </c>
      <c r="G97" s="86"/>
      <c r="H97" s="86"/>
      <c r="I97" s="86"/>
      <c r="J97" s="87"/>
    </row>
    <row r="98" spans="1:10" ht="36" customHeight="1" outlineLevel="1" x14ac:dyDescent="0.25">
      <c r="A98" s="8"/>
      <c r="B98" s="107" t="s">
        <v>181</v>
      </c>
      <c r="C98" s="117"/>
      <c r="D98" s="117"/>
      <c r="E98" s="84"/>
      <c r="F98" s="85">
        <v>459360</v>
      </c>
      <c r="G98" s="86"/>
      <c r="H98" s="86"/>
      <c r="I98" s="86"/>
      <c r="J98" s="87"/>
    </row>
    <row r="99" spans="1:10" ht="36" customHeight="1" outlineLevel="1" x14ac:dyDescent="0.25">
      <c r="A99" s="8"/>
      <c r="B99" s="107" t="s">
        <v>182</v>
      </c>
      <c r="C99" s="117"/>
      <c r="D99" s="117"/>
      <c r="E99" s="84"/>
      <c r="F99" s="85">
        <v>491040</v>
      </c>
      <c r="G99" s="86"/>
      <c r="H99" s="86"/>
      <c r="I99" s="86"/>
      <c r="J99" s="87"/>
    </row>
    <row r="100" spans="1:10" ht="36" customHeight="1" outlineLevel="1" x14ac:dyDescent="0.25">
      <c r="A100" s="8"/>
      <c r="B100" s="107" t="s">
        <v>183</v>
      </c>
      <c r="C100" s="117"/>
      <c r="D100" s="117"/>
      <c r="E100" s="84"/>
      <c r="F100" s="85">
        <v>522720</v>
      </c>
      <c r="G100" s="86"/>
      <c r="H100" s="86"/>
      <c r="I100" s="86"/>
      <c r="J100" s="87"/>
    </row>
    <row r="101" spans="1:10" ht="36" customHeight="1" outlineLevel="1" x14ac:dyDescent="0.25">
      <c r="A101" s="8"/>
      <c r="B101" s="107" t="s">
        <v>184</v>
      </c>
      <c r="C101" s="117"/>
      <c r="D101" s="117"/>
      <c r="E101" s="84"/>
      <c r="F101" s="85">
        <v>554400</v>
      </c>
      <c r="G101" s="86"/>
      <c r="H101" s="86"/>
      <c r="I101" s="86"/>
      <c r="J101" s="87"/>
    </row>
    <row r="102" spans="1:10" ht="36" customHeight="1" outlineLevel="1" x14ac:dyDescent="0.25">
      <c r="A102" s="8"/>
      <c r="B102" s="107" t="s">
        <v>185</v>
      </c>
      <c r="C102" s="117"/>
      <c r="D102" s="117"/>
      <c r="E102" s="84"/>
      <c r="F102" s="85">
        <v>586080</v>
      </c>
      <c r="G102" s="86"/>
      <c r="H102" s="86"/>
      <c r="I102" s="86"/>
      <c r="J102" s="87"/>
    </row>
    <row r="103" spans="1:10" ht="36" customHeight="1" outlineLevel="1" x14ac:dyDescent="0.25">
      <c r="A103" s="8"/>
      <c r="B103" s="107" t="s">
        <v>186</v>
      </c>
      <c r="C103" s="117"/>
      <c r="D103" s="117"/>
      <c r="E103" s="84"/>
      <c r="F103" s="85">
        <v>617760</v>
      </c>
      <c r="G103" s="86"/>
      <c r="H103" s="86"/>
      <c r="I103" s="86"/>
      <c r="J103" s="87"/>
    </row>
    <row r="104" spans="1:10" ht="36" customHeight="1" outlineLevel="1" thickBot="1" x14ac:dyDescent="0.3">
      <c r="A104" s="8"/>
      <c r="B104" s="107" t="s">
        <v>187</v>
      </c>
      <c r="C104" s="117"/>
      <c r="D104" s="117"/>
      <c r="E104" s="84"/>
      <c r="F104" s="85">
        <v>649440</v>
      </c>
      <c r="G104" s="86"/>
      <c r="H104" s="86"/>
      <c r="I104" s="86"/>
      <c r="J104" s="87"/>
    </row>
    <row r="105" spans="1:10" ht="36" customHeight="1" thickBot="1" x14ac:dyDescent="0.3">
      <c r="A105" s="8"/>
      <c r="B105" s="118" t="s">
        <v>188</v>
      </c>
      <c r="C105" s="119"/>
      <c r="D105" s="119"/>
      <c r="E105" s="120"/>
      <c r="F105" s="121" t="str">
        <f>"Цена от "&amp;MIN(F106:F116)&amp;" до "&amp;MAX(F106:F116)</f>
        <v>Цена от 1080 до 38592</v>
      </c>
      <c r="G105" s="122"/>
      <c r="H105" s="122"/>
      <c r="I105" s="122"/>
      <c r="J105" s="123"/>
    </row>
    <row r="106" spans="1:10" ht="36" customHeight="1" x14ac:dyDescent="0.25">
      <c r="A106" s="8"/>
      <c r="B106" s="82" t="s">
        <v>189</v>
      </c>
      <c r="C106" s="83"/>
      <c r="D106" s="83"/>
      <c r="E106" s="84"/>
      <c r="F106" s="85">
        <v>10728</v>
      </c>
      <c r="G106" s="86"/>
      <c r="H106" s="86"/>
      <c r="I106" s="86"/>
      <c r="J106" s="87"/>
    </row>
    <row r="107" spans="1:10" ht="36" customHeight="1" x14ac:dyDescent="0.25">
      <c r="A107" s="8"/>
      <c r="B107" s="94" t="s">
        <v>190</v>
      </c>
      <c r="C107" s="95"/>
      <c r="D107" s="95"/>
      <c r="E107" s="96"/>
      <c r="F107" s="85">
        <v>32400</v>
      </c>
      <c r="G107" s="86"/>
      <c r="H107" s="86"/>
      <c r="I107" s="86"/>
      <c r="J107" s="87"/>
    </row>
    <row r="108" spans="1:10" ht="36" customHeight="1" x14ac:dyDescent="0.25">
      <c r="A108" s="8"/>
      <c r="B108" s="82" t="s">
        <v>253</v>
      </c>
      <c r="C108" s="83"/>
      <c r="D108" s="83"/>
      <c r="E108" s="84"/>
      <c r="F108" s="85">
        <v>1080</v>
      </c>
      <c r="G108" s="86"/>
      <c r="H108" s="86"/>
      <c r="I108" s="86"/>
      <c r="J108" s="87"/>
    </row>
    <row r="109" spans="1:10" ht="36" customHeight="1" x14ac:dyDescent="0.25">
      <c r="A109" s="8"/>
      <c r="B109" s="94" t="s">
        <v>192</v>
      </c>
      <c r="C109" s="95"/>
      <c r="D109" s="95"/>
      <c r="E109" s="96"/>
      <c r="F109" s="97">
        <v>37512</v>
      </c>
      <c r="G109" s="98"/>
      <c r="H109" s="98"/>
      <c r="I109" s="98"/>
      <c r="J109" s="99"/>
    </row>
    <row r="110" spans="1:10" ht="36" customHeight="1" x14ac:dyDescent="0.25">
      <c r="A110" s="8"/>
      <c r="B110" s="82" t="s">
        <v>193</v>
      </c>
      <c r="C110" s="83"/>
      <c r="D110" s="83"/>
      <c r="E110" s="84"/>
      <c r="F110" s="85">
        <v>7452</v>
      </c>
      <c r="G110" s="86"/>
      <c r="H110" s="86"/>
      <c r="I110" s="86"/>
      <c r="J110" s="87"/>
    </row>
    <row r="111" spans="1:10" ht="36" customHeight="1" x14ac:dyDescent="0.25">
      <c r="A111" s="8"/>
      <c r="B111" s="82" t="s">
        <v>194</v>
      </c>
      <c r="C111" s="83"/>
      <c r="D111" s="83"/>
      <c r="E111" s="84"/>
      <c r="F111" s="85">
        <v>22680</v>
      </c>
      <c r="G111" s="86"/>
      <c r="H111" s="86"/>
      <c r="I111" s="86"/>
      <c r="J111" s="87"/>
    </row>
    <row r="112" spans="1:10" ht="36" customHeight="1" x14ac:dyDescent="0.25">
      <c r="A112" s="8"/>
      <c r="B112" s="82" t="s">
        <v>195</v>
      </c>
      <c r="C112" s="83"/>
      <c r="D112" s="83"/>
      <c r="E112" s="84"/>
      <c r="F112" s="85">
        <v>1440</v>
      </c>
      <c r="G112" s="86"/>
      <c r="H112" s="86"/>
      <c r="I112" s="86"/>
      <c r="J112" s="87"/>
    </row>
    <row r="113" spans="1:10" ht="36" customHeight="1" x14ac:dyDescent="0.25">
      <c r="A113" s="8"/>
      <c r="B113" s="82" t="s">
        <v>196</v>
      </c>
      <c r="C113" s="83"/>
      <c r="D113" s="83"/>
      <c r="E113" s="84"/>
      <c r="F113" s="85">
        <v>1440</v>
      </c>
      <c r="G113" s="86"/>
      <c r="H113" s="86"/>
      <c r="I113" s="86"/>
      <c r="J113" s="87"/>
    </row>
    <row r="114" spans="1:10" ht="36" customHeight="1" x14ac:dyDescent="0.25">
      <c r="A114" s="8"/>
      <c r="B114" s="82" t="s">
        <v>197</v>
      </c>
      <c r="C114" s="83"/>
      <c r="D114" s="83"/>
      <c r="E114" s="84"/>
      <c r="F114" s="85">
        <v>2880</v>
      </c>
      <c r="G114" s="86"/>
      <c r="H114" s="86"/>
      <c r="I114" s="86"/>
      <c r="J114" s="87"/>
    </row>
    <row r="115" spans="1:10" ht="36" customHeight="1" x14ac:dyDescent="0.25">
      <c r="A115" s="8"/>
      <c r="B115" s="82" t="s">
        <v>198</v>
      </c>
      <c r="C115" s="83"/>
      <c r="D115" s="83"/>
      <c r="E115" s="84"/>
      <c r="F115" s="85">
        <v>4320</v>
      </c>
      <c r="G115" s="86"/>
      <c r="H115" s="86"/>
      <c r="I115" s="86"/>
      <c r="J115" s="87"/>
    </row>
    <row r="116" spans="1:10" ht="36" customHeight="1" thickBot="1" x14ac:dyDescent="0.3">
      <c r="A116" s="8"/>
      <c r="B116" s="82" t="s">
        <v>199</v>
      </c>
      <c r="C116" s="83"/>
      <c r="D116" s="83"/>
      <c r="E116" s="84"/>
      <c r="F116" s="85">
        <v>38592</v>
      </c>
      <c r="G116" s="86"/>
      <c r="H116" s="86"/>
      <c r="I116" s="86"/>
      <c r="J116" s="87"/>
    </row>
    <row r="117" spans="1:10" ht="54" customHeight="1" thickBot="1" x14ac:dyDescent="0.3">
      <c r="A117" s="8"/>
      <c r="B117" s="207" t="s">
        <v>254</v>
      </c>
      <c r="C117" s="208"/>
      <c r="D117" s="208"/>
      <c r="E117" s="209"/>
      <c r="F117" s="232" t="str">
        <f>"Цена от "&amp;MIN(F119,F123:J124,H125,F126:J139)&amp;" до "&amp;MAX(F119,F123:J124,H125,F126:J139)</f>
        <v>Цена от 3024 до 150120</v>
      </c>
      <c r="G117" s="233"/>
      <c r="H117" s="233"/>
      <c r="I117" s="233"/>
      <c r="J117" s="234"/>
    </row>
    <row r="118" spans="1:10" ht="24" thickBot="1" x14ac:dyDescent="0.3">
      <c r="A118" s="8"/>
      <c r="B118" s="75"/>
      <c r="C118" s="76"/>
      <c r="D118" s="76"/>
      <c r="E118" s="77"/>
      <c r="F118" s="78"/>
      <c r="G118" s="79"/>
      <c r="H118" s="79"/>
      <c r="I118" s="79"/>
      <c r="J118" s="80"/>
    </row>
    <row r="119" spans="1:10" ht="36" customHeight="1" x14ac:dyDescent="0.25">
      <c r="A119" s="8"/>
      <c r="B119" s="82" t="s">
        <v>201</v>
      </c>
      <c r="C119" s="83"/>
      <c r="D119" s="83"/>
      <c r="E119" s="84"/>
      <c r="F119" s="85">
        <v>36720</v>
      </c>
      <c r="G119" s="86"/>
      <c r="H119" s="86"/>
      <c r="I119" s="86"/>
      <c r="J119" s="87"/>
    </row>
    <row r="120" spans="1:10" ht="36" customHeight="1" x14ac:dyDescent="0.25">
      <c r="A120" s="8"/>
      <c r="B120" s="100" t="s">
        <v>202</v>
      </c>
      <c r="C120" s="101"/>
      <c r="D120" s="101"/>
      <c r="E120" s="102"/>
      <c r="F120" s="103">
        <v>3672</v>
      </c>
      <c r="G120" s="104"/>
      <c r="H120" s="104"/>
      <c r="I120" s="104"/>
      <c r="J120" s="105"/>
    </row>
    <row r="121" spans="1:10" ht="36" customHeight="1" thickBot="1" x14ac:dyDescent="0.3">
      <c r="A121" s="8"/>
      <c r="B121" s="100" t="s">
        <v>203</v>
      </c>
      <c r="C121" s="101"/>
      <c r="D121" s="101"/>
      <c r="E121" s="102"/>
      <c r="F121" s="103">
        <v>9180</v>
      </c>
      <c r="G121" s="104"/>
      <c r="H121" s="104"/>
      <c r="I121" s="104"/>
      <c r="J121" s="105"/>
    </row>
    <row r="122" spans="1:10" ht="24" customHeight="1" thickBot="1" x14ac:dyDescent="0.3">
      <c r="A122" s="8"/>
      <c r="B122" s="190"/>
      <c r="C122" s="191"/>
      <c r="D122" s="191"/>
      <c r="E122" s="192"/>
      <c r="F122" s="78"/>
      <c r="G122" s="79"/>
      <c r="H122" s="79"/>
      <c r="I122" s="79"/>
      <c r="J122" s="80"/>
    </row>
    <row r="123" spans="1:10" ht="36" customHeight="1" x14ac:dyDescent="0.25">
      <c r="A123" s="8" t="s">
        <v>112</v>
      </c>
      <c r="B123" s="418" t="s">
        <v>204</v>
      </c>
      <c r="C123" s="419"/>
      <c r="D123" s="419"/>
      <c r="E123" s="420"/>
      <c r="F123" s="202">
        <v>30096</v>
      </c>
      <c r="G123" s="237"/>
      <c r="H123" s="237"/>
      <c r="I123" s="237"/>
      <c r="J123" s="238"/>
    </row>
    <row r="124" spans="1:10" ht="36" customHeight="1" x14ac:dyDescent="0.25">
      <c r="A124" s="8" t="s">
        <v>112</v>
      </c>
      <c r="B124" s="239" t="s">
        <v>205</v>
      </c>
      <c r="C124" s="240"/>
      <c r="D124" s="240"/>
      <c r="E124" s="241"/>
      <c r="F124" s="252">
        <v>14184</v>
      </c>
      <c r="G124" s="252"/>
      <c r="H124" s="252"/>
      <c r="I124" s="252"/>
      <c r="J124" s="253"/>
    </row>
    <row r="125" spans="1:10" ht="36" customHeight="1" x14ac:dyDescent="0.25">
      <c r="A125" s="8" t="s">
        <v>112</v>
      </c>
      <c r="B125" s="239" t="s">
        <v>206</v>
      </c>
      <c r="C125" s="240"/>
      <c r="D125" s="240"/>
      <c r="E125" s="241"/>
      <c r="F125" s="37">
        <f>H125*1.2</f>
        <v>47520</v>
      </c>
      <c r="G125" s="38">
        <f>H125*1.1</f>
        <v>43560</v>
      </c>
      <c r="H125" s="38">
        <v>39600</v>
      </c>
      <c r="I125" s="38">
        <f>H125*0.75</f>
        <v>29700</v>
      </c>
      <c r="J125" s="39">
        <f>H125*0.5</f>
        <v>19800</v>
      </c>
    </row>
    <row r="126" spans="1:10" ht="36" customHeight="1" x14ac:dyDescent="0.25">
      <c r="A126" s="8" t="s">
        <v>112</v>
      </c>
      <c r="B126" s="239" t="s">
        <v>207</v>
      </c>
      <c r="C126" s="240"/>
      <c r="D126" s="240"/>
      <c r="E126" s="241"/>
      <c r="F126" s="85">
        <v>10620</v>
      </c>
      <c r="G126" s="86"/>
      <c r="H126" s="86"/>
      <c r="I126" s="86"/>
      <c r="J126" s="87"/>
    </row>
    <row r="127" spans="1:10" ht="36" customHeight="1" x14ac:dyDescent="0.25">
      <c r="A127" s="8" t="s">
        <v>112</v>
      </c>
      <c r="B127" s="239" t="s">
        <v>208</v>
      </c>
      <c r="C127" s="240"/>
      <c r="D127" s="240"/>
      <c r="E127" s="241"/>
      <c r="F127" s="85">
        <v>10620</v>
      </c>
      <c r="G127" s="86"/>
      <c r="H127" s="86"/>
      <c r="I127" s="86"/>
      <c r="J127" s="87"/>
    </row>
    <row r="128" spans="1:10" ht="36" customHeight="1" x14ac:dyDescent="0.25">
      <c r="A128" s="8" t="s">
        <v>112</v>
      </c>
      <c r="B128" s="239" t="s">
        <v>209</v>
      </c>
      <c r="C128" s="240"/>
      <c r="D128" s="240"/>
      <c r="E128" s="241"/>
      <c r="F128" s="252">
        <v>17712</v>
      </c>
      <c r="G128" s="252"/>
      <c r="H128" s="252"/>
      <c r="I128" s="252"/>
      <c r="J128" s="253"/>
    </row>
    <row r="129" spans="1:10" ht="36" customHeight="1" x14ac:dyDescent="0.25">
      <c r="A129" s="8" t="s">
        <v>112</v>
      </c>
      <c r="B129" s="239" t="s">
        <v>210</v>
      </c>
      <c r="C129" s="240"/>
      <c r="D129" s="240"/>
      <c r="E129" s="241"/>
      <c r="F129" s="252">
        <v>49680</v>
      </c>
      <c r="G129" s="252"/>
      <c r="H129" s="252"/>
      <c r="I129" s="252"/>
      <c r="J129" s="253"/>
    </row>
    <row r="130" spans="1:10" ht="36" customHeight="1" x14ac:dyDescent="0.25">
      <c r="A130" s="8" t="s">
        <v>112</v>
      </c>
      <c r="B130" s="239" t="s">
        <v>211</v>
      </c>
      <c r="C130" s="240"/>
      <c r="D130" s="240"/>
      <c r="E130" s="241"/>
      <c r="F130" s="252">
        <v>59616</v>
      </c>
      <c r="G130" s="252"/>
      <c r="H130" s="252"/>
      <c r="I130" s="252"/>
      <c r="J130" s="253"/>
    </row>
    <row r="131" spans="1:10" ht="36" customHeight="1" x14ac:dyDescent="0.25">
      <c r="A131" s="8" t="s">
        <v>112</v>
      </c>
      <c r="B131" s="239" t="s">
        <v>212</v>
      </c>
      <c r="C131" s="240"/>
      <c r="D131" s="240"/>
      <c r="E131" s="241"/>
      <c r="F131" s="252">
        <v>10620</v>
      </c>
      <c r="G131" s="252"/>
      <c r="H131" s="252"/>
      <c r="I131" s="252"/>
      <c r="J131" s="253"/>
    </row>
    <row r="132" spans="1:10" ht="36" customHeight="1" x14ac:dyDescent="0.25">
      <c r="A132" s="8" t="s">
        <v>112</v>
      </c>
      <c r="B132" s="239" t="s">
        <v>213</v>
      </c>
      <c r="C132" s="240"/>
      <c r="D132" s="240"/>
      <c r="E132" s="241"/>
      <c r="F132" s="252">
        <v>21240</v>
      </c>
      <c r="G132" s="252"/>
      <c r="H132" s="252"/>
      <c r="I132" s="252"/>
      <c r="J132" s="253"/>
    </row>
    <row r="133" spans="1:10" ht="36" customHeight="1" x14ac:dyDescent="0.25">
      <c r="A133" s="8" t="s">
        <v>112</v>
      </c>
      <c r="B133" s="239" t="s">
        <v>214</v>
      </c>
      <c r="C133" s="240"/>
      <c r="D133" s="240"/>
      <c r="E133" s="241"/>
      <c r="F133" s="252">
        <v>24840</v>
      </c>
      <c r="G133" s="252"/>
      <c r="H133" s="252"/>
      <c r="I133" s="252"/>
      <c r="J133" s="253"/>
    </row>
    <row r="134" spans="1:10" ht="36" customHeight="1" x14ac:dyDescent="0.25">
      <c r="A134" s="8"/>
      <c r="B134" s="239" t="s">
        <v>215</v>
      </c>
      <c r="C134" s="240"/>
      <c r="D134" s="240"/>
      <c r="E134" s="241"/>
      <c r="F134" s="252">
        <v>135720</v>
      </c>
      <c r="G134" s="252"/>
      <c r="H134" s="252"/>
      <c r="I134" s="252"/>
      <c r="J134" s="253"/>
    </row>
    <row r="135" spans="1:10" ht="36" customHeight="1" x14ac:dyDescent="0.25">
      <c r="A135" s="8" t="s">
        <v>112</v>
      </c>
      <c r="B135" s="239" t="s">
        <v>216</v>
      </c>
      <c r="C135" s="240"/>
      <c r="D135" s="240"/>
      <c r="E135" s="241"/>
      <c r="F135" s="252">
        <v>3024</v>
      </c>
      <c r="G135" s="252"/>
      <c r="H135" s="252"/>
      <c r="I135" s="252"/>
      <c r="J135" s="253"/>
    </row>
    <row r="136" spans="1:10" ht="36" customHeight="1" x14ac:dyDescent="0.25">
      <c r="A136" s="8"/>
      <c r="B136" s="239" t="s">
        <v>217</v>
      </c>
      <c r="C136" s="240"/>
      <c r="D136" s="240"/>
      <c r="E136" s="241"/>
      <c r="F136" s="252">
        <v>60300</v>
      </c>
      <c r="G136" s="252"/>
      <c r="H136" s="252"/>
      <c r="I136" s="252"/>
      <c r="J136" s="253"/>
    </row>
    <row r="137" spans="1:10" ht="36" customHeight="1" x14ac:dyDescent="0.25">
      <c r="B137" s="239" t="s">
        <v>218</v>
      </c>
      <c r="C137" s="240"/>
      <c r="D137" s="240"/>
      <c r="E137" s="241"/>
      <c r="F137" s="252">
        <v>50220</v>
      </c>
      <c r="G137" s="252"/>
      <c r="H137" s="252"/>
      <c r="I137" s="252"/>
      <c r="J137" s="253"/>
    </row>
    <row r="138" spans="1:10" ht="36" customHeight="1" x14ac:dyDescent="0.25">
      <c r="A138" s="8" t="s">
        <v>112</v>
      </c>
      <c r="B138" s="239" t="s">
        <v>219</v>
      </c>
      <c r="C138" s="240"/>
      <c r="D138" s="240"/>
      <c r="E138" s="241"/>
      <c r="F138" s="252">
        <v>150120</v>
      </c>
      <c r="G138" s="252"/>
      <c r="H138" s="252"/>
      <c r="I138" s="252"/>
      <c r="J138" s="253"/>
    </row>
    <row r="139" spans="1:10" ht="36" customHeight="1" x14ac:dyDescent="0.25">
      <c r="A139" s="8" t="s">
        <v>112</v>
      </c>
      <c r="B139" s="239" t="s">
        <v>220</v>
      </c>
      <c r="C139" s="240"/>
      <c r="D139" s="240"/>
      <c r="E139" s="241"/>
      <c r="F139" s="252">
        <v>21240</v>
      </c>
      <c r="G139" s="252"/>
      <c r="H139" s="252"/>
      <c r="I139" s="252"/>
      <c r="J139" s="253"/>
    </row>
    <row r="140" spans="1:10" ht="36" customHeight="1" x14ac:dyDescent="0.25">
      <c r="A140" s="8" t="s">
        <v>114</v>
      </c>
      <c r="B140" s="239" t="s">
        <v>221</v>
      </c>
      <c r="C140" s="240"/>
      <c r="D140" s="240"/>
      <c r="E140" s="241"/>
      <c r="F140" s="252">
        <v>42480</v>
      </c>
      <c r="G140" s="252"/>
      <c r="H140" s="252"/>
      <c r="I140" s="252"/>
      <c r="J140" s="253"/>
    </row>
    <row r="141" spans="1:10" ht="36" customHeight="1" x14ac:dyDescent="0.25">
      <c r="A141" s="8" t="s">
        <v>114</v>
      </c>
      <c r="B141" s="239" t="s">
        <v>222</v>
      </c>
      <c r="C141" s="240"/>
      <c r="D141" s="240"/>
      <c r="E141" s="241"/>
      <c r="F141" s="252">
        <v>20160</v>
      </c>
      <c r="G141" s="252"/>
      <c r="H141" s="252"/>
      <c r="I141" s="252"/>
      <c r="J141" s="253"/>
    </row>
    <row r="142" spans="1:10" ht="36" customHeight="1" x14ac:dyDescent="0.25">
      <c r="A142" s="8" t="s">
        <v>114</v>
      </c>
      <c r="B142" s="239" t="s">
        <v>223</v>
      </c>
      <c r="C142" s="240"/>
      <c r="D142" s="240"/>
      <c r="E142" s="241"/>
      <c r="F142" s="37">
        <f>H142*1.2</f>
        <v>66528</v>
      </c>
      <c r="G142" s="38">
        <f>H142*1.1</f>
        <v>60984.000000000007</v>
      </c>
      <c r="H142" s="38">
        <v>55440</v>
      </c>
      <c r="I142" s="38">
        <f>H142*0.75</f>
        <v>41580</v>
      </c>
      <c r="J142" s="39">
        <f>H142*0.5</f>
        <v>27720</v>
      </c>
    </row>
    <row r="143" spans="1:10" ht="36" customHeight="1" x14ac:dyDescent="0.25">
      <c r="A143" s="8" t="s">
        <v>114</v>
      </c>
      <c r="B143" s="239" t="s">
        <v>224</v>
      </c>
      <c r="C143" s="240"/>
      <c r="D143" s="240"/>
      <c r="E143" s="241"/>
      <c r="F143" s="417">
        <v>15120</v>
      </c>
      <c r="G143" s="158"/>
      <c r="H143" s="158"/>
      <c r="I143" s="158"/>
      <c r="J143" s="159"/>
    </row>
    <row r="144" spans="1:10" ht="36" customHeight="1" x14ac:dyDescent="0.25">
      <c r="A144" s="8" t="s">
        <v>114</v>
      </c>
      <c r="B144" s="239" t="s">
        <v>225</v>
      </c>
      <c r="C144" s="240"/>
      <c r="D144" s="240"/>
      <c r="E144" s="241"/>
      <c r="F144" s="417">
        <v>15120</v>
      </c>
      <c r="G144" s="158"/>
      <c r="H144" s="158"/>
      <c r="I144" s="158"/>
      <c r="J144" s="159"/>
    </row>
    <row r="145" spans="1:10" ht="36" customHeight="1" x14ac:dyDescent="0.25">
      <c r="A145" s="8" t="s">
        <v>114</v>
      </c>
      <c r="B145" s="239" t="s">
        <v>226</v>
      </c>
      <c r="C145" s="240"/>
      <c r="D145" s="240"/>
      <c r="E145" s="241"/>
      <c r="F145" s="417">
        <v>25200</v>
      </c>
      <c r="G145" s="158"/>
      <c r="H145" s="158"/>
      <c r="I145" s="158"/>
      <c r="J145" s="159"/>
    </row>
    <row r="146" spans="1:10" ht="36" customHeight="1" x14ac:dyDescent="0.25">
      <c r="A146" s="8" t="s">
        <v>114</v>
      </c>
      <c r="B146" s="239" t="s">
        <v>227</v>
      </c>
      <c r="C146" s="240"/>
      <c r="D146" s="240"/>
      <c r="E146" s="241"/>
      <c r="F146" s="417">
        <v>69840</v>
      </c>
      <c r="G146" s="158"/>
      <c r="H146" s="158"/>
      <c r="I146" s="158"/>
      <c r="J146" s="159"/>
    </row>
    <row r="147" spans="1:10" ht="36" customHeight="1" x14ac:dyDescent="0.25">
      <c r="A147" s="8" t="s">
        <v>114</v>
      </c>
      <c r="B147" s="239" t="s">
        <v>228</v>
      </c>
      <c r="C147" s="240"/>
      <c r="D147" s="240"/>
      <c r="E147" s="241"/>
      <c r="F147" s="417">
        <v>83808</v>
      </c>
      <c r="G147" s="158"/>
      <c r="H147" s="158"/>
      <c r="I147" s="158"/>
      <c r="J147" s="159"/>
    </row>
    <row r="148" spans="1:10" ht="36" customHeight="1" x14ac:dyDescent="0.25">
      <c r="A148" s="8" t="s">
        <v>114</v>
      </c>
      <c r="B148" s="239" t="s">
        <v>229</v>
      </c>
      <c r="C148" s="240"/>
      <c r="D148" s="240"/>
      <c r="E148" s="241"/>
      <c r="F148" s="417">
        <v>15120</v>
      </c>
      <c r="G148" s="158"/>
      <c r="H148" s="158"/>
      <c r="I148" s="158"/>
      <c r="J148" s="159"/>
    </row>
    <row r="149" spans="1:10" ht="36" customHeight="1" x14ac:dyDescent="0.25">
      <c r="A149" s="8" t="s">
        <v>114</v>
      </c>
      <c r="B149" s="239" t="s">
        <v>230</v>
      </c>
      <c r="C149" s="240"/>
      <c r="D149" s="240"/>
      <c r="E149" s="241"/>
      <c r="F149" s="417">
        <v>30240</v>
      </c>
      <c r="G149" s="158"/>
      <c r="H149" s="158"/>
      <c r="I149" s="158"/>
      <c r="J149" s="159"/>
    </row>
    <row r="150" spans="1:10" ht="36" customHeight="1" x14ac:dyDescent="0.25">
      <c r="A150" s="8" t="s">
        <v>114</v>
      </c>
      <c r="B150" s="239" t="s">
        <v>231</v>
      </c>
      <c r="C150" s="240"/>
      <c r="D150" s="240"/>
      <c r="E150" s="241"/>
      <c r="F150" s="417">
        <v>35280</v>
      </c>
      <c r="G150" s="158"/>
      <c r="H150" s="158"/>
      <c r="I150" s="158"/>
      <c r="J150" s="159"/>
    </row>
    <row r="151" spans="1:10" ht="36" customHeight="1" x14ac:dyDescent="0.25">
      <c r="A151" s="8" t="s">
        <v>114</v>
      </c>
      <c r="B151" s="239" t="s">
        <v>232</v>
      </c>
      <c r="C151" s="240"/>
      <c r="D151" s="240"/>
      <c r="E151" s="241"/>
      <c r="F151" s="417">
        <v>4320</v>
      </c>
      <c r="G151" s="158"/>
      <c r="H151" s="158"/>
      <c r="I151" s="158"/>
      <c r="J151" s="159"/>
    </row>
    <row r="152" spans="1:10" ht="36" customHeight="1" x14ac:dyDescent="0.25">
      <c r="A152" s="8" t="s">
        <v>114</v>
      </c>
      <c r="B152" s="239" t="s">
        <v>233</v>
      </c>
      <c r="C152" s="240"/>
      <c r="D152" s="240"/>
      <c r="E152" s="241"/>
      <c r="F152" s="417">
        <v>210240</v>
      </c>
      <c r="G152" s="158"/>
      <c r="H152" s="158"/>
      <c r="I152" s="158"/>
      <c r="J152" s="159"/>
    </row>
    <row r="153" spans="1:10" ht="36" customHeight="1" thickBot="1" x14ac:dyDescent="0.3">
      <c r="A153" s="8" t="s">
        <v>114</v>
      </c>
      <c r="B153" s="348" t="s">
        <v>234</v>
      </c>
      <c r="C153" s="349"/>
      <c r="D153" s="349"/>
      <c r="E153" s="350"/>
      <c r="F153" s="182">
        <v>30240</v>
      </c>
      <c r="G153" s="73"/>
      <c r="H153" s="73"/>
      <c r="I153" s="73"/>
      <c r="J153" s="74"/>
    </row>
    <row r="154" spans="1:10" ht="54" customHeight="1" thickBot="1" x14ac:dyDescent="0.3">
      <c r="A154" s="8"/>
      <c r="B154" s="287" t="s">
        <v>235</v>
      </c>
      <c r="C154" s="288"/>
      <c r="D154" s="288"/>
      <c r="E154" s="289"/>
      <c r="F154" s="400"/>
      <c r="G154" s="401"/>
      <c r="H154" s="401"/>
      <c r="I154" s="401"/>
      <c r="J154" s="402"/>
    </row>
    <row r="155" spans="1:10" ht="36" customHeight="1" x14ac:dyDescent="0.25">
      <c r="A155" s="8"/>
      <c r="B155" s="94" t="s">
        <v>236</v>
      </c>
      <c r="C155" s="95"/>
      <c r="D155" s="95"/>
      <c r="E155" s="96"/>
      <c r="F155" s="97">
        <v>70452</v>
      </c>
      <c r="G155" s="98"/>
      <c r="H155" s="98"/>
      <c r="I155" s="98"/>
      <c r="J155" s="99"/>
    </row>
    <row r="156" spans="1:10" ht="36" customHeight="1" x14ac:dyDescent="0.25">
      <c r="A156" s="8"/>
      <c r="B156" s="82" t="s">
        <v>237</v>
      </c>
      <c r="C156" s="83"/>
      <c r="D156" s="83"/>
      <c r="E156" s="84"/>
      <c r="F156" s="85">
        <v>140904</v>
      </c>
      <c r="G156" s="86"/>
      <c r="H156" s="86"/>
      <c r="I156" s="86"/>
      <c r="J156" s="87"/>
    </row>
    <row r="157" spans="1:10" ht="36" customHeight="1" x14ac:dyDescent="0.25">
      <c r="A157" s="8"/>
      <c r="B157" s="82" t="s">
        <v>238</v>
      </c>
      <c r="C157" s="83"/>
      <c r="D157" s="83"/>
      <c r="E157" s="84"/>
      <c r="F157" s="85">
        <v>176292</v>
      </c>
      <c r="G157" s="86"/>
      <c r="H157" s="86"/>
      <c r="I157" s="86"/>
      <c r="J157" s="87"/>
    </row>
    <row r="158" spans="1:10" ht="36" customHeight="1" x14ac:dyDescent="0.25">
      <c r="A158" s="8"/>
      <c r="B158" s="82" t="s">
        <v>239</v>
      </c>
      <c r="C158" s="83"/>
      <c r="D158" s="83"/>
      <c r="E158" s="84"/>
      <c r="F158" s="85">
        <v>2484</v>
      </c>
      <c r="G158" s="86"/>
      <c r="H158" s="86"/>
      <c r="I158" s="86"/>
      <c r="J158" s="87"/>
    </row>
    <row r="159" spans="1:10" ht="36" customHeight="1" x14ac:dyDescent="0.25">
      <c r="A159" s="8"/>
      <c r="B159" s="82" t="s">
        <v>240</v>
      </c>
      <c r="C159" s="83"/>
      <c r="D159" s="83"/>
      <c r="E159" s="84"/>
      <c r="F159" s="85">
        <v>105840</v>
      </c>
      <c r="G159" s="86"/>
      <c r="H159" s="86"/>
      <c r="I159" s="86"/>
      <c r="J159" s="87"/>
    </row>
    <row r="160" spans="1:10" ht="36" customHeight="1" x14ac:dyDescent="0.25">
      <c r="A160" s="8"/>
      <c r="B160" s="82" t="s">
        <v>241</v>
      </c>
      <c r="C160" s="83"/>
      <c r="D160" s="83"/>
      <c r="E160" s="84"/>
      <c r="F160" s="85">
        <v>211320</v>
      </c>
      <c r="G160" s="86"/>
      <c r="H160" s="86"/>
      <c r="I160" s="86"/>
      <c r="J160" s="87"/>
    </row>
    <row r="161" spans="1:10" ht="36" customHeight="1" x14ac:dyDescent="0.25">
      <c r="A161" s="8"/>
      <c r="B161" s="82" t="s">
        <v>242</v>
      </c>
      <c r="C161" s="83"/>
      <c r="D161" s="83"/>
      <c r="E161" s="84"/>
      <c r="F161" s="85">
        <v>264096</v>
      </c>
      <c r="G161" s="86"/>
      <c r="H161" s="86"/>
      <c r="I161" s="86"/>
      <c r="J161" s="87"/>
    </row>
    <row r="162" spans="1:10" ht="36" customHeight="1" thickBot="1" x14ac:dyDescent="0.3">
      <c r="A162" s="8"/>
      <c r="B162" s="69" t="s">
        <v>243</v>
      </c>
      <c r="C162" s="70"/>
      <c r="D162" s="70"/>
      <c r="E162" s="71"/>
      <c r="F162" s="72">
        <v>3564</v>
      </c>
      <c r="G162" s="73"/>
      <c r="H162" s="73"/>
      <c r="I162" s="73"/>
      <c r="J162" s="74"/>
    </row>
    <row r="163" spans="1:10" ht="24" customHeight="1" thickBot="1" x14ac:dyDescent="0.3">
      <c r="A163" s="8"/>
      <c r="B163" s="75"/>
      <c r="C163" s="130"/>
      <c r="D163" s="130"/>
      <c r="E163" s="131"/>
      <c r="F163" s="200"/>
      <c r="G163" s="250"/>
      <c r="H163" s="250"/>
      <c r="I163" s="250"/>
      <c r="J163" s="251"/>
    </row>
    <row r="164" spans="1:10" ht="21" customHeight="1" x14ac:dyDescent="0.25">
      <c r="A164" s="8"/>
      <c r="B164" s="26"/>
      <c r="C164" s="27"/>
      <c r="D164" s="27"/>
      <c r="E164" s="27"/>
      <c r="F164" s="28"/>
      <c r="G164" s="28"/>
      <c r="H164" s="28"/>
      <c r="I164" s="28"/>
      <c r="J164" s="28"/>
    </row>
    <row r="165" spans="1:10" ht="56.25" customHeight="1" x14ac:dyDescent="0.25">
      <c r="A165" s="8"/>
      <c r="B165" s="81" t="s">
        <v>293</v>
      </c>
      <c r="C165" s="81"/>
      <c r="D165" s="81"/>
      <c r="E165" s="81"/>
      <c r="F165" s="81"/>
      <c r="G165" s="81"/>
      <c r="H165" s="81"/>
      <c r="I165" s="81"/>
      <c r="J165" s="81"/>
    </row>
    <row r="166" spans="1:10" ht="41.25" customHeight="1" x14ac:dyDescent="0.25">
      <c r="A166" s="8"/>
      <c r="B166" s="81" t="s">
        <v>245</v>
      </c>
      <c r="C166" s="81"/>
      <c r="D166" s="81"/>
      <c r="E166" s="81"/>
      <c r="F166" s="81"/>
      <c r="G166" s="81"/>
      <c r="H166" s="81"/>
      <c r="I166" s="81"/>
      <c r="J166" s="81"/>
    </row>
    <row r="167" spans="1:10" ht="21" x14ac:dyDescent="0.25">
      <c r="A167" s="8" t="s">
        <v>114</v>
      </c>
      <c r="B167" s="67" t="s">
        <v>297</v>
      </c>
      <c r="C167" s="67"/>
      <c r="D167" s="67"/>
      <c r="E167" s="67"/>
      <c r="F167" s="67"/>
      <c r="G167" s="67"/>
      <c r="H167" s="67"/>
      <c r="I167" s="67"/>
      <c r="J167" s="67"/>
    </row>
    <row r="168" spans="1:10" ht="42" customHeight="1" x14ac:dyDescent="0.25">
      <c r="A168" s="8"/>
      <c r="B168" s="68" t="s">
        <v>247</v>
      </c>
      <c r="C168" s="68"/>
      <c r="D168" s="68"/>
      <c r="E168" s="68"/>
      <c r="F168" s="68"/>
      <c r="G168" s="68"/>
      <c r="H168" s="68"/>
      <c r="I168" s="68"/>
      <c r="J168" s="68"/>
    </row>
    <row r="169" spans="1:10" ht="21" x14ac:dyDescent="0.25">
      <c r="A169" s="8"/>
    </row>
  </sheetData>
  <sheetProtection selectLockedCells="1" selectUnlockedCells="1"/>
  <mergeCells count="319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46:E146"/>
    <mergeCell ref="F146:J146"/>
    <mergeCell ref="B147:E147"/>
    <mergeCell ref="F147:J147"/>
    <mergeCell ref="B148:E148"/>
    <mergeCell ref="F148:J148"/>
    <mergeCell ref="B142:E142"/>
    <mergeCell ref="B143:E143"/>
    <mergeCell ref="F143:J143"/>
    <mergeCell ref="B144:E144"/>
    <mergeCell ref="F144:J144"/>
    <mergeCell ref="B145:E145"/>
    <mergeCell ref="F145:J145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65:J165"/>
    <mergeCell ref="B166:J166"/>
    <mergeCell ref="B167:J167"/>
    <mergeCell ref="B168:J168"/>
    <mergeCell ref="B161:E161"/>
    <mergeCell ref="F161:J161"/>
    <mergeCell ref="B162:E162"/>
    <mergeCell ref="F162:J162"/>
    <mergeCell ref="B163:E163"/>
    <mergeCell ref="F163:J16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9"/>
  <sheetViews>
    <sheetView view="pageBreakPreview" topLeftCell="B1" zoomScale="65" zoomScaleNormal="60" zoomScaleSheetLayoutView="65" workbookViewId="0">
      <pane ySplit="4" topLeftCell="A116" activePane="bottomLeft" state="frozen"/>
      <selection activeCell="A198" sqref="A198:XFD198"/>
      <selection pane="bottomLeft" activeCell="B121" sqref="B121:E121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101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5"/>
      <c r="C7" s="76"/>
      <c r="D7" s="76"/>
      <c r="E7" s="77"/>
      <c r="F7" s="78"/>
      <c r="G7" s="79"/>
      <c r="H7" s="79"/>
      <c r="I7" s="79"/>
      <c r="J7" s="80"/>
    </row>
    <row r="8" spans="1:10" ht="36" customHeight="1" x14ac:dyDescent="0.25">
      <c r="A8" s="8" t="s">
        <v>112</v>
      </c>
      <c r="B8" s="216" t="s">
        <v>113</v>
      </c>
      <c r="C8" s="217"/>
      <c r="D8" s="217"/>
      <c r="E8" s="218"/>
      <c r="F8" s="17">
        <f>H8*1.2</f>
        <v>30240</v>
      </c>
      <c r="G8" s="17">
        <f>H8*1.1</f>
        <v>27720.000000000004</v>
      </c>
      <c r="H8" s="17">
        <v>25200</v>
      </c>
      <c r="I8" s="17">
        <f>H8*0.75</f>
        <v>18900</v>
      </c>
      <c r="J8" s="17">
        <f>H8*0.5</f>
        <v>12600</v>
      </c>
    </row>
    <row r="9" spans="1:10" ht="36" customHeight="1" x14ac:dyDescent="0.25">
      <c r="A9" s="8" t="s">
        <v>114</v>
      </c>
      <c r="B9" s="141" t="s">
        <v>115</v>
      </c>
      <c r="C9" s="142"/>
      <c r="D9" s="142"/>
      <c r="E9" s="96"/>
      <c r="F9" s="19">
        <f>H9*1.2</f>
        <v>42336</v>
      </c>
      <c r="G9" s="19">
        <f>H9*1.1</f>
        <v>38808</v>
      </c>
      <c r="H9" s="19">
        <v>35280</v>
      </c>
      <c r="I9" s="19">
        <f>H9*0.75</f>
        <v>26460</v>
      </c>
      <c r="J9" s="19">
        <f>H9*0.5</f>
        <v>17640</v>
      </c>
    </row>
    <row r="10" spans="1:10" ht="36" customHeight="1" x14ac:dyDescent="0.25">
      <c r="A10" s="8" t="s">
        <v>112</v>
      </c>
      <c r="B10" s="141" t="s">
        <v>116</v>
      </c>
      <c r="C10" s="142"/>
      <c r="D10" s="142"/>
      <c r="E10" s="96"/>
      <c r="F10" s="19">
        <f>H10*1.2</f>
        <v>40780.799999999996</v>
      </c>
      <c r="G10" s="19">
        <f>H10*1.1</f>
        <v>37382.400000000001</v>
      </c>
      <c r="H10" s="19">
        <v>33984</v>
      </c>
      <c r="I10" s="19">
        <f>H10*0.75</f>
        <v>25488</v>
      </c>
      <c r="J10" s="19">
        <f>H10*0.5</f>
        <v>16992</v>
      </c>
    </row>
    <row r="11" spans="1:10" ht="36" customHeight="1" thickBot="1" x14ac:dyDescent="0.3">
      <c r="A11" s="8" t="s">
        <v>114</v>
      </c>
      <c r="B11" s="219" t="s">
        <v>117</v>
      </c>
      <c r="C11" s="220"/>
      <c r="D11" s="220"/>
      <c r="E11" s="221"/>
      <c r="F11" s="21">
        <f>H11*1.2</f>
        <v>57888</v>
      </c>
      <c r="G11" s="21">
        <f>H11*1.1</f>
        <v>53064.000000000007</v>
      </c>
      <c r="H11" s="21">
        <v>48240</v>
      </c>
      <c r="I11" s="21">
        <f>H11*0.75</f>
        <v>36180</v>
      </c>
      <c r="J11" s="21">
        <f>H11*0.5</f>
        <v>24120</v>
      </c>
    </row>
    <row r="12" spans="1:10" ht="24" customHeight="1" thickBot="1" x14ac:dyDescent="0.3">
      <c r="A12" s="8"/>
      <c r="B12" s="75"/>
      <c r="C12" s="76"/>
      <c r="D12" s="76"/>
      <c r="E12" s="77"/>
      <c r="F12" s="193"/>
      <c r="G12" s="194"/>
      <c r="H12" s="194"/>
      <c r="I12" s="194"/>
      <c r="J12" s="195"/>
    </row>
    <row r="13" spans="1:10" ht="36" customHeight="1" x14ac:dyDescent="0.25">
      <c r="A13" s="8" t="s">
        <v>112</v>
      </c>
      <c r="B13" s="216" t="s">
        <v>118</v>
      </c>
      <c r="C13" s="217"/>
      <c r="D13" s="217"/>
      <c r="E13" s="217"/>
      <c r="F13" s="172">
        <v>7092</v>
      </c>
      <c r="G13" s="173"/>
      <c r="H13" s="173"/>
      <c r="I13" s="173"/>
      <c r="J13" s="174"/>
    </row>
    <row r="14" spans="1:10" ht="36" customHeight="1" thickBot="1" x14ac:dyDescent="0.3">
      <c r="A14" s="8" t="s">
        <v>114</v>
      </c>
      <c r="B14" s="219" t="s">
        <v>119</v>
      </c>
      <c r="C14" s="220"/>
      <c r="D14" s="220"/>
      <c r="E14" s="220"/>
      <c r="F14" s="72">
        <v>10080</v>
      </c>
      <c r="G14" s="73"/>
      <c r="H14" s="73"/>
      <c r="I14" s="73"/>
      <c r="J14" s="74"/>
    </row>
    <row r="15" spans="1:10" ht="24" customHeight="1" thickBot="1" x14ac:dyDescent="0.3">
      <c r="A15" s="8"/>
      <c r="B15" s="75"/>
      <c r="C15" s="76"/>
      <c r="D15" s="76"/>
      <c r="E15" s="77"/>
      <c r="F15" s="163"/>
      <c r="G15" s="164"/>
      <c r="H15" s="164"/>
      <c r="I15" s="164"/>
      <c r="J15" s="165"/>
    </row>
    <row r="16" spans="1:10" ht="36" customHeight="1" x14ac:dyDescent="0.25">
      <c r="A16" s="8" t="s">
        <v>112</v>
      </c>
      <c r="B16" s="107" t="s">
        <v>120</v>
      </c>
      <c r="C16" s="117"/>
      <c r="D16" s="117"/>
      <c r="E16" s="84"/>
      <c r="F16" s="236">
        <v>864</v>
      </c>
      <c r="G16" s="237"/>
      <c r="H16" s="237"/>
      <c r="I16" s="237"/>
      <c r="J16" s="238"/>
    </row>
    <row r="17" spans="1:10" ht="36" customHeight="1" x14ac:dyDescent="0.25">
      <c r="A17" s="8" t="s">
        <v>114</v>
      </c>
      <c r="B17" s="107" t="s">
        <v>121</v>
      </c>
      <c r="C17" s="117"/>
      <c r="D17" s="117"/>
      <c r="E17" s="84"/>
      <c r="F17" s="106">
        <v>1224</v>
      </c>
      <c r="G17" s="86"/>
      <c r="H17" s="86"/>
      <c r="I17" s="86"/>
      <c r="J17" s="87"/>
    </row>
    <row r="18" spans="1:10" ht="36" customHeight="1" x14ac:dyDescent="0.25">
      <c r="A18" s="8" t="s">
        <v>112</v>
      </c>
      <c r="B18" s="107" t="s">
        <v>122</v>
      </c>
      <c r="C18" s="117"/>
      <c r="D18" s="117"/>
      <c r="E18" s="84"/>
      <c r="F18" s="106">
        <v>1440</v>
      </c>
      <c r="G18" s="86"/>
      <c r="H18" s="86"/>
      <c r="I18" s="86"/>
      <c r="J18" s="87"/>
    </row>
    <row r="19" spans="1:10" ht="36" customHeight="1" thickBot="1" x14ac:dyDescent="0.3">
      <c r="A19" s="8" t="s">
        <v>114</v>
      </c>
      <c r="B19" s="107" t="s">
        <v>123</v>
      </c>
      <c r="C19" s="117"/>
      <c r="D19" s="117"/>
      <c r="E19" s="84"/>
      <c r="F19" s="106">
        <v>2016</v>
      </c>
      <c r="G19" s="86"/>
      <c r="H19" s="86"/>
      <c r="I19" s="86"/>
      <c r="J19" s="87"/>
    </row>
    <row r="20" spans="1:10" ht="24" customHeight="1" thickBot="1" x14ac:dyDescent="0.3">
      <c r="A20" s="8"/>
      <c r="B20" s="75"/>
      <c r="C20" s="76"/>
      <c r="D20" s="76"/>
      <c r="E20" s="77"/>
      <c r="F20" s="78"/>
      <c r="G20" s="79"/>
      <c r="H20" s="79"/>
      <c r="I20" s="79"/>
      <c r="J20" s="80"/>
    </row>
    <row r="21" spans="1:10" ht="36" customHeight="1" thickBot="1" x14ac:dyDescent="0.3">
      <c r="A21" s="8"/>
      <c r="B21" s="132" t="s">
        <v>124</v>
      </c>
      <c r="C21" s="133"/>
      <c r="D21" s="133"/>
      <c r="E21" s="134"/>
      <c r="F21" s="135" t="str">
        <f>"Цена от "&amp;MIN(F22:F81)&amp;" до "&amp;MAX(F22:F81)</f>
        <v>Цена от 4320 до 259200</v>
      </c>
      <c r="G21" s="136"/>
      <c r="H21" s="136"/>
      <c r="I21" s="136"/>
      <c r="J21" s="137"/>
    </row>
    <row r="22" spans="1:10" ht="36" customHeight="1" outlineLevel="1" x14ac:dyDescent="0.25">
      <c r="A22" s="8"/>
      <c r="B22" s="107" t="s">
        <v>125</v>
      </c>
      <c r="C22" s="117"/>
      <c r="D22" s="117"/>
      <c r="E22" s="84"/>
      <c r="F22" s="85">
        <v>4320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126</v>
      </c>
      <c r="C23" s="117"/>
      <c r="D23" s="117"/>
      <c r="E23" s="84"/>
      <c r="F23" s="85">
        <v>8640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127</v>
      </c>
      <c r="C24" s="117"/>
      <c r="D24" s="117"/>
      <c r="E24" s="84"/>
      <c r="F24" s="85">
        <v>12960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128</v>
      </c>
      <c r="C25" s="117"/>
      <c r="D25" s="117"/>
      <c r="E25" s="84"/>
      <c r="F25" s="85">
        <v>17280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129</v>
      </c>
      <c r="C26" s="117"/>
      <c r="D26" s="117"/>
      <c r="E26" s="84"/>
      <c r="F26" s="85">
        <v>21600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130</v>
      </c>
      <c r="C27" s="117"/>
      <c r="D27" s="117"/>
      <c r="E27" s="84"/>
      <c r="F27" s="85">
        <v>25920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131</v>
      </c>
      <c r="C28" s="117"/>
      <c r="D28" s="117"/>
      <c r="E28" s="84"/>
      <c r="F28" s="85">
        <v>30240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132</v>
      </c>
      <c r="C29" s="117"/>
      <c r="D29" s="117"/>
      <c r="E29" s="84"/>
      <c r="F29" s="85">
        <v>34560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133</v>
      </c>
      <c r="C30" s="117"/>
      <c r="D30" s="117"/>
      <c r="E30" s="84"/>
      <c r="F30" s="85">
        <v>38880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134</v>
      </c>
      <c r="C31" s="117"/>
      <c r="D31" s="117"/>
      <c r="E31" s="84"/>
      <c r="F31" s="85">
        <v>43200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135</v>
      </c>
      <c r="C32" s="117"/>
      <c r="D32" s="117"/>
      <c r="E32" s="84"/>
      <c r="F32" s="85">
        <v>47520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136</v>
      </c>
      <c r="C33" s="117"/>
      <c r="D33" s="117"/>
      <c r="E33" s="84"/>
      <c r="F33" s="85">
        <v>51840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137</v>
      </c>
      <c r="C34" s="117"/>
      <c r="D34" s="117"/>
      <c r="E34" s="84"/>
      <c r="F34" s="85">
        <v>56160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138</v>
      </c>
      <c r="C35" s="117"/>
      <c r="D35" s="117"/>
      <c r="E35" s="84"/>
      <c r="F35" s="85">
        <v>60480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139</v>
      </c>
      <c r="C36" s="117"/>
      <c r="D36" s="117"/>
      <c r="E36" s="84"/>
      <c r="F36" s="85">
        <v>64800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140</v>
      </c>
      <c r="C37" s="117"/>
      <c r="D37" s="117"/>
      <c r="E37" s="84"/>
      <c r="F37" s="85">
        <v>69120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141</v>
      </c>
      <c r="C38" s="117"/>
      <c r="D38" s="117"/>
      <c r="E38" s="84"/>
      <c r="F38" s="85">
        <v>73440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142</v>
      </c>
      <c r="C39" s="117"/>
      <c r="D39" s="117"/>
      <c r="E39" s="84"/>
      <c r="F39" s="85">
        <v>77760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143</v>
      </c>
      <c r="C40" s="117"/>
      <c r="D40" s="117"/>
      <c r="E40" s="84"/>
      <c r="F40" s="85">
        <v>82080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144</v>
      </c>
      <c r="C41" s="117"/>
      <c r="D41" s="117"/>
      <c r="E41" s="84"/>
      <c r="F41" s="85">
        <v>86400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273</v>
      </c>
      <c r="C42" s="117"/>
      <c r="D42" s="117"/>
      <c r="E42" s="84"/>
      <c r="F42" s="85">
        <v>90720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274</v>
      </c>
      <c r="C43" s="117"/>
      <c r="D43" s="117"/>
      <c r="E43" s="84"/>
      <c r="F43" s="85">
        <v>95040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275</v>
      </c>
      <c r="C44" s="117"/>
      <c r="D44" s="117"/>
      <c r="E44" s="84"/>
      <c r="F44" s="85">
        <v>99360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276</v>
      </c>
      <c r="C45" s="117"/>
      <c r="D45" s="117"/>
      <c r="E45" s="84"/>
      <c r="F45" s="85">
        <v>103680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277</v>
      </c>
      <c r="C46" s="117"/>
      <c r="D46" s="117"/>
      <c r="E46" s="84"/>
      <c r="F46" s="85">
        <v>108000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278</v>
      </c>
      <c r="C47" s="117"/>
      <c r="D47" s="117"/>
      <c r="E47" s="84"/>
      <c r="F47" s="85">
        <v>112320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279</v>
      </c>
      <c r="C48" s="117"/>
      <c r="D48" s="117"/>
      <c r="E48" s="84"/>
      <c r="F48" s="85">
        <v>116640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280</v>
      </c>
      <c r="C49" s="117"/>
      <c r="D49" s="117"/>
      <c r="E49" s="84"/>
      <c r="F49" s="85">
        <v>120960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281</v>
      </c>
      <c r="C50" s="117"/>
      <c r="D50" s="117"/>
      <c r="E50" s="84"/>
      <c r="F50" s="85">
        <v>125280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282</v>
      </c>
      <c r="C51" s="117"/>
      <c r="D51" s="117"/>
      <c r="E51" s="84"/>
      <c r="F51" s="85">
        <v>129600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145</v>
      </c>
      <c r="C52" s="117"/>
      <c r="D52" s="117"/>
      <c r="E52" s="84"/>
      <c r="F52" s="85">
        <v>8640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146</v>
      </c>
      <c r="C53" s="117"/>
      <c r="D53" s="117"/>
      <c r="E53" s="84"/>
      <c r="F53" s="85">
        <v>17280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147</v>
      </c>
      <c r="C54" s="117"/>
      <c r="D54" s="117"/>
      <c r="E54" s="84"/>
      <c r="F54" s="85">
        <v>25920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148</v>
      </c>
      <c r="C55" s="117"/>
      <c r="D55" s="117"/>
      <c r="E55" s="84"/>
      <c r="F55" s="85">
        <v>34560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149</v>
      </c>
      <c r="C56" s="117"/>
      <c r="D56" s="117"/>
      <c r="E56" s="84"/>
      <c r="F56" s="85">
        <v>43200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150</v>
      </c>
      <c r="C57" s="117"/>
      <c r="D57" s="117"/>
      <c r="E57" s="84"/>
      <c r="F57" s="85">
        <v>51840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151</v>
      </c>
      <c r="C58" s="117"/>
      <c r="D58" s="117"/>
      <c r="E58" s="84"/>
      <c r="F58" s="85">
        <v>60480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152</v>
      </c>
      <c r="C59" s="117"/>
      <c r="D59" s="117"/>
      <c r="E59" s="84"/>
      <c r="F59" s="85">
        <v>69120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153</v>
      </c>
      <c r="C60" s="117"/>
      <c r="D60" s="117"/>
      <c r="E60" s="84"/>
      <c r="F60" s="85">
        <v>77760</v>
      </c>
      <c r="G60" s="86"/>
      <c r="H60" s="86"/>
      <c r="I60" s="86"/>
      <c r="J60" s="87"/>
    </row>
    <row r="61" spans="1:10" ht="36" customHeight="1" outlineLevel="1" x14ac:dyDescent="0.25">
      <c r="A61" s="8"/>
      <c r="B61" s="107" t="s">
        <v>154</v>
      </c>
      <c r="C61" s="117"/>
      <c r="D61" s="117"/>
      <c r="E61" s="84"/>
      <c r="F61" s="85">
        <v>86400</v>
      </c>
      <c r="G61" s="86"/>
      <c r="H61" s="86"/>
      <c r="I61" s="86"/>
      <c r="J61" s="87"/>
    </row>
    <row r="62" spans="1:10" ht="36" customHeight="1" outlineLevel="1" x14ac:dyDescent="0.25">
      <c r="A62" s="8"/>
      <c r="B62" s="107" t="s">
        <v>155</v>
      </c>
      <c r="C62" s="117"/>
      <c r="D62" s="117"/>
      <c r="E62" s="84"/>
      <c r="F62" s="85">
        <v>95040</v>
      </c>
      <c r="G62" s="86"/>
      <c r="H62" s="86"/>
      <c r="I62" s="86"/>
      <c r="J62" s="87"/>
    </row>
    <row r="63" spans="1:10" ht="36" customHeight="1" outlineLevel="1" x14ac:dyDescent="0.25">
      <c r="A63" s="8"/>
      <c r="B63" s="107" t="s">
        <v>156</v>
      </c>
      <c r="C63" s="117"/>
      <c r="D63" s="117"/>
      <c r="E63" s="84"/>
      <c r="F63" s="85">
        <v>103680</v>
      </c>
      <c r="G63" s="86"/>
      <c r="H63" s="86"/>
      <c r="I63" s="86"/>
      <c r="J63" s="87"/>
    </row>
    <row r="64" spans="1:10" ht="36" customHeight="1" outlineLevel="1" x14ac:dyDescent="0.25">
      <c r="A64" s="8"/>
      <c r="B64" s="107" t="s">
        <v>157</v>
      </c>
      <c r="C64" s="117"/>
      <c r="D64" s="117"/>
      <c r="E64" s="84"/>
      <c r="F64" s="85">
        <v>112320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158</v>
      </c>
      <c r="C65" s="117"/>
      <c r="D65" s="117"/>
      <c r="E65" s="84"/>
      <c r="F65" s="85">
        <v>120960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159</v>
      </c>
      <c r="C66" s="117"/>
      <c r="D66" s="117"/>
      <c r="E66" s="84"/>
      <c r="F66" s="85">
        <v>129600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160</v>
      </c>
      <c r="C67" s="117"/>
      <c r="D67" s="117"/>
      <c r="E67" s="84"/>
      <c r="F67" s="85">
        <v>138240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161</v>
      </c>
      <c r="C68" s="117"/>
      <c r="D68" s="117"/>
      <c r="E68" s="84"/>
      <c r="F68" s="85">
        <v>146880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162</v>
      </c>
      <c r="C69" s="117"/>
      <c r="D69" s="117"/>
      <c r="E69" s="84"/>
      <c r="F69" s="85">
        <v>155520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163</v>
      </c>
      <c r="C70" s="117"/>
      <c r="D70" s="117"/>
      <c r="E70" s="84"/>
      <c r="F70" s="85">
        <v>164160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164</v>
      </c>
      <c r="C71" s="117"/>
      <c r="D71" s="117"/>
      <c r="E71" s="84"/>
      <c r="F71" s="85">
        <v>172800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283</v>
      </c>
      <c r="C72" s="117"/>
      <c r="D72" s="117"/>
      <c r="E72" s="84"/>
      <c r="F72" s="85">
        <v>181440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284</v>
      </c>
      <c r="C73" s="117"/>
      <c r="D73" s="117"/>
      <c r="E73" s="84"/>
      <c r="F73" s="85">
        <v>190080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285</v>
      </c>
      <c r="C74" s="117"/>
      <c r="D74" s="117"/>
      <c r="E74" s="84"/>
      <c r="F74" s="85">
        <v>198720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286</v>
      </c>
      <c r="C75" s="117"/>
      <c r="D75" s="117"/>
      <c r="E75" s="84"/>
      <c r="F75" s="85">
        <v>207360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287</v>
      </c>
      <c r="C76" s="117"/>
      <c r="D76" s="117"/>
      <c r="E76" s="84"/>
      <c r="F76" s="85">
        <v>216000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288</v>
      </c>
      <c r="C77" s="117"/>
      <c r="D77" s="117"/>
      <c r="E77" s="84"/>
      <c r="F77" s="85">
        <v>224640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289</v>
      </c>
      <c r="C78" s="117"/>
      <c r="D78" s="117"/>
      <c r="E78" s="84"/>
      <c r="F78" s="85">
        <v>233280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290</v>
      </c>
      <c r="C79" s="117"/>
      <c r="D79" s="117"/>
      <c r="E79" s="84"/>
      <c r="F79" s="85">
        <v>241920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291</v>
      </c>
      <c r="C80" s="117"/>
      <c r="D80" s="117"/>
      <c r="E80" s="84"/>
      <c r="F80" s="85">
        <v>250560</v>
      </c>
      <c r="G80" s="86"/>
      <c r="H80" s="86"/>
      <c r="I80" s="86"/>
      <c r="J80" s="87"/>
    </row>
    <row r="81" spans="1:10" ht="36" customHeight="1" outlineLevel="1" thickBot="1" x14ac:dyDescent="0.3">
      <c r="A81" s="8"/>
      <c r="B81" s="107" t="s">
        <v>292</v>
      </c>
      <c r="C81" s="117"/>
      <c r="D81" s="117"/>
      <c r="E81" s="84"/>
      <c r="F81" s="85">
        <v>259200</v>
      </c>
      <c r="G81" s="86"/>
      <c r="H81" s="86"/>
      <c r="I81" s="86"/>
      <c r="J81" s="87"/>
    </row>
    <row r="82" spans="1:10" ht="36" customHeight="1" thickBot="1" x14ac:dyDescent="0.3">
      <c r="A82" s="8"/>
      <c r="B82" s="118" t="s">
        <v>165</v>
      </c>
      <c r="C82" s="119"/>
      <c r="D82" s="119"/>
      <c r="E82" s="120"/>
      <c r="F82" s="121" t="str">
        <f>"Цена от "&amp;MIN(F83:F104)&amp;" до "&amp;MAX(F83:F104)</f>
        <v>Цена от 9216 до 92880</v>
      </c>
      <c r="G82" s="122"/>
      <c r="H82" s="122"/>
      <c r="I82" s="122"/>
      <c r="J82" s="123"/>
    </row>
    <row r="83" spans="1:10" ht="36" customHeight="1" outlineLevel="1" x14ac:dyDescent="0.25">
      <c r="A83" s="8"/>
      <c r="B83" s="124" t="s">
        <v>166</v>
      </c>
      <c r="C83" s="125"/>
      <c r="D83" s="125"/>
      <c r="E83" s="126"/>
      <c r="F83" s="127">
        <v>9216</v>
      </c>
      <c r="G83" s="128"/>
      <c r="H83" s="128"/>
      <c r="I83" s="128"/>
      <c r="J83" s="129"/>
    </row>
    <row r="84" spans="1:10" ht="36" customHeight="1" outlineLevel="1" x14ac:dyDescent="0.25">
      <c r="A84" s="8"/>
      <c r="B84" s="107" t="s">
        <v>167</v>
      </c>
      <c r="C84" s="117"/>
      <c r="D84" s="117"/>
      <c r="E84" s="84"/>
      <c r="F84" s="85">
        <v>14580</v>
      </c>
      <c r="G84" s="86"/>
      <c r="H84" s="86"/>
      <c r="I84" s="86"/>
      <c r="J84" s="87"/>
    </row>
    <row r="85" spans="1:10" ht="36" customHeight="1" outlineLevel="1" x14ac:dyDescent="0.25">
      <c r="A85" s="8"/>
      <c r="B85" s="107" t="s">
        <v>168</v>
      </c>
      <c r="C85" s="117"/>
      <c r="D85" s="117"/>
      <c r="E85" s="84"/>
      <c r="F85" s="85">
        <v>10800</v>
      </c>
      <c r="G85" s="86"/>
      <c r="H85" s="86"/>
      <c r="I85" s="86"/>
      <c r="J85" s="87"/>
    </row>
    <row r="86" spans="1:10" ht="36" customHeight="1" outlineLevel="1" x14ac:dyDescent="0.25">
      <c r="A86" s="8"/>
      <c r="B86" s="107" t="s">
        <v>169</v>
      </c>
      <c r="C86" s="117"/>
      <c r="D86" s="117"/>
      <c r="E86" s="84"/>
      <c r="F86" s="85">
        <v>15120</v>
      </c>
      <c r="G86" s="86"/>
      <c r="H86" s="86"/>
      <c r="I86" s="86"/>
      <c r="J86" s="87"/>
    </row>
    <row r="87" spans="1:10" ht="36" customHeight="1" outlineLevel="1" x14ac:dyDescent="0.25">
      <c r="A87" s="8"/>
      <c r="B87" s="107" t="s">
        <v>170</v>
      </c>
      <c r="C87" s="117"/>
      <c r="D87" s="117"/>
      <c r="E87" s="84"/>
      <c r="F87" s="85">
        <v>19440</v>
      </c>
      <c r="G87" s="86"/>
      <c r="H87" s="86"/>
      <c r="I87" s="86"/>
      <c r="J87" s="87"/>
    </row>
    <row r="88" spans="1:10" ht="36" customHeight="1" outlineLevel="1" x14ac:dyDescent="0.25">
      <c r="A88" s="8"/>
      <c r="B88" s="107" t="s">
        <v>171</v>
      </c>
      <c r="C88" s="117"/>
      <c r="D88" s="117"/>
      <c r="E88" s="84"/>
      <c r="F88" s="85">
        <v>23760</v>
      </c>
      <c r="G88" s="86"/>
      <c r="H88" s="86"/>
      <c r="I88" s="86"/>
      <c r="J88" s="87"/>
    </row>
    <row r="89" spans="1:10" ht="36" customHeight="1" outlineLevel="1" x14ac:dyDescent="0.25">
      <c r="A89" s="8"/>
      <c r="B89" s="107" t="s">
        <v>172</v>
      </c>
      <c r="C89" s="117"/>
      <c r="D89" s="117"/>
      <c r="E89" s="84"/>
      <c r="F89" s="85">
        <v>28080</v>
      </c>
      <c r="G89" s="86"/>
      <c r="H89" s="86"/>
      <c r="I89" s="86"/>
      <c r="J89" s="87"/>
    </row>
    <row r="90" spans="1:10" ht="36" customHeight="1" outlineLevel="1" x14ac:dyDescent="0.25">
      <c r="A90" s="8"/>
      <c r="B90" s="107" t="s">
        <v>173</v>
      </c>
      <c r="C90" s="117"/>
      <c r="D90" s="117"/>
      <c r="E90" s="84"/>
      <c r="F90" s="85">
        <v>32400</v>
      </c>
      <c r="G90" s="86"/>
      <c r="H90" s="86"/>
      <c r="I90" s="86"/>
      <c r="J90" s="87"/>
    </row>
    <row r="91" spans="1:10" ht="36" customHeight="1" outlineLevel="1" x14ac:dyDescent="0.25">
      <c r="A91" s="8"/>
      <c r="B91" s="107" t="s">
        <v>174</v>
      </c>
      <c r="C91" s="117"/>
      <c r="D91" s="117"/>
      <c r="E91" s="84"/>
      <c r="F91" s="85">
        <v>36720</v>
      </c>
      <c r="G91" s="86"/>
      <c r="H91" s="86"/>
      <c r="I91" s="86"/>
      <c r="J91" s="87"/>
    </row>
    <row r="92" spans="1:10" ht="36" customHeight="1" outlineLevel="1" x14ac:dyDescent="0.25">
      <c r="A92" s="8"/>
      <c r="B92" s="107" t="s">
        <v>175</v>
      </c>
      <c r="C92" s="117"/>
      <c r="D92" s="117"/>
      <c r="E92" s="84"/>
      <c r="F92" s="85">
        <v>41040</v>
      </c>
      <c r="G92" s="86"/>
      <c r="H92" s="86"/>
      <c r="I92" s="86"/>
      <c r="J92" s="87"/>
    </row>
    <row r="93" spans="1:10" ht="36" customHeight="1" outlineLevel="1" x14ac:dyDescent="0.25">
      <c r="A93" s="8"/>
      <c r="B93" s="107" t="s">
        <v>176</v>
      </c>
      <c r="C93" s="117"/>
      <c r="D93" s="117"/>
      <c r="E93" s="84"/>
      <c r="F93" s="85">
        <v>45360</v>
      </c>
      <c r="G93" s="86"/>
      <c r="H93" s="86"/>
      <c r="I93" s="86"/>
      <c r="J93" s="87"/>
    </row>
    <row r="94" spans="1:10" ht="36" customHeight="1" outlineLevel="1" x14ac:dyDescent="0.25">
      <c r="A94" s="8"/>
      <c r="B94" s="107" t="s">
        <v>177</v>
      </c>
      <c r="C94" s="117"/>
      <c r="D94" s="117"/>
      <c r="E94" s="84"/>
      <c r="F94" s="85">
        <v>49680</v>
      </c>
      <c r="G94" s="86"/>
      <c r="H94" s="86"/>
      <c r="I94" s="86"/>
      <c r="J94" s="87"/>
    </row>
    <row r="95" spans="1:10" ht="36" customHeight="1" outlineLevel="1" x14ac:dyDescent="0.25">
      <c r="A95" s="8"/>
      <c r="B95" s="107" t="s">
        <v>178</v>
      </c>
      <c r="C95" s="117"/>
      <c r="D95" s="117"/>
      <c r="E95" s="84"/>
      <c r="F95" s="85">
        <v>54000</v>
      </c>
      <c r="G95" s="86"/>
      <c r="H95" s="86"/>
      <c r="I95" s="86"/>
      <c r="J95" s="87"/>
    </row>
    <row r="96" spans="1:10" ht="36" customHeight="1" outlineLevel="1" x14ac:dyDescent="0.25">
      <c r="A96" s="8"/>
      <c r="B96" s="107" t="s">
        <v>179</v>
      </c>
      <c r="C96" s="117"/>
      <c r="D96" s="117"/>
      <c r="E96" s="84"/>
      <c r="F96" s="85">
        <v>58320</v>
      </c>
      <c r="G96" s="86"/>
      <c r="H96" s="86"/>
      <c r="I96" s="86"/>
      <c r="J96" s="87"/>
    </row>
    <row r="97" spans="1:10" ht="36" customHeight="1" outlineLevel="1" x14ac:dyDescent="0.25">
      <c r="A97" s="8"/>
      <c r="B97" s="107" t="s">
        <v>180</v>
      </c>
      <c r="C97" s="117"/>
      <c r="D97" s="117"/>
      <c r="E97" s="84"/>
      <c r="F97" s="85">
        <v>62640</v>
      </c>
      <c r="G97" s="86"/>
      <c r="H97" s="86"/>
      <c r="I97" s="86"/>
      <c r="J97" s="87"/>
    </row>
    <row r="98" spans="1:10" ht="36" customHeight="1" outlineLevel="1" x14ac:dyDescent="0.25">
      <c r="A98" s="8"/>
      <c r="B98" s="107" t="s">
        <v>181</v>
      </c>
      <c r="C98" s="117"/>
      <c r="D98" s="117"/>
      <c r="E98" s="84"/>
      <c r="F98" s="85">
        <v>66960</v>
      </c>
      <c r="G98" s="86"/>
      <c r="H98" s="86"/>
      <c r="I98" s="86"/>
      <c r="J98" s="87"/>
    </row>
    <row r="99" spans="1:10" ht="36" customHeight="1" outlineLevel="1" x14ac:dyDescent="0.25">
      <c r="A99" s="8"/>
      <c r="B99" s="107" t="s">
        <v>182</v>
      </c>
      <c r="C99" s="117"/>
      <c r="D99" s="117"/>
      <c r="E99" s="84"/>
      <c r="F99" s="85">
        <v>71280</v>
      </c>
      <c r="G99" s="86"/>
      <c r="H99" s="86"/>
      <c r="I99" s="86"/>
      <c r="J99" s="87"/>
    </row>
    <row r="100" spans="1:10" ht="36" customHeight="1" outlineLevel="1" x14ac:dyDescent="0.25">
      <c r="A100" s="8"/>
      <c r="B100" s="107" t="s">
        <v>183</v>
      </c>
      <c r="C100" s="117"/>
      <c r="D100" s="117"/>
      <c r="E100" s="84"/>
      <c r="F100" s="85">
        <v>75600</v>
      </c>
      <c r="G100" s="86"/>
      <c r="H100" s="86"/>
      <c r="I100" s="86"/>
      <c r="J100" s="87"/>
    </row>
    <row r="101" spans="1:10" ht="36" customHeight="1" outlineLevel="1" x14ac:dyDescent="0.25">
      <c r="A101" s="8"/>
      <c r="B101" s="107" t="s">
        <v>184</v>
      </c>
      <c r="C101" s="117"/>
      <c r="D101" s="117"/>
      <c r="E101" s="84"/>
      <c r="F101" s="85">
        <v>79920</v>
      </c>
      <c r="G101" s="86"/>
      <c r="H101" s="86"/>
      <c r="I101" s="86"/>
      <c r="J101" s="87"/>
    </row>
    <row r="102" spans="1:10" ht="36" customHeight="1" outlineLevel="1" x14ac:dyDescent="0.25">
      <c r="A102" s="8"/>
      <c r="B102" s="107" t="s">
        <v>185</v>
      </c>
      <c r="C102" s="117"/>
      <c r="D102" s="117"/>
      <c r="E102" s="84"/>
      <c r="F102" s="85">
        <v>84240</v>
      </c>
      <c r="G102" s="86"/>
      <c r="H102" s="86"/>
      <c r="I102" s="86"/>
      <c r="J102" s="87"/>
    </row>
    <row r="103" spans="1:10" ht="36" customHeight="1" outlineLevel="1" x14ac:dyDescent="0.25">
      <c r="A103" s="8"/>
      <c r="B103" s="107" t="s">
        <v>186</v>
      </c>
      <c r="C103" s="117"/>
      <c r="D103" s="117"/>
      <c r="E103" s="84"/>
      <c r="F103" s="85">
        <v>88560</v>
      </c>
      <c r="G103" s="86"/>
      <c r="H103" s="86"/>
      <c r="I103" s="86"/>
      <c r="J103" s="87"/>
    </row>
    <row r="104" spans="1:10" ht="36" customHeight="1" outlineLevel="1" thickBot="1" x14ac:dyDescent="0.3">
      <c r="A104" s="8"/>
      <c r="B104" s="107" t="s">
        <v>187</v>
      </c>
      <c r="C104" s="117"/>
      <c r="D104" s="117"/>
      <c r="E104" s="84"/>
      <c r="F104" s="85">
        <v>92880</v>
      </c>
      <c r="G104" s="86"/>
      <c r="H104" s="86"/>
      <c r="I104" s="86"/>
      <c r="J104" s="87"/>
    </row>
    <row r="105" spans="1:10" ht="36" customHeight="1" thickBot="1" x14ac:dyDescent="0.3">
      <c r="A105" s="8"/>
      <c r="B105" s="118" t="s">
        <v>188</v>
      </c>
      <c r="C105" s="119"/>
      <c r="D105" s="119"/>
      <c r="E105" s="120"/>
      <c r="F105" s="121" t="str">
        <f>"Цена от "&amp;MIN(F106:F116)&amp;" до "&amp;MAX(F106:F116)</f>
        <v>Цена от 1440 до 14868</v>
      </c>
      <c r="G105" s="122"/>
      <c r="H105" s="122"/>
      <c r="I105" s="122"/>
      <c r="J105" s="123"/>
    </row>
    <row r="106" spans="1:10" ht="36" customHeight="1" x14ac:dyDescent="0.25">
      <c r="A106" s="8"/>
      <c r="B106" s="82" t="s">
        <v>189</v>
      </c>
      <c r="C106" s="83"/>
      <c r="D106" s="83"/>
      <c r="E106" s="84"/>
      <c r="F106" s="85">
        <v>6372</v>
      </c>
      <c r="G106" s="86"/>
      <c r="H106" s="86"/>
      <c r="I106" s="86"/>
      <c r="J106" s="87"/>
    </row>
    <row r="107" spans="1:10" ht="36" customHeight="1" x14ac:dyDescent="0.25">
      <c r="A107" s="8"/>
      <c r="B107" s="82" t="s">
        <v>190</v>
      </c>
      <c r="C107" s="83"/>
      <c r="D107" s="83"/>
      <c r="E107" s="84"/>
      <c r="F107" s="85">
        <v>11700</v>
      </c>
      <c r="G107" s="86"/>
      <c r="H107" s="86"/>
      <c r="I107" s="86"/>
      <c r="J107" s="87"/>
    </row>
    <row r="108" spans="1:10" ht="36" customHeight="1" x14ac:dyDescent="0.25">
      <c r="A108" s="8"/>
      <c r="B108" s="82" t="s">
        <v>253</v>
      </c>
      <c r="C108" s="83"/>
      <c r="D108" s="83"/>
      <c r="E108" s="84"/>
      <c r="F108" s="85">
        <v>1440</v>
      </c>
      <c r="G108" s="86"/>
      <c r="H108" s="86"/>
      <c r="I108" s="86"/>
      <c r="J108" s="87"/>
    </row>
    <row r="109" spans="1:10" ht="36" customHeight="1" x14ac:dyDescent="0.25">
      <c r="A109" s="8"/>
      <c r="B109" s="94" t="s">
        <v>192</v>
      </c>
      <c r="C109" s="95"/>
      <c r="D109" s="95"/>
      <c r="E109" s="96"/>
      <c r="F109" s="97">
        <v>14868</v>
      </c>
      <c r="G109" s="98"/>
      <c r="H109" s="98"/>
      <c r="I109" s="98"/>
      <c r="J109" s="99"/>
    </row>
    <row r="110" spans="1:10" ht="36" customHeight="1" x14ac:dyDescent="0.25">
      <c r="A110" s="8"/>
      <c r="B110" s="82" t="s">
        <v>193</v>
      </c>
      <c r="C110" s="83"/>
      <c r="D110" s="83"/>
      <c r="E110" s="84"/>
      <c r="F110" s="85">
        <v>4608</v>
      </c>
      <c r="G110" s="86"/>
      <c r="H110" s="86"/>
      <c r="I110" s="86"/>
      <c r="J110" s="87"/>
    </row>
    <row r="111" spans="1:10" ht="36" customHeight="1" x14ac:dyDescent="0.25">
      <c r="A111" s="8"/>
      <c r="B111" s="82" t="s">
        <v>194</v>
      </c>
      <c r="C111" s="83"/>
      <c r="D111" s="83"/>
      <c r="E111" s="84"/>
      <c r="F111" s="85">
        <v>9216</v>
      </c>
      <c r="G111" s="86"/>
      <c r="H111" s="86"/>
      <c r="I111" s="86"/>
      <c r="J111" s="87"/>
    </row>
    <row r="112" spans="1:10" ht="36" customHeight="1" x14ac:dyDescent="0.25">
      <c r="A112" s="8"/>
      <c r="B112" s="82" t="s">
        <v>195</v>
      </c>
      <c r="C112" s="83"/>
      <c r="D112" s="83"/>
      <c r="E112" s="84"/>
      <c r="F112" s="85">
        <v>1800</v>
      </c>
      <c r="G112" s="86"/>
      <c r="H112" s="86"/>
      <c r="I112" s="86"/>
      <c r="J112" s="87"/>
    </row>
    <row r="113" spans="1:10" ht="36" customHeight="1" x14ac:dyDescent="0.25">
      <c r="A113" s="8"/>
      <c r="B113" s="82" t="s">
        <v>196</v>
      </c>
      <c r="C113" s="83"/>
      <c r="D113" s="83"/>
      <c r="E113" s="84"/>
      <c r="F113" s="85">
        <v>1800</v>
      </c>
      <c r="G113" s="86"/>
      <c r="H113" s="86"/>
      <c r="I113" s="86"/>
      <c r="J113" s="87"/>
    </row>
    <row r="114" spans="1:10" ht="36" customHeight="1" x14ac:dyDescent="0.25">
      <c r="A114" s="8"/>
      <c r="B114" s="82" t="s">
        <v>197</v>
      </c>
      <c r="C114" s="83"/>
      <c r="D114" s="83"/>
      <c r="E114" s="84"/>
      <c r="F114" s="85">
        <v>3600</v>
      </c>
      <c r="G114" s="86"/>
      <c r="H114" s="86"/>
      <c r="I114" s="86"/>
      <c r="J114" s="87"/>
    </row>
    <row r="115" spans="1:10" ht="36" customHeight="1" x14ac:dyDescent="0.25">
      <c r="A115" s="8"/>
      <c r="B115" s="82" t="s">
        <v>198</v>
      </c>
      <c r="C115" s="83"/>
      <c r="D115" s="83"/>
      <c r="E115" s="84"/>
      <c r="F115" s="85">
        <v>5400</v>
      </c>
      <c r="G115" s="86"/>
      <c r="H115" s="86"/>
      <c r="I115" s="86"/>
      <c r="J115" s="87"/>
    </row>
    <row r="116" spans="1:10" ht="36" customHeight="1" thickBot="1" x14ac:dyDescent="0.3">
      <c r="A116" s="8"/>
      <c r="B116" s="82" t="s">
        <v>199</v>
      </c>
      <c r="C116" s="83"/>
      <c r="D116" s="83"/>
      <c r="E116" s="84"/>
      <c r="F116" s="85">
        <v>14868</v>
      </c>
      <c r="G116" s="86"/>
      <c r="H116" s="86"/>
      <c r="I116" s="86"/>
      <c r="J116" s="87"/>
    </row>
    <row r="117" spans="1:10" ht="54" customHeight="1" thickBot="1" x14ac:dyDescent="0.3">
      <c r="A117" s="8"/>
      <c r="B117" s="207" t="s">
        <v>254</v>
      </c>
      <c r="C117" s="208"/>
      <c r="D117" s="208"/>
      <c r="E117" s="209"/>
      <c r="F117" s="232" t="str">
        <f>"Цена от "&amp;MIN(F119,F123:J124,H125,F126:J139)&amp;" до "&amp;MAX(F119,F123:J124,H125,F126:J139)</f>
        <v>Цена от 3564 до 60739,2</v>
      </c>
      <c r="G117" s="233"/>
      <c r="H117" s="233"/>
      <c r="I117" s="233"/>
      <c r="J117" s="234"/>
    </row>
    <row r="118" spans="1:10" ht="24" customHeight="1" thickBot="1" x14ac:dyDescent="0.3">
      <c r="A118" s="8"/>
      <c r="B118" s="75"/>
      <c r="C118" s="76"/>
      <c r="D118" s="76"/>
      <c r="E118" s="77"/>
      <c r="F118" s="78"/>
      <c r="G118" s="79"/>
      <c r="H118" s="79"/>
      <c r="I118" s="79"/>
      <c r="J118" s="80"/>
    </row>
    <row r="119" spans="1:10" ht="36" customHeight="1" x14ac:dyDescent="0.25">
      <c r="A119" s="8"/>
      <c r="B119" s="82" t="s">
        <v>201</v>
      </c>
      <c r="C119" s="83"/>
      <c r="D119" s="83"/>
      <c r="E119" s="84"/>
      <c r="F119" s="85">
        <v>21600</v>
      </c>
      <c r="G119" s="86"/>
      <c r="H119" s="86"/>
      <c r="I119" s="86"/>
      <c r="J119" s="87"/>
    </row>
    <row r="120" spans="1:10" ht="36" customHeight="1" x14ac:dyDescent="0.25">
      <c r="A120" s="8"/>
      <c r="B120" s="100" t="s">
        <v>202</v>
      </c>
      <c r="C120" s="101"/>
      <c r="D120" s="101"/>
      <c r="E120" s="102"/>
      <c r="F120" s="103">
        <v>2160</v>
      </c>
      <c r="G120" s="104"/>
      <c r="H120" s="104"/>
      <c r="I120" s="104"/>
      <c r="J120" s="105"/>
    </row>
    <row r="121" spans="1:10" ht="36" customHeight="1" thickBot="1" x14ac:dyDescent="0.3">
      <c r="A121" s="8"/>
      <c r="B121" s="100" t="s">
        <v>203</v>
      </c>
      <c r="C121" s="101"/>
      <c r="D121" s="101"/>
      <c r="E121" s="102"/>
      <c r="F121" s="103">
        <v>5400</v>
      </c>
      <c r="G121" s="104"/>
      <c r="H121" s="104"/>
      <c r="I121" s="104"/>
      <c r="J121" s="105"/>
    </row>
    <row r="122" spans="1:10" ht="24" customHeight="1" thickBot="1" x14ac:dyDescent="0.3">
      <c r="A122" s="8"/>
      <c r="B122" s="75"/>
      <c r="C122" s="76"/>
      <c r="D122" s="76"/>
      <c r="E122" s="77"/>
      <c r="F122" s="78"/>
      <c r="G122" s="79"/>
      <c r="H122" s="79"/>
      <c r="I122" s="79"/>
      <c r="J122" s="80"/>
    </row>
    <row r="123" spans="1:10" ht="36" customHeight="1" x14ac:dyDescent="0.25">
      <c r="A123" s="8" t="s">
        <v>112</v>
      </c>
      <c r="B123" s="94" t="s">
        <v>204</v>
      </c>
      <c r="C123" s="95"/>
      <c r="D123" s="95"/>
      <c r="E123" s="96"/>
      <c r="F123" s="97">
        <v>27252</v>
      </c>
      <c r="G123" s="98"/>
      <c r="H123" s="98"/>
      <c r="I123" s="98"/>
      <c r="J123" s="99"/>
    </row>
    <row r="124" spans="1:10" ht="36" customHeight="1" x14ac:dyDescent="0.25">
      <c r="A124" s="8" t="s">
        <v>112</v>
      </c>
      <c r="B124" s="82" t="s">
        <v>205</v>
      </c>
      <c r="C124" s="83"/>
      <c r="D124" s="83"/>
      <c r="E124" s="84"/>
      <c r="F124" s="197">
        <v>23940</v>
      </c>
      <c r="G124" s="252"/>
      <c r="H124" s="252"/>
      <c r="I124" s="252"/>
      <c r="J124" s="253"/>
    </row>
    <row r="125" spans="1:10" ht="36" customHeight="1" x14ac:dyDescent="0.25">
      <c r="A125" s="8" t="s">
        <v>112</v>
      </c>
      <c r="B125" s="82" t="s">
        <v>206</v>
      </c>
      <c r="C125" s="83"/>
      <c r="D125" s="83"/>
      <c r="E125" s="84"/>
      <c r="F125" s="37">
        <f>H125*1.2</f>
        <v>15508.8</v>
      </c>
      <c r="G125" s="38">
        <f>H125*1.1</f>
        <v>14216.400000000001</v>
      </c>
      <c r="H125" s="38">
        <v>12924</v>
      </c>
      <c r="I125" s="38">
        <f>H125*0.75</f>
        <v>9693</v>
      </c>
      <c r="J125" s="39">
        <f>H125*0.5</f>
        <v>6462</v>
      </c>
    </row>
    <row r="126" spans="1:10" ht="36" customHeight="1" x14ac:dyDescent="0.25">
      <c r="A126" s="8" t="s">
        <v>112</v>
      </c>
      <c r="B126" s="82" t="s">
        <v>207</v>
      </c>
      <c r="C126" s="83"/>
      <c r="D126" s="83"/>
      <c r="E126" s="84"/>
      <c r="F126" s="85">
        <v>7092</v>
      </c>
      <c r="G126" s="86"/>
      <c r="H126" s="86"/>
      <c r="I126" s="86"/>
      <c r="J126" s="87"/>
    </row>
    <row r="127" spans="1:10" ht="36" customHeight="1" x14ac:dyDescent="0.25">
      <c r="A127" s="8" t="s">
        <v>112</v>
      </c>
      <c r="B127" s="82" t="s">
        <v>208</v>
      </c>
      <c r="C127" s="83"/>
      <c r="D127" s="83"/>
      <c r="E127" s="84"/>
      <c r="F127" s="85">
        <v>6948</v>
      </c>
      <c r="G127" s="86"/>
      <c r="H127" s="86"/>
      <c r="I127" s="86"/>
      <c r="J127" s="87"/>
    </row>
    <row r="128" spans="1:10" ht="36" customHeight="1" x14ac:dyDescent="0.25">
      <c r="A128" s="8" t="s">
        <v>112</v>
      </c>
      <c r="B128" s="82" t="s">
        <v>209</v>
      </c>
      <c r="C128" s="83"/>
      <c r="D128" s="83"/>
      <c r="E128" s="84"/>
      <c r="F128" s="197">
        <v>19836</v>
      </c>
      <c r="G128" s="252"/>
      <c r="H128" s="252"/>
      <c r="I128" s="252"/>
      <c r="J128" s="253"/>
    </row>
    <row r="129" spans="1:10" ht="36" customHeight="1" x14ac:dyDescent="0.25">
      <c r="A129" s="8" t="s">
        <v>112</v>
      </c>
      <c r="B129" s="82" t="s">
        <v>210</v>
      </c>
      <c r="C129" s="83"/>
      <c r="D129" s="83"/>
      <c r="E129" s="84"/>
      <c r="F129" s="197">
        <v>50616</v>
      </c>
      <c r="G129" s="252"/>
      <c r="H129" s="252"/>
      <c r="I129" s="252"/>
      <c r="J129" s="253"/>
    </row>
    <row r="130" spans="1:10" ht="36" customHeight="1" x14ac:dyDescent="0.25">
      <c r="A130" s="8" t="s">
        <v>112</v>
      </c>
      <c r="B130" s="82" t="s">
        <v>211</v>
      </c>
      <c r="C130" s="83"/>
      <c r="D130" s="83"/>
      <c r="E130" s="84"/>
      <c r="F130" s="197">
        <v>60739.199999999997</v>
      </c>
      <c r="G130" s="252"/>
      <c r="H130" s="252"/>
      <c r="I130" s="252"/>
      <c r="J130" s="253"/>
    </row>
    <row r="131" spans="1:10" ht="36" customHeight="1" x14ac:dyDescent="0.25">
      <c r="A131" s="8" t="s">
        <v>112</v>
      </c>
      <c r="B131" s="82" t="s">
        <v>212</v>
      </c>
      <c r="C131" s="83"/>
      <c r="D131" s="83"/>
      <c r="E131" s="84"/>
      <c r="F131" s="197">
        <v>12060</v>
      </c>
      <c r="G131" s="252"/>
      <c r="H131" s="252"/>
      <c r="I131" s="252"/>
      <c r="J131" s="253"/>
    </row>
    <row r="132" spans="1:10" ht="36" customHeight="1" x14ac:dyDescent="0.25">
      <c r="A132" s="8" t="s">
        <v>112</v>
      </c>
      <c r="B132" s="82" t="s">
        <v>213</v>
      </c>
      <c r="C132" s="83"/>
      <c r="D132" s="83"/>
      <c r="E132" s="84"/>
      <c r="F132" s="197">
        <v>12060</v>
      </c>
      <c r="G132" s="252"/>
      <c r="H132" s="252"/>
      <c r="I132" s="252"/>
      <c r="J132" s="253"/>
    </row>
    <row r="133" spans="1:10" ht="36" customHeight="1" x14ac:dyDescent="0.25">
      <c r="A133" s="8" t="s">
        <v>112</v>
      </c>
      <c r="B133" s="107" t="s">
        <v>214</v>
      </c>
      <c r="C133" s="108"/>
      <c r="D133" s="108"/>
      <c r="E133" s="109"/>
      <c r="F133" s="197">
        <v>18000</v>
      </c>
      <c r="G133" s="252"/>
      <c r="H133" s="252"/>
      <c r="I133" s="252"/>
      <c r="J133" s="253"/>
    </row>
    <row r="134" spans="1:10" ht="36" customHeight="1" x14ac:dyDescent="0.25">
      <c r="A134" s="8"/>
      <c r="B134" s="94" t="s">
        <v>215</v>
      </c>
      <c r="C134" s="95"/>
      <c r="D134" s="95"/>
      <c r="E134" s="96"/>
      <c r="F134" s="197">
        <v>21600</v>
      </c>
      <c r="G134" s="252"/>
      <c r="H134" s="252"/>
      <c r="I134" s="252"/>
      <c r="J134" s="253"/>
    </row>
    <row r="135" spans="1:10" ht="36" customHeight="1" x14ac:dyDescent="0.25">
      <c r="A135" s="8" t="s">
        <v>112</v>
      </c>
      <c r="B135" s="94" t="s">
        <v>216</v>
      </c>
      <c r="C135" s="95"/>
      <c r="D135" s="95"/>
      <c r="E135" s="96"/>
      <c r="F135" s="197">
        <v>3564</v>
      </c>
      <c r="G135" s="252"/>
      <c r="H135" s="252"/>
      <c r="I135" s="252"/>
      <c r="J135" s="253"/>
    </row>
    <row r="136" spans="1:10" ht="36" customHeight="1" x14ac:dyDescent="0.25">
      <c r="A136" s="8"/>
      <c r="B136" s="107" t="s">
        <v>217</v>
      </c>
      <c r="C136" s="108"/>
      <c r="D136" s="108"/>
      <c r="E136" s="109"/>
      <c r="F136" s="197">
        <v>12744</v>
      </c>
      <c r="G136" s="252"/>
      <c r="H136" s="252"/>
      <c r="I136" s="252"/>
      <c r="J136" s="253"/>
    </row>
    <row r="137" spans="1:10" ht="36" customHeight="1" x14ac:dyDescent="0.25">
      <c r="B137" s="107" t="s">
        <v>218</v>
      </c>
      <c r="C137" s="108"/>
      <c r="D137" s="108"/>
      <c r="E137" s="109"/>
      <c r="F137" s="197">
        <v>9216</v>
      </c>
      <c r="G137" s="252"/>
      <c r="H137" s="252"/>
      <c r="I137" s="252"/>
      <c r="J137" s="253"/>
    </row>
    <row r="138" spans="1:10" ht="36" customHeight="1" x14ac:dyDescent="0.25">
      <c r="A138" s="8" t="s">
        <v>112</v>
      </c>
      <c r="B138" s="82" t="s">
        <v>219</v>
      </c>
      <c r="C138" s="83"/>
      <c r="D138" s="83"/>
      <c r="E138" s="84"/>
      <c r="F138" s="197">
        <v>55224</v>
      </c>
      <c r="G138" s="252"/>
      <c r="H138" s="252"/>
      <c r="I138" s="252"/>
      <c r="J138" s="253"/>
    </row>
    <row r="139" spans="1:10" ht="36" customHeight="1" x14ac:dyDescent="0.25">
      <c r="A139" s="8" t="s">
        <v>112</v>
      </c>
      <c r="B139" s="107" t="s">
        <v>220</v>
      </c>
      <c r="C139" s="108"/>
      <c r="D139" s="108"/>
      <c r="E139" s="109"/>
      <c r="F139" s="197">
        <v>12060</v>
      </c>
      <c r="G139" s="252"/>
      <c r="H139" s="252"/>
      <c r="I139" s="252"/>
      <c r="J139" s="253"/>
    </row>
    <row r="140" spans="1:10" ht="36" customHeight="1" x14ac:dyDescent="0.25">
      <c r="A140" s="8" t="s">
        <v>114</v>
      </c>
      <c r="B140" s="82" t="s">
        <v>221</v>
      </c>
      <c r="C140" s="83"/>
      <c r="D140" s="83"/>
      <c r="E140" s="84"/>
      <c r="F140" s="197">
        <v>38160</v>
      </c>
      <c r="G140" s="252"/>
      <c r="H140" s="252"/>
      <c r="I140" s="252"/>
      <c r="J140" s="253"/>
    </row>
    <row r="141" spans="1:10" ht="36" customHeight="1" x14ac:dyDescent="0.25">
      <c r="A141" s="8" t="s">
        <v>114</v>
      </c>
      <c r="B141" s="82" t="s">
        <v>222</v>
      </c>
      <c r="C141" s="83"/>
      <c r="D141" s="83"/>
      <c r="E141" s="84"/>
      <c r="F141" s="197">
        <v>33840</v>
      </c>
      <c r="G141" s="252"/>
      <c r="H141" s="252"/>
      <c r="I141" s="252"/>
      <c r="J141" s="253"/>
    </row>
    <row r="142" spans="1:10" ht="36" customHeight="1" x14ac:dyDescent="0.25">
      <c r="A142" s="8" t="s">
        <v>114</v>
      </c>
      <c r="B142" s="82" t="s">
        <v>223</v>
      </c>
      <c r="C142" s="83"/>
      <c r="D142" s="83"/>
      <c r="E142" s="84"/>
      <c r="F142" s="37">
        <f>H142*1.2</f>
        <v>22464</v>
      </c>
      <c r="G142" s="38">
        <f>H142*1.1</f>
        <v>20592</v>
      </c>
      <c r="H142" s="38">
        <v>18720</v>
      </c>
      <c r="I142" s="38">
        <f>H142*0.75</f>
        <v>14040</v>
      </c>
      <c r="J142" s="39">
        <f>H142*0.5</f>
        <v>9360</v>
      </c>
    </row>
    <row r="143" spans="1:10" ht="36" customHeight="1" x14ac:dyDescent="0.25">
      <c r="A143" s="8" t="s">
        <v>114</v>
      </c>
      <c r="B143" s="82" t="s">
        <v>224</v>
      </c>
      <c r="C143" s="83"/>
      <c r="D143" s="83"/>
      <c r="E143" s="84"/>
      <c r="F143" s="85">
        <v>10080</v>
      </c>
      <c r="G143" s="86"/>
      <c r="H143" s="86"/>
      <c r="I143" s="86"/>
      <c r="J143" s="87"/>
    </row>
    <row r="144" spans="1:10" ht="36" customHeight="1" x14ac:dyDescent="0.25">
      <c r="A144" s="8" t="s">
        <v>114</v>
      </c>
      <c r="B144" s="82" t="s">
        <v>225</v>
      </c>
      <c r="C144" s="83"/>
      <c r="D144" s="83"/>
      <c r="E144" s="84"/>
      <c r="F144" s="85">
        <v>10080</v>
      </c>
      <c r="G144" s="86"/>
      <c r="H144" s="86"/>
      <c r="I144" s="86"/>
      <c r="J144" s="87"/>
    </row>
    <row r="145" spans="1:10" ht="36" customHeight="1" x14ac:dyDescent="0.25">
      <c r="A145" s="8" t="s">
        <v>114</v>
      </c>
      <c r="B145" s="82" t="s">
        <v>226</v>
      </c>
      <c r="C145" s="83"/>
      <c r="D145" s="83"/>
      <c r="E145" s="84"/>
      <c r="F145" s="197">
        <v>28080</v>
      </c>
      <c r="G145" s="252"/>
      <c r="H145" s="252"/>
      <c r="I145" s="252"/>
      <c r="J145" s="253"/>
    </row>
    <row r="146" spans="1:10" ht="36" customHeight="1" x14ac:dyDescent="0.25">
      <c r="A146" s="8" t="s">
        <v>114</v>
      </c>
      <c r="B146" s="82" t="s">
        <v>227</v>
      </c>
      <c r="C146" s="83"/>
      <c r="D146" s="83"/>
      <c r="E146" s="84"/>
      <c r="F146" s="197">
        <v>71280</v>
      </c>
      <c r="G146" s="252"/>
      <c r="H146" s="252"/>
      <c r="I146" s="252"/>
      <c r="J146" s="253"/>
    </row>
    <row r="147" spans="1:10" ht="36" customHeight="1" x14ac:dyDescent="0.25">
      <c r="A147" s="8" t="s">
        <v>114</v>
      </c>
      <c r="B147" s="82" t="s">
        <v>228</v>
      </c>
      <c r="C147" s="83"/>
      <c r="D147" s="83"/>
      <c r="E147" s="84"/>
      <c r="F147" s="197">
        <v>85536</v>
      </c>
      <c r="G147" s="252"/>
      <c r="H147" s="252"/>
      <c r="I147" s="252"/>
      <c r="J147" s="253"/>
    </row>
    <row r="148" spans="1:10" ht="36" customHeight="1" x14ac:dyDescent="0.25">
      <c r="A148" s="8" t="s">
        <v>114</v>
      </c>
      <c r="B148" s="82" t="s">
        <v>229</v>
      </c>
      <c r="C148" s="83"/>
      <c r="D148" s="83"/>
      <c r="E148" s="84"/>
      <c r="F148" s="197">
        <v>17280</v>
      </c>
      <c r="G148" s="252"/>
      <c r="H148" s="252"/>
      <c r="I148" s="252"/>
      <c r="J148" s="253"/>
    </row>
    <row r="149" spans="1:10" ht="36" customHeight="1" x14ac:dyDescent="0.25">
      <c r="A149" s="8" t="s">
        <v>114</v>
      </c>
      <c r="B149" s="82" t="s">
        <v>230</v>
      </c>
      <c r="C149" s="83"/>
      <c r="D149" s="83"/>
      <c r="E149" s="84"/>
      <c r="F149" s="197">
        <v>17280</v>
      </c>
      <c r="G149" s="252"/>
      <c r="H149" s="252"/>
      <c r="I149" s="252"/>
      <c r="J149" s="253"/>
    </row>
    <row r="150" spans="1:10" ht="36" customHeight="1" x14ac:dyDescent="0.25">
      <c r="A150" s="8" t="s">
        <v>114</v>
      </c>
      <c r="B150" s="82" t="s">
        <v>231</v>
      </c>
      <c r="C150" s="83"/>
      <c r="D150" s="83"/>
      <c r="E150" s="84"/>
      <c r="F150" s="197">
        <v>25200</v>
      </c>
      <c r="G150" s="252"/>
      <c r="H150" s="252"/>
      <c r="I150" s="252"/>
      <c r="J150" s="253"/>
    </row>
    <row r="151" spans="1:10" ht="36" customHeight="1" x14ac:dyDescent="0.25">
      <c r="A151" s="8" t="s">
        <v>114</v>
      </c>
      <c r="B151" s="82" t="s">
        <v>232</v>
      </c>
      <c r="C151" s="83"/>
      <c r="D151" s="83"/>
      <c r="E151" s="84"/>
      <c r="F151" s="197">
        <v>5040</v>
      </c>
      <c r="G151" s="252"/>
      <c r="H151" s="252"/>
      <c r="I151" s="252"/>
      <c r="J151" s="253"/>
    </row>
    <row r="152" spans="1:10" ht="36" customHeight="1" x14ac:dyDescent="0.25">
      <c r="A152" s="8" t="s">
        <v>114</v>
      </c>
      <c r="B152" s="82" t="s">
        <v>233</v>
      </c>
      <c r="C152" s="83"/>
      <c r="D152" s="83"/>
      <c r="E152" s="84"/>
      <c r="F152" s="197">
        <v>77760</v>
      </c>
      <c r="G152" s="252"/>
      <c r="H152" s="252"/>
      <c r="I152" s="252"/>
      <c r="J152" s="253"/>
    </row>
    <row r="153" spans="1:10" ht="36" customHeight="1" thickBot="1" x14ac:dyDescent="0.3">
      <c r="A153" s="8" t="s">
        <v>114</v>
      </c>
      <c r="B153" s="82" t="s">
        <v>234</v>
      </c>
      <c r="C153" s="83"/>
      <c r="D153" s="83"/>
      <c r="E153" s="84"/>
      <c r="F153" s="197">
        <v>17280</v>
      </c>
      <c r="G153" s="252"/>
      <c r="H153" s="252"/>
      <c r="I153" s="252"/>
      <c r="J153" s="253"/>
    </row>
    <row r="154" spans="1:10" ht="54" customHeight="1" thickBot="1" x14ac:dyDescent="0.3">
      <c r="A154" s="8"/>
      <c r="B154" s="88" t="s">
        <v>235</v>
      </c>
      <c r="C154" s="89"/>
      <c r="D154" s="89"/>
      <c r="E154" s="90"/>
      <c r="F154" s="91"/>
      <c r="G154" s="92"/>
      <c r="H154" s="92"/>
      <c r="I154" s="92"/>
      <c r="J154" s="93"/>
    </row>
    <row r="155" spans="1:10" ht="36" customHeight="1" x14ac:dyDescent="0.25">
      <c r="A155" s="8"/>
      <c r="B155" s="94" t="s">
        <v>236</v>
      </c>
      <c r="C155" s="95"/>
      <c r="D155" s="95"/>
      <c r="E155" s="96"/>
      <c r="F155" s="97">
        <v>17352</v>
      </c>
      <c r="G155" s="98"/>
      <c r="H155" s="98"/>
      <c r="I155" s="98"/>
      <c r="J155" s="99"/>
    </row>
    <row r="156" spans="1:10" ht="36" customHeight="1" x14ac:dyDescent="0.25">
      <c r="A156" s="8"/>
      <c r="B156" s="82" t="s">
        <v>237</v>
      </c>
      <c r="C156" s="83"/>
      <c r="D156" s="83"/>
      <c r="E156" s="84"/>
      <c r="F156" s="85">
        <v>35064</v>
      </c>
      <c r="G156" s="86"/>
      <c r="H156" s="86"/>
      <c r="I156" s="86"/>
      <c r="J156" s="87"/>
    </row>
    <row r="157" spans="1:10" ht="36" customHeight="1" x14ac:dyDescent="0.25">
      <c r="A157" s="8"/>
      <c r="B157" s="82" t="s">
        <v>238</v>
      </c>
      <c r="C157" s="83"/>
      <c r="D157" s="83"/>
      <c r="E157" s="84"/>
      <c r="F157" s="85">
        <v>43920</v>
      </c>
      <c r="G157" s="86"/>
      <c r="H157" s="86"/>
      <c r="I157" s="86"/>
      <c r="J157" s="87"/>
    </row>
    <row r="158" spans="1:10" ht="36" customHeight="1" x14ac:dyDescent="0.25">
      <c r="A158" s="8"/>
      <c r="B158" s="82" t="s">
        <v>239</v>
      </c>
      <c r="C158" s="83"/>
      <c r="D158" s="83"/>
      <c r="E158" s="84"/>
      <c r="F158" s="85">
        <v>360</v>
      </c>
      <c r="G158" s="86"/>
      <c r="H158" s="86"/>
      <c r="I158" s="86"/>
      <c r="J158" s="87"/>
    </row>
    <row r="159" spans="1:10" ht="36" customHeight="1" x14ac:dyDescent="0.25">
      <c r="A159" s="8"/>
      <c r="B159" s="82" t="s">
        <v>240</v>
      </c>
      <c r="C159" s="83"/>
      <c r="D159" s="83"/>
      <c r="E159" s="84"/>
      <c r="F159" s="85">
        <v>26568</v>
      </c>
      <c r="G159" s="86"/>
      <c r="H159" s="86"/>
      <c r="I159" s="86"/>
      <c r="J159" s="87"/>
    </row>
    <row r="160" spans="1:10" ht="36" customHeight="1" x14ac:dyDescent="0.25">
      <c r="A160" s="8"/>
      <c r="B160" s="82" t="s">
        <v>241</v>
      </c>
      <c r="C160" s="83"/>
      <c r="D160" s="83"/>
      <c r="E160" s="84"/>
      <c r="F160" s="85">
        <v>52740</v>
      </c>
      <c r="G160" s="86"/>
      <c r="H160" s="86"/>
      <c r="I160" s="86"/>
      <c r="J160" s="87"/>
    </row>
    <row r="161" spans="1:10" ht="36" customHeight="1" x14ac:dyDescent="0.25">
      <c r="A161" s="8"/>
      <c r="B161" s="82" t="s">
        <v>242</v>
      </c>
      <c r="C161" s="83"/>
      <c r="D161" s="83"/>
      <c r="E161" s="84"/>
      <c r="F161" s="85">
        <v>65844</v>
      </c>
      <c r="G161" s="86"/>
      <c r="H161" s="86"/>
      <c r="I161" s="86"/>
      <c r="J161" s="87"/>
    </row>
    <row r="162" spans="1:10" ht="36" customHeight="1" thickBot="1" x14ac:dyDescent="0.3">
      <c r="A162" s="8"/>
      <c r="B162" s="69" t="s">
        <v>243</v>
      </c>
      <c r="C162" s="70"/>
      <c r="D162" s="70"/>
      <c r="E162" s="71"/>
      <c r="F162" s="72">
        <v>1080</v>
      </c>
      <c r="G162" s="73"/>
      <c r="H162" s="73"/>
      <c r="I162" s="73"/>
      <c r="J162" s="74"/>
    </row>
    <row r="163" spans="1:10" ht="24" thickBot="1" x14ac:dyDescent="0.3">
      <c r="A163" s="8"/>
      <c r="B163" s="75"/>
      <c r="C163" s="76"/>
      <c r="D163" s="76"/>
      <c r="E163" s="77"/>
      <c r="F163" s="78"/>
      <c r="G163" s="79"/>
      <c r="H163" s="79"/>
      <c r="I163" s="79"/>
      <c r="J163" s="80"/>
    </row>
    <row r="164" spans="1:10" ht="21" customHeight="1" x14ac:dyDescent="0.25">
      <c r="A164" s="8"/>
      <c r="B164" s="26"/>
      <c r="C164" s="27"/>
      <c r="D164" s="27"/>
      <c r="E164" s="27"/>
      <c r="F164" s="28"/>
      <c r="G164" s="28"/>
      <c r="H164" s="28"/>
      <c r="I164" s="28"/>
      <c r="J164" s="28"/>
    </row>
    <row r="165" spans="1:10" ht="56.25" customHeight="1" x14ac:dyDescent="0.25">
      <c r="A165" s="8"/>
      <c r="B165" s="81" t="s">
        <v>293</v>
      </c>
      <c r="C165" s="81"/>
      <c r="D165" s="81"/>
      <c r="E165" s="81"/>
      <c r="F165" s="81"/>
      <c r="G165" s="81"/>
      <c r="H165" s="81"/>
      <c r="I165" s="81"/>
      <c r="J165" s="81"/>
    </row>
    <row r="166" spans="1:10" ht="41.25" customHeight="1" x14ac:dyDescent="0.25">
      <c r="A166" s="8"/>
      <c r="B166" s="81" t="s">
        <v>245</v>
      </c>
      <c r="C166" s="81"/>
      <c r="D166" s="81"/>
      <c r="E166" s="81"/>
      <c r="F166" s="81"/>
      <c r="G166" s="81"/>
      <c r="H166" s="81"/>
      <c r="I166" s="81"/>
      <c r="J166" s="81"/>
    </row>
    <row r="167" spans="1:10" ht="21" x14ac:dyDescent="0.25">
      <c r="A167" s="8" t="s">
        <v>114</v>
      </c>
      <c r="B167" s="67" t="s">
        <v>297</v>
      </c>
      <c r="C167" s="67"/>
      <c r="D167" s="67"/>
      <c r="E167" s="67"/>
      <c r="F167" s="67"/>
      <c r="G167" s="67"/>
      <c r="H167" s="67"/>
      <c r="I167" s="67"/>
      <c r="J167" s="67"/>
    </row>
    <row r="168" spans="1:10" ht="42" customHeight="1" x14ac:dyDescent="0.25">
      <c r="A168" s="8"/>
      <c r="B168" s="68" t="s">
        <v>247</v>
      </c>
      <c r="C168" s="68"/>
      <c r="D168" s="68"/>
      <c r="E168" s="68"/>
      <c r="F168" s="68"/>
      <c r="G168" s="68"/>
      <c r="H168" s="68"/>
      <c r="I168" s="68"/>
      <c r="J168" s="68"/>
    </row>
    <row r="169" spans="1:10" ht="21" x14ac:dyDescent="0.25">
      <c r="A169" s="8"/>
    </row>
  </sheetData>
  <sheetProtection selectLockedCells="1" selectUnlockedCells="1"/>
  <mergeCells count="319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46:E146"/>
    <mergeCell ref="F146:J146"/>
    <mergeCell ref="B147:E147"/>
    <mergeCell ref="F147:J147"/>
    <mergeCell ref="B148:E148"/>
    <mergeCell ref="F148:J148"/>
    <mergeCell ref="B142:E142"/>
    <mergeCell ref="B143:E143"/>
    <mergeCell ref="F143:J143"/>
    <mergeCell ref="B144:E144"/>
    <mergeCell ref="F144:J144"/>
    <mergeCell ref="B145:E145"/>
    <mergeCell ref="F145:J145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65:J165"/>
    <mergeCell ref="B166:J166"/>
    <mergeCell ref="B167:J167"/>
    <mergeCell ref="B168:J168"/>
    <mergeCell ref="B161:E161"/>
    <mergeCell ref="F161:J161"/>
    <mergeCell ref="B162:E162"/>
    <mergeCell ref="F162:J162"/>
    <mergeCell ref="B163:E163"/>
    <mergeCell ref="F163:J16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J231"/>
  <sheetViews>
    <sheetView view="pageBreakPreview" topLeftCell="B1" zoomScale="50" zoomScaleNormal="60" zoomScaleSheetLayoutView="50" workbookViewId="0">
      <pane ySplit="4" topLeftCell="A137" activePane="bottomLeft" state="frozen"/>
      <selection activeCell="A198" sqref="A198:XFD198"/>
      <selection pane="bottomLeft" activeCell="F151" sqref="F151:J151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32" customWidth="1"/>
    <col min="3" max="5" width="30.7109375" style="9" customWidth="1"/>
    <col min="6" max="10" width="24.7109375" style="9" customWidth="1"/>
    <col min="11" max="16384" width="9.140625" style="9"/>
  </cols>
  <sheetData>
    <row r="1" spans="1:10" ht="36" customHeight="1" x14ac:dyDescent="0.25">
      <c r="A1" s="8"/>
      <c r="B1" s="143" t="s">
        <v>102</v>
      </c>
      <c r="C1" s="143"/>
      <c r="D1" s="143"/>
      <c r="E1" s="143"/>
      <c r="F1" s="143"/>
      <c r="G1" s="143"/>
      <c r="H1" s="143"/>
      <c r="I1" s="143"/>
      <c r="J1" s="143"/>
    </row>
    <row r="2" spans="1:10" s="12" customFormat="1" ht="54" customHeight="1" x14ac:dyDescent="0.25">
      <c r="A2" s="10"/>
      <c r="B2" s="11"/>
      <c r="C2" s="11"/>
      <c r="D2" s="11"/>
      <c r="E2" s="11"/>
      <c r="F2" s="144" t="s">
        <v>45</v>
      </c>
      <c r="G2" s="144"/>
      <c r="H2" s="144"/>
      <c r="I2" s="144"/>
      <c r="J2" s="144"/>
    </row>
    <row r="3" spans="1:10" s="15" customFormat="1" ht="36" customHeight="1" x14ac:dyDescent="0.25">
      <c r="A3" s="8"/>
      <c r="B3" s="145" t="s">
        <v>103</v>
      </c>
      <c r="C3" s="145"/>
      <c r="D3" s="145"/>
      <c r="E3" s="14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5" t="str">
        <f>Абакан!B4</f>
        <v>Цены действуют c 01.02.2020 года (начало размещения - с 01.03.2020). Цены указаны в рублях с НДС</v>
      </c>
      <c r="C4" s="145"/>
      <c r="D4" s="145"/>
      <c r="E4" s="145"/>
      <c r="F4" s="145"/>
      <c r="G4" s="145"/>
      <c r="H4" s="145"/>
      <c r="I4" s="145"/>
      <c r="J4" s="145"/>
    </row>
    <row r="5" spans="1:10" ht="54" customHeight="1" thickBot="1" x14ac:dyDescent="0.3">
      <c r="A5" s="8"/>
      <c r="B5" s="88" t="s">
        <v>105</v>
      </c>
      <c r="C5" s="89"/>
      <c r="D5" s="89"/>
      <c r="E5" s="90"/>
      <c r="F5" s="146"/>
      <c r="G5" s="146"/>
      <c r="H5" s="146"/>
      <c r="I5" s="146"/>
      <c r="J5" s="147"/>
    </row>
    <row r="6" spans="1:10" ht="54" customHeight="1" thickBot="1" x14ac:dyDescent="0.3">
      <c r="A6" s="8"/>
      <c r="B6" s="138" t="s">
        <v>106</v>
      </c>
      <c r="C6" s="139"/>
      <c r="D6" s="139"/>
      <c r="E6" s="140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5"/>
      <c r="C7" s="76"/>
      <c r="D7" s="76"/>
      <c r="E7" s="77"/>
      <c r="F7" s="78"/>
      <c r="G7" s="79"/>
      <c r="H7" s="79"/>
      <c r="I7" s="79"/>
      <c r="J7" s="80"/>
    </row>
    <row r="8" spans="1:10" ht="36" customHeight="1" x14ac:dyDescent="0.25">
      <c r="A8" s="8" t="s">
        <v>112</v>
      </c>
      <c r="B8" s="141" t="s">
        <v>397</v>
      </c>
      <c r="C8" s="142"/>
      <c r="D8" s="142"/>
      <c r="E8" s="96"/>
      <c r="F8" s="19">
        <f>H8*1.2</f>
        <v>98150.399999999994</v>
      </c>
      <c r="G8" s="19">
        <f>H8*1.1</f>
        <v>89971.200000000012</v>
      </c>
      <c r="H8" s="19">
        <v>81792</v>
      </c>
      <c r="I8" s="19">
        <f>H8*0.75</f>
        <v>61344</v>
      </c>
      <c r="J8" s="19">
        <f>H8*0.5</f>
        <v>40896</v>
      </c>
    </row>
    <row r="9" spans="1:10" ht="36" customHeight="1" thickBot="1" x14ac:dyDescent="0.3">
      <c r="A9" s="8" t="s">
        <v>114</v>
      </c>
      <c r="B9" s="141" t="s">
        <v>115</v>
      </c>
      <c r="C9" s="142"/>
      <c r="D9" s="142"/>
      <c r="E9" s="96"/>
      <c r="F9" s="21">
        <f>H9*1.2</f>
        <v>589248</v>
      </c>
      <c r="G9" s="21">
        <f>H9*1.1</f>
        <v>540144</v>
      </c>
      <c r="H9" s="21">
        <v>491040</v>
      </c>
      <c r="I9" s="21">
        <f>H9*0.75</f>
        <v>368280</v>
      </c>
      <c r="J9" s="21">
        <f>H9*0.5</f>
        <v>245520</v>
      </c>
    </row>
    <row r="10" spans="1:10" ht="24" customHeight="1" thickBot="1" x14ac:dyDescent="0.3">
      <c r="A10" s="8"/>
      <c r="B10" s="75"/>
      <c r="C10" s="76"/>
      <c r="D10" s="76"/>
      <c r="E10" s="77"/>
      <c r="F10" s="78"/>
      <c r="G10" s="79"/>
      <c r="H10" s="79"/>
      <c r="I10" s="79"/>
      <c r="J10" s="80"/>
    </row>
    <row r="11" spans="1:10" ht="36" customHeight="1" x14ac:dyDescent="0.25">
      <c r="A11" s="8" t="s">
        <v>112</v>
      </c>
      <c r="B11" s="141" t="s">
        <v>398</v>
      </c>
      <c r="C11" s="142"/>
      <c r="D11" s="142"/>
      <c r="E11" s="96"/>
      <c r="F11" s="85">
        <v>1620</v>
      </c>
      <c r="G11" s="86"/>
      <c r="H11" s="86"/>
      <c r="I11" s="86"/>
      <c r="J11" s="87"/>
    </row>
    <row r="12" spans="1:10" ht="36" customHeight="1" thickBot="1" x14ac:dyDescent="0.3">
      <c r="A12" s="8" t="s">
        <v>114</v>
      </c>
      <c r="B12" s="141" t="s">
        <v>399</v>
      </c>
      <c r="C12" s="142"/>
      <c r="D12" s="142"/>
      <c r="E12" s="96"/>
      <c r="F12" s="85">
        <v>9720</v>
      </c>
      <c r="G12" s="86"/>
      <c r="H12" s="86"/>
      <c r="I12" s="86"/>
      <c r="J12" s="87"/>
    </row>
    <row r="13" spans="1:10" ht="24" customHeight="1" thickBot="1" x14ac:dyDescent="0.3">
      <c r="A13" s="8"/>
      <c r="B13" s="75"/>
      <c r="C13" s="76"/>
      <c r="D13" s="76"/>
      <c r="E13" s="77"/>
      <c r="F13" s="78"/>
      <c r="G13" s="79"/>
      <c r="H13" s="79"/>
      <c r="I13" s="79"/>
      <c r="J13" s="80"/>
    </row>
    <row r="14" spans="1:10" ht="36" customHeight="1" thickBot="1" x14ac:dyDescent="0.3">
      <c r="A14" s="8"/>
      <c r="B14" s="132" t="s">
        <v>124</v>
      </c>
      <c r="C14" s="133"/>
      <c r="D14" s="133"/>
      <c r="E14" s="134"/>
      <c r="F14" s="135" t="str">
        <f>"Цена от "&amp;MIN(F15:F114)&amp;" до "&amp;MAX(F15:F94)</f>
        <v>Цена от 11484 до 918720</v>
      </c>
      <c r="G14" s="136"/>
      <c r="H14" s="136"/>
      <c r="I14" s="136"/>
      <c r="J14" s="137"/>
    </row>
    <row r="15" spans="1:10" ht="36" customHeight="1" outlineLevel="1" x14ac:dyDescent="0.25">
      <c r="A15" s="8"/>
      <c r="B15" s="107" t="s">
        <v>400</v>
      </c>
      <c r="C15" s="117"/>
      <c r="D15" s="117"/>
      <c r="E15" s="84"/>
      <c r="F15" s="85">
        <v>11484</v>
      </c>
      <c r="G15" s="86"/>
      <c r="H15" s="86"/>
      <c r="I15" s="86"/>
      <c r="J15" s="87"/>
    </row>
    <row r="16" spans="1:10" ht="36" customHeight="1" outlineLevel="1" x14ac:dyDescent="0.25">
      <c r="A16" s="8"/>
      <c r="B16" s="107" t="s">
        <v>401</v>
      </c>
      <c r="C16" s="117"/>
      <c r="D16" s="117"/>
      <c r="E16" s="84"/>
      <c r="F16" s="85">
        <v>22968</v>
      </c>
      <c r="G16" s="86"/>
      <c r="H16" s="86"/>
      <c r="I16" s="86"/>
      <c r="J16" s="87"/>
    </row>
    <row r="17" spans="1:10" ht="36" customHeight="1" outlineLevel="1" x14ac:dyDescent="0.25">
      <c r="A17" s="8"/>
      <c r="B17" s="107" t="s">
        <v>402</v>
      </c>
      <c r="C17" s="117"/>
      <c r="D17" s="117"/>
      <c r="E17" s="84"/>
      <c r="F17" s="85">
        <v>34452</v>
      </c>
      <c r="G17" s="86"/>
      <c r="H17" s="86"/>
      <c r="I17" s="86"/>
      <c r="J17" s="87"/>
    </row>
    <row r="18" spans="1:10" ht="36" customHeight="1" outlineLevel="1" x14ac:dyDescent="0.25">
      <c r="A18" s="8"/>
      <c r="B18" s="107" t="s">
        <v>403</v>
      </c>
      <c r="C18" s="117"/>
      <c r="D18" s="117"/>
      <c r="E18" s="84"/>
      <c r="F18" s="85">
        <v>45936</v>
      </c>
      <c r="G18" s="86"/>
      <c r="H18" s="86"/>
      <c r="I18" s="86"/>
      <c r="J18" s="87"/>
    </row>
    <row r="19" spans="1:10" ht="36" customHeight="1" outlineLevel="1" x14ac:dyDescent="0.25">
      <c r="A19" s="8"/>
      <c r="B19" s="107" t="s">
        <v>404</v>
      </c>
      <c r="C19" s="117"/>
      <c r="D19" s="117"/>
      <c r="E19" s="84"/>
      <c r="F19" s="85">
        <v>57420</v>
      </c>
      <c r="G19" s="86"/>
      <c r="H19" s="86"/>
      <c r="I19" s="86"/>
      <c r="J19" s="87"/>
    </row>
    <row r="20" spans="1:10" ht="36" customHeight="1" outlineLevel="1" x14ac:dyDescent="0.25">
      <c r="A20" s="8"/>
      <c r="B20" s="107" t="s">
        <v>405</v>
      </c>
      <c r="C20" s="117"/>
      <c r="D20" s="117"/>
      <c r="E20" s="84"/>
      <c r="F20" s="85">
        <v>68904</v>
      </c>
      <c r="G20" s="86"/>
      <c r="H20" s="86"/>
      <c r="I20" s="86"/>
      <c r="J20" s="87"/>
    </row>
    <row r="21" spans="1:10" ht="36" customHeight="1" outlineLevel="1" x14ac:dyDescent="0.25">
      <c r="A21" s="8"/>
      <c r="B21" s="107" t="s">
        <v>406</v>
      </c>
      <c r="C21" s="117"/>
      <c r="D21" s="117"/>
      <c r="E21" s="84"/>
      <c r="F21" s="85">
        <v>80388</v>
      </c>
      <c r="G21" s="86"/>
      <c r="H21" s="86"/>
      <c r="I21" s="86"/>
      <c r="J21" s="87"/>
    </row>
    <row r="22" spans="1:10" ht="36" customHeight="1" outlineLevel="1" x14ac:dyDescent="0.25">
      <c r="A22" s="8"/>
      <c r="B22" s="107" t="s">
        <v>407</v>
      </c>
      <c r="C22" s="117"/>
      <c r="D22" s="117"/>
      <c r="E22" s="84"/>
      <c r="F22" s="85">
        <v>91872</v>
      </c>
      <c r="G22" s="86"/>
      <c r="H22" s="86"/>
      <c r="I22" s="86"/>
      <c r="J22" s="87"/>
    </row>
    <row r="23" spans="1:10" ht="36" customHeight="1" outlineLevel="1" x14ac:dyDescent="0.25">
      <c r="A23" s="8"/>
      <c r="B23" s="107" t="s">
        <v>408</v>
      </c>
      <c r="C23" s="117"/>
      <c r="D23" s="117"/>
      <c r="E23" s="84"/>
      <c r="F23" s="85">
        <v>103356</v>
      </c>
      <c r="G23" s="86"/>
      <c r="H23" s="86"/>
      <c r="I23" s="86"/>
      <c r="J23" s="87"/>
    </row>
    <row r="24" spans="1:10" ht="36" customHeight="1" outlineLevel="1" x14ac:dyDescent="0.25">
      <c r="A24" s="8"/>
      <c r="B24" s="107" t="s">
        <v>409</v>
      </c>
      <c r="C24" s="117"/>
      <c r="D24" s="117"/>
      <c r="E24" s="84"/>
      <c r="F24" s="85">
        <v>114840</v>
      </c>
      <c r="G24" s="86"/>
      <c r="H24" s="86"/>
      <c r="I24" s="86"/>
      <c r="J24" s="87"/>
    </row>
    <row r="25" spans="1:10" ht="36" customHeight="1" outlineLevel="1" x14ac:dyDescent="0.25">
      <c r="A25" s="8"/>
      <c r="B25" s="107" t="s">
        <v>410</v>
      </c>
      <c r="C25" s="117"/>
      <c r="D25" s="117"/>
      <c r="E25" s="84"/>
      <c r="F25" s="85">
        <v>126324</v>
      </c>
      <c r="G25" s="86"/>
      <c r="H25" s="86"/>
      <c r="I25" s="86"/>
      <c r="J25" s="87"/>
    </row>
    <row r="26" spans="1:10" ht="36" customHeight="1" outlineLevel="1" x14ac:dyDescent="0.25">
      <c r="A26" s="8"/>
      <c r="B26" s="107" t="s">
        <v>411</v>
      </c>
      <c r="C26" s="117"/>
      <c r="D26" s="117"/>
      <c r="E26" s="84"/>
      <c r="F26" s="85">
        <v>137808</v>
      </c>
      <c r="G26" s="86"/>
      <c r="H26" s="86"/>
      <c r="I26" s="86"/>
      <c r="J26" s="87"/>
    </row>
    <row r="27" spans="1:10" ht="36" customHeight="1" outlineLevel="1" x14ac:dyDescent="0.25">
      <c r="A27" s="8"/>
      <c r="B27" s="107" t="s">
        <v>412</v>
      </c>
      <c r="C27" s="117"/>
      <c r="D27" s="117"/>
      <c r="E27" s="84"/>
      <c r="F27" s="85">
        <v>149292</v>
      </c>
      <c r="G27" s="86"/>
      <c r="H27" s="86"/>
      <c r="I27" s="86"/>
      <c r="J27" s="87"/>
    </row>
    <row r="28" spans="1:10" ht="36" customHeight="1" outlineLevel="1" x14ac:dyDescent="0.25">
      <c r="A28" s="8"/>
      <c r="B28" s="107" t="s">
        <v>413</v>
      </c>
      <c r="C28" s="117"/>
      <c r="D28" s="117"/>
      <c r="E28" s="84"/>
      <c r="F28" s="85">
        <v>160776</v>
      </c>
      <c r="G28" s="86"/>
      <c r="H28" s="86"/>
      <c r="I28" s="86"/>
      <c r="J28" s="87"/>
    </row>
    <row r="29" spans="1:10" ht="36" customHeight="1" outlineLevel="1" x14ac:dyDescent="0.25">
      <c r="A29" s="8"/>
      <c r="B29" s="107" t="s">
        <v>414</v>
      </c>
      <c r="C29" s="117"/>
      <c r="D29" s="117"/>
      <c r="E29" s="84"/>
      <c r="F29" s="85">
        <v>172260</v>
      </c>
      <c r="G29" s="86"/>
      <c r="H29" s="86"/>
      <c r="I29" s="86"/>
      <c r="J29" s="87"/>
    </row>
    <row r="30" spans="1:10" ht="36" customHeight="1" outlineLevel="1" x14ac:dyDescent="0.25">
      <c r="A30" s="8"/>
      <c r="B30" s="107" t="s">
        <v>415</v>
      </c>
      <c r="C30" s="117"/>
      <c r="D30" s="117"/>
      <c r="E30" s="84"/>
      <c r="F30" s="85">
        <v>183744</v>
      </c>
      <c r="G30" s="86"/>
      <c r="H30" s="86"/>
      <c r="I30" s="86"/>
      <c r="J30" s="87"/>
    </row>
    <row r="31" spans="1:10" ht="36" customHeight="1" outlineLevel="1" x14ac:dyDescent="0.25">
      <c r="A31" s="8"/>
      <c r="B31" s="107" t="s">
        <v>416</v>
      </c>
      <c r="C31" s="117"/>
      <c r="D31" s="117"/>
      <c r="E31" s="84"/>
      <c r="F31" s="85">
        <v>195228</v>
      </c>
      <c r="G31" s="86"/>
      <c r="H31" s="86"/>
      <c r="I31" s="86"/>
      <c r="J31" s="87"/>
    </row>
    <row r="32" spans="1:10" ht="36" customHeight="1" outlineLevel="1" x14ac:dyDescent="0.25">
      <c r="A32" s="8"/>
      <c r="B32" s="107" t="s">
        <v>417</v>
      </c>
      <c r="C32" s="117"/>
      <c r="D32" s="117"/>
      <c r="E32" s="84"/>
      <c r="F32" s="85">
        <v>206712</v>
      </c>
      <c r="G32" s="86"/>
      <c r="H32" s="86"/>
      <c r="I32" s="86"/>
      <c r="J32" s="87"/>
    </row>
    <row r="33" spans="1:10" ht="36" customHeight="1" outlineLevel="1" x14ac:dyDescent="0.25">
      <c r="A33" s="8"/>
      <c r="B33" s="107" t="s">
        <v>418</v>
      </c>
      <c r="C33" s="117"/>
      <c r="D33" s="117"/>
      <c r="E33" s="84"/>
      <c r="F33" s="85">
        <v>218196</v>
      </c>
      <c r="G33" s="86"/>
      <c r="H33" s="86"/>
      <c r="I33" s="86"/>
      <c r="J33" s="87"/>
    </row>
    <row r="34" spans="1:10" ht="36" customHeight="1" outlineLevel="1" x14ac:dyDescent="0.25">
      <c r="A34" s="8"/>
      <c r="B34" s="107" t="s">
        <v>419</v>
      </c>
      <c r="C34" s="117"/>
      <c r="D34" s="117"/>
      <c r="E34" s="84"/>
      <c r="F34" s="85">
        <v>229680</v>
      </c>
      <c r="G34" s="86"/>
      <c r="H34" s="86"/>
      <c r="I34" s="86"/>
      <c r="J34" s="87"/>
    </row>
    <row r="35" spans="1:10" ht="36" customHeight="1" outlineLevel="1" x14ac:dyDescent="0.25">
      <c r="A35" s="8"/>
      <c r="B35" s="107" t="s">
        <v>420</v>
      </c>
      <c r="C35" s="117"/>
      <c r="D35" s="117"/>
      <c r="E35" s="84"/>
      <c r="F35" s="85">
        <v>241164</v>
      </c>
      <c r="G35" s="86"/>
      <c r="H35" s="86"/>
      <c r="I35" s="86"/>
      <c r="J35" s="87"/>
    </row>
    <row r="36" spans="1:10" ht="36" customHeight="1" outlineLevel="1" x14ac:dyDescent="0.25">
      <c r="A36" s="8"/>
      <c r="B36" s="107" t="s">
        <v>421</v>
      </c>
      <c r="C36" s="117"/>
      <c r="D36" s="117"/>
      <c r="E36" s="84"/>
      <c r="F36" s="85">
        <v>252648</v>
      </c>
      <c r="G36" s="86"/>
      <c r="H36" s="86"/>
      <c r="I36" s="86"/>
      <c r="J36" s="87"/>
    </row>
    <row r="37" spans="1:10" ht="36" customHeight="1" outlineLevel="1" x14ac:dyDescent="0.25">
      <c r="A37" s="8"/>
      <c r="B37" s="107" t="s">
        <v>422</v>
      </c>
      <c r="C37" s="117"/>
      <c r="D37" s="117"/>
      <c r="E37" s="84"/>
      <c r="F37" s="85">
        <v>264132</v>
      </c>
      <c r="G37" s="86"/>
      <c r="H37" s="86"/>
      <c r="I37" s="86"/>
      <c r="J37" s="87"/>
    </row>
    <row r="38" spans="1:10" ht="36" customHeight="1" outlineLevel="1" x14ac:dyDescent="0.25">
      <c r="A38" s="8"/>
      <c r="B38" s="107" t="s">
        <v>423</v>
      </c>
      <c r="C38" s="117"/>
      <c r="D38" s="117"/>
      <c r="E38" s="84"/>
      <c r="F38" s="85">
        <v>275616</v>
      </c>
      <c r="G38" s="86"/>
      <c r="H38" s="86"/>
      <c r="I38" s="86"/>
      <c r="J38" s="87"/>
    </row>
    <row r="39" spans="1:10" ht="36" customHeight="1" outlineLevel="1" x14ac:dyDescent="0.25">
      <c r="A39" s="8"/>
      <c r="B39" s="107" t="s">
        <v>424</v>
      </c>
      <c r="C39" s="117"/>
      <c r="D39" s="117"/>
      <c r="E39" s="84"/>
      <c r="F39" s="85">
        <v>287100</v>
      </c>
      <c r="G39" s="86"/>
      <c r="H39" s="86"/>
      <c r="I39" s="86"/>
      <c r="J39" s="87"/>
    </row>
    <row r="40" spans="1:10" ht="36" customHeight="1" outlineLevel="1" x14ac:dyDescent="0.25">
      <c r="A40" s="8"/>
      <c r="B40" s="107" t="s">
        <v>425</v>
      </c>
      <c r="C40" s="117"/>
      <c r="D40" s="117"/>
      <c r="E40" s="84"/>
      <c r="F40" s="85">
        <v>298584</v>
      </c>
      <c r="G40" s="86"/>
      <c r="H40" s="86"/>
      <c r="I40" s="86"/>
      <c r="J40" s="87"/>
    </row>
    <row r="41" spans="1:10" ht="36" customHeight="1" outlineLevel="1" x14ac:dyDescent="0.25">
      <c r="A41" s="8"/>
      <c r="B41" s="107" t="s">
        <v>426</v>
      </c>
      <c r="C41" s="117"/>
      <c r="D41" s="117"/>
      <c r="E41" s="84"/>
      <c r="F41" s="85">
        <v>310068</v>
      </c>
      <c r="G41" s="86"/>
      <c r="H41" s="86"/>
      <c r="I41" s="86"/>
      <c r="J41" s="87"/>
    </row>
    <row r="42" spans="1:10" ht="36" customHeight="1" outlineLevel="1" x14ac:dyDescent="0.25">
      <c r="A42" s="8"/>
      <c r="B42" s="107" t="s">
        <v>427</v>
      </c>
      <c r="C42" s="117"/>
      <c r="D42" s="117"/>
      <c r="E42" s="84"/>
      <c r="F42" s="85">
        <v>321552</v>
      </c>
      <c r="G42" s="86"/>
      <c r="H42" s="86"/>
      <c r="I42" s="86"/>
      <c r="J42" s="87"/>
    </row>
    <row r="43" spans="1:10" ht="36" customHeight="1" outlineLevel="1" x14ac:dyDescent="0.25">
      <c r="A43" s="8"/>
      <c r="B43" s="107" t="s">
        <v>428</v>
      </c>
      <c r="C43" s="117"/>
      <c r="D43" s="117"/>
      <c r="E43" s="84"/>
      <c r="F43" s="85">
        <v>333036</v>
      </c>
      <c r="G43" s="86"/>
      <c r="H43" s="86"/>
      <c r="I43" s="86"/>
      <c r="J43" s="87"/>
    </row>
    <row r="44" spans="1:10" ht="36" customHeight="1" outlineLevel="1" x14ac:dyDescent="0.25">
      <c r="A44" s="8"/>
      <c r="B44" s="107" t="s">
        <v>429</v>
      </c>
      <c r="C44" s="117"/>
      <c r="D44" s="117"/>
      <c r="E44" s="84"/>
      <c r="F44" s="85">
        <v>344520</v>
      </c>
      <c r="G44" s="86"/>
      <c r="H44" s="86"/>
      <c r="I44" s="86"/>
      <c r="J44" s="87"/>
    </row>
    <row r="45" spans="1:10" ht="36" customHeight="1" outlineLevel="1" x14ac:dyDescent="0.25">
      <c r="A45" s="8"/>
      <c r="B45" s="107" t="s">
        <v>430</v>
      </c>
      <c r="C45" s="117"/>
      <c r="D45" s="117"/>
      <c r="E45" s="84"/>
      <c r="F45" s="85">
        <v>356004</v>
      </c>
      <c r="G45" s="86"/>
      <c r="H45" s="86"/>
      <c r="I45" s="86"/>
      <c r="J45" s="87"/>
    </row>
    <row r="46" spans="1:10" ht="36" customHeight="1" outlineLevel="1" x14ac:dyDescent="0.25">
      <c r="A46" s="8"/>
      <c r="B46" s="107" t="s">
        <v>431</v>
      </c>
      <c r="C46" s="117"/>
      <c r="D46" s="117"/>
      <c r="E46" s="84"/>
      <c r="F46" s="85">
        <v>367488</v>
      </c>
      <c r="G46" s="86"/>
      <c r="H46" s="86"/>
      <c r="I46" s="86"/>
      <c r="J46" s="87"/>
    </row>
    <row r="47" spans="1:10" ht="36" customHeight="1" outlineLevel="1" x14ac:dyDescent="0.25">
      <c r="A47" s="8"/>
      <c r="B47" s="107" t="s">
        <v>432</v>
      </c>
      <c r="C47" s="117"/>
      <c r="D47" s="117"/>
      <c r="E47" s="84"/>
      <c r="F47" s="85">
        <v>378972</v>
      </c>
      <c r="G47" s="86"/>
      <c r="H47" s="86"/>
      <c r="I47" s="86"/>
      <c r="J47" s="87"/>
    </row>
    <row r="48" spans="1:10" ht="36" customHeight="1" outlineLevel="1" x14ac:dyDescent="0.25">
      <c r="A48" s="8"/>
      <c r="B48" s="107" t="s">
        <v>433</v>
      </c>
      <c r="C48" s="117"/>
      <c r="D48" s="117"/>
      <c r="E48" s="84"/>
      <c r="F48" s="85">
        <v>390456</v>
      </c>
      <c r="G48" s="86"/>
      <c r="H48" s="86"/>
      <c r="I48" s="86"/>
      <c r="J48" s="87"/>
    </row>
    <row r="49" spans="1:10" ht="36" customHeight="1" outlineLevel="1" x14ac:dyDescent="0.25">
      <c r="A49" s="8"/>
      <c r="B49" s="107" t="s">
        <v>434</v>
      </c>
      <c r="C49" s="117"/>
      <c r="D49" s="117"/>
      <c r="E49" s="84"/>
      <c r="F49" s="85">
        <v>401940</v>
      </c>
      <c r="G49" s="86"/>
      <c r="H49" s="86"/>
      <c r="I49" s="86"/>
      <c r="J49" s="87"/>
    </row>
    <row r="50" spans="1:10" ht="36" customHeight="1" outlineLevel="1" x14ac:dyDescent="0.25">
      <c r="A50" s="8"/>
      <c r="B50" s="107" t="s">
        <v>435</v>
      </c>
      <c r="C50" s="117"/>
      <c r="D50" s="117"/>
      <c r="E50" s="84"/>
      <c r="F50" s="85">
        <v>413424</v>
      </c>
      <c r="G50" s="86"/>
      <c r="H50" s="86"/>
      <c r="I50" s="86"/>
      <c r="J50" s="87"/>
    </row>
    <row r="51" spans="1:10" ht="36" customHeight="1" outlineLevel="1" x14ac:dyDescent="0.25">
      <c r="A51" s="8"/>
      <c r="B51" s="107" t="s">
        <v>436</v>
      </c>
      <c r="C51" s="117"/>
      <c r="D51" s="117"/>
      <c r="E51" s="84"/>
      <c r="F51" s="85">
        <v>424908</v>
      </c>
      <c r="G51" s="86"/>
      <c r="H51" s="86"/>
      <c r="I51" s="86"/>
      <c r="J51" s="87"/>
    </row>
    <row r="52" spans="1:10" ht="36" customHeight="1" outlineLevel="1" x14ac:dyDescent="0.25">
      <c r="A52" s="8"/>
      <c r="B52" s="107" t="s">
        <v>437</v>
      </c>
      <c r="C52" s="117"/>
      <c r="D52" s="117"/>
      <c r="E52" s="84"/>
      <c r="F52" s="85">
        <v>436392</v>
      </c>
      <c r="G52" s="86"/>
      <c r="H52" s="86"/>
      <c r="I52" s="86"/>
      <c r="J52" s="87"/>
    </row>
    <row r="53" spans="1:10" ht="36" customHeight="1" outlineLevel="1" x14ac:dyDescent="0.25">
      <c r="A53" s="8"/>
      <c r="B53" s="107" t="s">
        <v>438</v>
      </c>
      <c r="C53" s="117"/>
      <c r="D53" s="117"/>
      <c r="E53" s="84"/>
      <c r="F53" s="85">
        <v>447876</v>
      </c>
      <c r="G53" s="86"/>
      <c r="H53" s="86"/>
      <c r="I53" s="86"/>
      <c r="J53" s="87"/>
    </row>
    <row r="54" spans="1:10" ht="36" customHeight="1" outlineLevel="1" x14ac:dyDescent="0.25">
      <c r="A54" s="8"/>
      <c r="B54" s="107" t="s">
        <v>439</v>
      </c>
      <c r="C54" s="117"/>
      <c r="D54" s="117"/>
      <c r="E54" s="84"/>
      <c r="F54" s="85">
        <v>459360</v>
      </c>
      <c r="G54" s="86"/>
      <c r="H54" s="86"/>
      <c r="I54" s="86"/>
      <c r="J54" s="87"/>
    </row>
    <row r="55" spans="1:10" ht="36" customHeight="1" outlineLevel="1" x14ac:dyDescent="0.25">
      <c r="A55" s="8"/>
      <c r="B55" s="107" t="s">
        <v>440</v>
      </c>
      <c r="C55" s="117"/>
      <c r="D55" s="117"/>
      <c r="E55" s="84"/>
      <c r="F55" s="85">
        <v>470844</v>
      </c>
      <c r="G55" s="86"/>
      <c r="H55" s="86"/>
      <c r="I55" s="86"/>
      <c r="J55" s="87"/>
    </row>
    <row r="56" spans="1:10" ht="36" customHeight="1" outlineLevel="1" x14ac:dyDescent="0.25">
      <c r="A56" s="8"/>
      <c r="B56" s="107" t="s">
        <v>441</v>
      </c>
      <c r="C56" s="117"/>
      <c r="D56" s="117"/>
      <c r="E56" s="84"/>
      <c r="F56" s="85">
        <v>482328</v>
      </c>
      <c r="G56" s="86"/>
      <c r="H56" s="86"/>
      <c r="I56" s="86"/>
      <c r="J56" s="87"/>
    </row>
    <row r="57" spans="1:10" ht="36" customHeight="1" outlineLevel="1" x14ac:dyDescent="0.25">
      <c r="A57" s="8"/>
      <c r="B57" s="107" t="s">
        <v>442</v>
      </c>
      <c r="C57" s="117"/>
      <c r="D57" s="117"/>
      <c r="E57" s="84"/>
      <c r="F57" s="85">
        <v>493812</v>
      </c>
      <c r="G57" s="86"/>
      <c r="H57" s="86"/>
      <c r="I57" s="86"/>
      <c r="J57" s="87"/>
    </row>
    <row r="58" spans="1:10" ht="36" customHeight="1" outlineLevel="1" x14ac:dyDescent="0.25">
      <c r="A58" s="8"/>
      <c r="B58" s="107" t="s">
        <v>443</v>
      </c>
      <c r="C58" s="117"/>
      <c r="D58" s="117"/>
      <c r="E58" s="84"/>
      <c r="F58" s="85">
        <v>505296</v>
      </c>
      <c r="G58" s="86"/>
      <c r="H58" s="86"/>
      <c r="I58" s="86"/>
      <c r="J58" s="87"/>
    </row>
    <row r="59" spans="1:10" ht="36" customHeight="1" outlineLevel="1" x14ac:dyDescent="0.25">
      <c r="A59" s="8"/>
      <c r="B59" s="107" t="s">
        <v>444</v>
      </c>
      <c r="C59" s="117"/>
      <c r="D59" s="117"/>
      <c r="E59" s="84"/>
      <c r="F59" s="85">
        <v>516780</v>
      </c>
      <c r="G59" s="86"/>
      <c r="H59" s="86"/>
      <c r="I59" s="86"/>
      <c r="J59" s="87"/>
    </row>
    <row r="60" spans="1:10" ht="36" customHeight="1" outlineLevel="1" x14ac:dyDescent="0.25">
      <c r="A60" s="8"/>
      <c r="B60" s="107" t="s">
        <v>445</v>
      </c>
      <c r="C60" s="117"/>
      <c r="D60" s="117"/>
      <c r="E60" s="84"/>
      <c r="F60" s="85">
        <v>528264</v>
      </c>
      <c r="G60" s="86"/>
      <c r="H60" s="86"/>
      <c r="I60" s="86"/>
      <c r="J60" s="87"/>
    </row>
    <row r="61" spans="1:10" ht="36" customHeight="1" outlineLevel="1" x14ac:dyDescent="0.25">
      <c r="A61" s="8"/>
      <c r="B61" s="107" t="s">
        <v>446</v>
      </c>
      <c r="C61" s="117"/>
      <c r="D61" s="117"/>
      <c r="E61" s="84"/>
      <c r="F61" s="85">
        <v>539748</v>
      </c>
      <c r="G61" s="86"/>
      <c r="H61" s="86"/>
      <c r="I61" s="86"/>
      <c r="J61" s="87"/>
    </row>
    <row r="62" spans="1:10" ht="36" customHeight="1" outlineLevel="1" x14ac:dyDescent="0.25">
      <c r="A62" s="8"/>
      <c r="B62" s="107" t="s">
        <v>447</v>
      </c>
      <c r="C62" s="117"/>
      <c r="D62" s="117"/>
      <c r="E62" s="84"/>
      <c r="F62" s="85">
        <v>551232</v>
      </c>
      <c r="G62" s="86"/>
      <c r="H62" s="86"/>
      <c r="I62" s="86"/>
      <c r="J62" s="87"/>
    </row>
    <row r="63" spans="1:10" ht="36" customHeight="1" outlineLevel="1" x14ac:dyDescent="0.25">
      <c r="A63" s="8"/>
      <c r="B63" s="107" t="s">
        <v>448</v>
      </c>
      <c r="C63" s="117"/>
      <c r="D63" s="117"/>
      <c r="E63" s="84"/>
      <c r="F63" s="85">
        <v>562716</v>
      </c>
      <c r="G63" s="86"/>
      <c r="H63" s="86"/>
      <c r="I63" s="86"/>
      <c r="J63" s="87"/>
    </row>
    <row r="64" spans="1:10" ht="36" customHeight="1" outlineLevel="1" x14ac:dyDescent="0.25">
      <c r="A64" s="8"/>
      <c r="B64" s="107" t="s">
        <v>449</v>
      </c>
      <c r="C64" s="117"/>
      <c r="D64" s="117"/>
      <c r="E64" s="84"/>
      <c r="F64" s="85">
        <v>574200</v>
      </c>
      <c r="G64" s="86"/>
      <c r="H64" s="86"/>
      <c r="I64" s="86"/>
      <c r="J64" s="87"/>
    </row>
    <row r="65" spans="1:10" ht="36" customHeight="1" outlineLevel="1" x14ac:dyDescent="0.25">
      <c r="A65" s="8"/>
      <c r="B65" s="107" t="s">
        <v>450</v>
      </c>
      <c r="C65" s="117"/>
      <c r="D65" s="117"/>
      <c r="E65" s="84"/>
      <c r="F65" s="85">
        <v>585684</v>
      </c>
      <c r="G65" s="86"/>
      <c r="H65" s="86"/>
      <c r="I65" s="86"/>
      <c r="J65" s="87"/>
    </row>
    <row r="66" spans="1:10" ht="36" customHeight="1" outlineLevel="1" x14ac:dyDescent="0.25">
      <c r="A66" s="8"/>
      <c r="B66" s="107" t="s">
        <v>451</v>
      </c>
      <c r="C66" s="117"/>
      <c r="D66" s="117"/>
      <c r="E66" s="84"/>
      <c r="F66" s="85">
        <v>597168</v>
      </c>
      <c r="G66" s="86"/>
      <c r="H66" s="86"/>
      <c r="I66" s="86"/>
      <c r="J66" s="87"/>
    </row>
    <row r="67" spans="1:10" ht="36" customHeight="1" outlineLevel="1" x14ac:dyDescent="0.25">
      <c r="A67" s="8"/>
      <c r="B67" s="107" t="s">
        <v>452</v>
      </c>
      <c r="C67" s="117"/>
      <c r="D67" s="117"/>
      <c r="E67" s="84"/>
      <c r="F67" s="85">
        <v>608652</v>
      </c>
      <c r="G67" s="86"/>
      <c r="H67" s="86"/>
      <c r="I67" s="86"/>
      <c r="J67" s="87"/>
    </row>
    <row r="68" spans="1:10" ht="36" customHeight="1" outlineLevel="1" x14ac:dyDescent="0.25">
      <c r="A68" s="8"/>
      <c r="B68" s="107" t="s">
        <v>453</v>
      </c>
      <c r="C68" s="117"/>
      <c r="D68" s="117"/>
      <c r="E68" s="84"/>
      <c r="F68" s="85">
        <v>620136</v>
      </c>
      <c r="G68" s="86"/>
      <c r="H68" s="86"/>
      <c r="I68" s="86"/>
      <c r="J68" s="87"/>
    </row>
    <row r="69" spans="1:10" ht="36" customHeight="1" outlineLevel="1" x14ac:dyDescent="0.25">
      <c r="A69" s="8"/>
      <c r="B69" s="107" t="s">
        <v>454</v>
      </c>
      <c r="C69" s="117"/>
      <c r="D69" s="117"/>
      <c r="E69" s="84"/>
      <c r="F69" s="85">
        <v>631620</v>
      </c>
      <c r="G69" s="86"/>
      <c r="H69" s="86"/>
      <c r="I69" s="86"/>
      <c r="J69" s="87"/>
    </row>
    <row r="70" spans="1:10" ht="36" customHeight="1" outlineLevel="1" x14ac:dyDescent="0.25">
      <c r="A70" s="8"/>
      <c r="B70" s="107" t="s">
        <v>455</v>
      </c>
      <c r="C70" s="117"/>
      <c r="D70" s="117"/>
      <c r="E70" s="84"/>
      <c r="F70" s="85">
        <v>643104</v>
      </c>
      <c r="G70" s="86"/>
      <c r="H70" s="86"/>
      <c r="I70" s="86"/>
      <c r="J70" s="87"/>
    </row>
    <row r="71" spans="1:10" ht="36" customHeight="1" outlineLevel="1" x14ac:dyDescent="0.25">
      <c r="A71" s="8"/>
      <c r="B71" s="107" t="s">
        <v>456</v>
      </c>
      <c r="C71" s="117"/>
      <c r="D71" s="117"/>
      <c r="E71" s="84"/>
      <c r="F71" s="85">
        <v>654588</v>
      </c>
      <c r="G71" s="86"/>
      <c r="H71" s="86"/>
      <c r="I71" s="86"/>
      <c r="J71" s="87"/>
    </row>
    <row r="72" spans="1:10" ht="36" customHeight="1" outlineLevel="1" x14ac:dyDescent="0.25">
      <c r="A72" s="8"/>
      <c r="B72" s="107" t="s">
        <v>457</v>
      </c>
      <c r="C72" s="117"/>
      <c r="D72" s="117"/>
      <c r="E72" s="84"/>
      <c r="F72" s="85">
        <v>666072</v>
      </c>
      <c r="G72" s="86"/>
      <c r="H72" s="86"/>
      <c r="I72" s="86"/>
      <c r="J72" s="87"/>
    </row>
    <row r="73" spans="1:10" ht="36" customHeight="1" outlineLevel="1" x14ac:dyDescent="0.25">
      <c r="A73" s="8"/>
      <c r="B73" s="107" t="s">
        <v>458</v>
      </c>
      <c r="C73" s="117"/>
      <c r="D73" s="117"/>
      <c r="E73" s="84"/>
      <c r="F73" s="85">
        <v>677556</v>
      </c>
      <c r="G73" s="86"/>
      <c r="H73" s="86"/>
      <c r="I73" s="86"/>
      <c r="J73" s="87"/>
    </row>
    <row r="74" spans="1:10" ht="36" customHeight="1" outlineLevel="1" x14ac:dyDescent="0.25">
      <c r="A74" s="8"/>
      <c r="B74" s="107" t="s">
        <v>459</v>
      </c>
      <c r="C74" s="117"/>
      <c r="D74" s="117"/>
      <c r="E74" s="84"/>
      <c r="F74" s="85">
        <v>689040</v>
      </c>
      <c r="G74" s="86"/>
      <c r="H74" s="86"/>
      <c r="I74" s="86"/>
      <c r="J74" s="87"/>
    </row>
    <row r="75" spans="1:10" ht="36" customHeight="1" outlineLevel="1" x14ac:dyDescent="0.25">
      <c r="A75" s="8"/>
      <c r="B75" s="107" t="s">
        <v>460</v>
      </c>
      <c r="C75" s="117"/>
      <c r="D75" s="117"/>
      <c r="E75" s="84"/>
      <c r="F75" s="85">
        <v>700524</v>
      </c>
      <c r="G75" s="86"/>
      <c r="H75" s="86"/>
      <c r="I75" s="86"/>
      <c r="J75" s="87"/>
    </row>
    <row r="76" spans="1:10" ht="36" customHeight="1" outlineLevel="1" x14ac:dyDescent="0.25">
      <c r="A76" s="8"/>
      <c r="B76" s="107" t="s">
        <v>461</v>
      </c>
      <c r="C76" s="117"/>
      <c r="D76" s="117"/>
      <c r="E76" s="84"/>
      <c r="F76" s="85">
        <v>712008</v>
      </c>
      <c r="G76" s="86"/>
      <c r="H76" s="86"/>
      <c r="I76" s="86"/>
      <c r="J76" s="87"/>
    </row>
    <row r="77" spans="1:10" ht="36" customHeight="1" outlineLevel="1" x14ac:dyDescent="0.25">
      <c r="A77" s="8"/>
      <c r="B77" s="107" t="s">
        <v>462</v>
      </c>
      <c r="C77" s="117"/>
      <c r="D77" s="117"/>
      <c r="E77" s="84"/>
      <c r="F77" s="85">
        <v>723492</v>
      </c>
      <c r="G77" s="86"/>
      <c r="H77" s="86"/>
      <c r="I77" s="86"/>
      <c r="J77" s="87"/>
    </row>
    <row r="78" spans="1:10" ht="36" customHeight="1" outlineLevel="1" x14ac:dyDescent="0.25">
      <c r="A78" s="8"/>
      <c r="B78" s="107" t="s">
        <v>463</v>
      </c>
      <c r="C78" s="117"/>
      <c r="D78" s="117"/>
      <c r="E78" s="84"/>
      <c r="F78" s="85">
        <v>734976</v>
      </c>
      <c r="G78" s="86"/>
      <c r="H78" s="86"/>
      <c r="I78" s="86"/>
      <c r="J78" s="87"/>
    </row>
    <row r="79" spans="1:10" ht="36" customHeight="1" outlineLevel="1" x14ac:dyDescent="0.25">
      <c r="A79" s="8"/>
      <c r="B79" s="107" t="s">
        <v>464</v>
      </c>
      <c r="C79" s="117"/>
      <c r="D79" s="117"/>
      <c r="E79" s="84"/>
      <c r="F79" s="85">
        <v>746460</v>
      </c>
      <c r="G79" s="86"/>
      <c r="H79" s="86"/>
      <c r="I79" s="86"/>
      <c r="J79" s="87"/>
    </row>
    <row r="80" spans="1:10" ht="36" customHeight="1" outlineLevel="1" x14ac:dyDescent="0.25">
      <c r="A80" s="8"/>
      <c r="B80" s="107" t="s">
        <v>465</v>
      </c>
      <c r="C80" s="117"/>
      <c r="D80" s="117"/>
      <c r="E80" s="84"/>
      <c r="F80" s="85">
        <v>757944</v>
      </c>
      <c r="G80" s="86"/>
      <c r="H80" s="86"/>
      <c r="I80" s="86"/>
      <c r="J80" s="87"/>
    </row>
    <row r="81" spans="1:10" ht="36" customHeight="1" outlineLevel="1" x14ac:dyDescent="0.25">
      <c r="A81" s="8"/>
      <c r="B81" s="107" t="s">
        <v>466</v>
      </c>
      <c r="C81" s="117"/>
      <c r="D81" s="117"/>
      <c r="E81" s="84"/>
      <c r="F81" s="85">
        <v>769428</v>
      </c>
      <c r="G81" s="86"/>
      <c r="H81" s="86"/>
      <c r="I81" s="86"/>
      <c r="J81" s="87"/>
    </row>
    <row r="82" spans="1:10" ht="36" customHeight="1" outlineLevel="1" x14ac:dyDescent="0.25">
      <c r="A82" s="8"/>
      <c r="B82" s="107" t="s">
        <v>467</v>
      </c>
      <c r="C82" s="117"/>
      <c r="D82" s="117"/>
      <c r="E82" s="84"/>
      <c r="F82" s="85">
        <v>780912</v>
      </c>
      <c r="G82" s="86"/>
      <c r="H82" s="86"/>
      <c r="I82" s="86"/>
      <c r="J82" s="87"/>
    </row>
    <row r="83" spans="1:10" ht="36" customHeight="1" outlineLevel="1" x14ac:dyDescent="0.25">
      <c r="A83" s="8"/>
      <c r="B83" s="107" t="s">
        <v>468</v>
      </c>
      <c r="C83" s="117"/>
      <c r="D83" s="117"/>
      <c r="E83" s="84"/>
      <c r="F83" s="85">
        <v>792396</v>
      </c>
      <c r="G83" s="86"/>
      <c r="H83" s="86"/>
      <c r="I83" s="86"/>
      <c r="J83" s="87"/>
    </row>
    <row r="84" spans="1:10" ht="36" customHeight="1" outlineLevel="1" x14ac:dyDescent="0.25">
      <c r="A84" s="8"/>
      <c r="B84" s="107" t="s">
        <v>469</v>
      </c>
      <c r="C84" s="117"/>
      <c r="D84" s="117"/>
      <c r="E84" s="84"/>
      <c r="F84" s="85">
        <v>803880</v>
      </c>
      <c r="G84" s="86"/>
      <c r="H84" s="86"/>
      <c r="I84" s="86"/>
      <c r="J84" s="87"/>
    </row>
    <row r="85" spans="1:10" ht="36" customHeight="1" outlineLevel="1" x14ac:dyDescent="0.25">
      <c r="A85" s="8"/>
      <c r="B85" s="107" t="s">
        <v>470</v>
      </c>
      <c r="C85" s="117"/>
      <c r="D85" s="117"/>
      <c r="E85" s="84"/>
      <c r="F85" s="85">
        <v>815364</v>
      </c>
      <c r="G85" s="86"/>
      <c r="H85" s="86"/>
      <c r="I85" s="86"/>
      <c r="J85" s="87"/>
    </row>
    <row r="86" spans="1:10" ht="36" customHeight="1" outlineLevel="1" x14ac:dyDescent="0.25">
      <c r="A86" s="8"/>
      <c r="B86" s="107" t="s">
        <v>471</v>
      </c>
      <c r="C86" s="117"/>
      <c r="D86" s="117"/>
      <c r="E86" s="84"/>
      <c r="F86" s="85">
        <v>826848</v>
      </c>
      <c r="G86" s="86"/>
      <c r="H86" s="86"/>
      <c r="I86" s="86"/>
      <c r="J86" s="87"/>
    </row>
    <row r="87" spans="1:10" ht="36" customHeight="1" outlineLevel="1" x14ac:dyDescent="0.25">
      <c r="A87" s="8"/>
      <c r="B87" s="107" t="s">
        <v>472</v>
      </c>
      <c r="C87" s="117"/>
      <c r="D87" s="117"/>
      <c r="E87" s="84"/>
      <c r="F87" s="85">
        <v>838332</v>
      </c>
      <c r="G87" s="86"/>
      <c r="H87" s="86"/>
      <c r="I87" s="86"/>
      <c r="J87" s="87"/>
    </row>
    <row r="88" spans="1:10" ht="36" customHeight="1" outlineLevel="1" x14ac:dyDescent="0.25">
      <c r="A88" s="8"/>
      <c r="B88" s="107" t="s">
        <v>473</v>
      </c>
      <c r="C88" s="117"/>
      <c r="D88" s="117"/>
      <c r="E88" s="84"/>
      <c r="F88" s="85">
        <v>849816</v>
      </c>
      <c r="G88" s="86"/>
      <c r="H88" s="86"/>
      <c r="I88" s="86"/>
      <c r="J88" s="87"/>
    </row>
    <row r="89" spans="1:10" ht="36" customHeight="1" outlineLevel="1" x14ac:dyDescent="0.25">
      <c r="A89" s="8"/>
      <c r="B89" s="107" t="s">
        <v>474</v>
      </c>
      <c r="C89" s="117"/>
      <c r="D89" s="117"/>
      <c r="E89" s="84"/>
      <c r="F89" s="85">
        <v>861300</v>
      </c>
      <c r="G89" s="86"/>
      <c r="H89" s="86"/>
      <c r="I89" s="86"/>
      <c r="J89" s="87"/>
    </row>
    <row r="90" spans="1:10" ht="36" customHeight="1" outlineLevel="1" x14ac:dyDescent="0.25">
      <c r="A90" s="8"/>
      <c r="B90" s="107" t="s">
        <v>475</v>
      </c>
      <c r="C90" s="117"/>
      <c r="D90" s="117"/>
      <c r="E90" s="84"/>
      <c r="F90" s="85">
        <v>872784</v>
      </c>
      <c r="G90" s="86"/>
      <c r="H90" s="86"/>
      <c r="I90" s="86"/>
      <c r="J90" s="87"/>
    </row>
    <row r="91" spans="1:10" ht="36" customHeight="1" outlineLevel="1" x14ac:dyDescent="0.25">
      <c r="A91" s="8"/>
      <c r="B91" s="107" t="s">
        <v>476</v>
      </c>
      <c r="C91" s="117"/>
      <c r="D91" s="117"/>
      <c r="E91" s="84"/>
      <c r="F91" s="85">
        <v>884268</v>
      </c>
      <c r="G91" s="86"/>
      <c r="H91" s="86"/>
      <c r="I91" s="86"/>
      <c r="J91" s="87"/>
    </row>
    <row r="92" spans="1:10" ht="36" customHeight="1" outlineLevel="1" x14ac:dyDescent="0.25">
      <c r="A92" s="8"/>
      <c r="B92" s="107" t="s">
        <v>477</v>
      </c>
      <c r="C92" s="117"/>
      <c r="D92" s="117"/>
      <c r="E92" s="84"/>
      <c r="F92" s="85">
        <v>895752</v>
      </c>
      <c r="G92" s="86"/>
      <c r="H92" s="86"/>
      <c r="I92" s="86"/>
      <c r="J92" s="87"/>
    </row>
    <row r="93" spans="1:10" ht="36" customHeight="1" outlineLevel="1" x14ac:dyDescent="0.25">
      <c r="A93" s="8"/>
      <c r="B93" s="107" t="s">
        <v>478</v>
      </c>
      <c r="C93" s="117"/>
      <c r="D93" s="117"/>
      <c r="E93" s="84"/>
      <c r="F93" s="85">
        <v>907236</v>
      </c>
      <c r="G93" s="86"/>
      <c r="H93" s="86"/>
      <c r="I93" s="86"/>
      <c r="J93" s="87"/>
    </row>
    <row r="94" spans="1:10" ht="36" customHeight="1" outlineLevel="1" x14ac:dyDescent="0.25">
      <c r="A94" s="8"/>
      <c r="B94" s="107" t="s">
        <v>479</v>
      </c>
      <c r="C94" s="117"/>
      <c r="D94" s="117"/>
      <c r="E94" s="84"/>
      <c r="F94" s="85">
        <v>918720</v>
      </c>
      <c r="G94" s="86"/>
      <c r="H94" s="86"/>
      <c r="I94" s="86"/>
      <c r="J94" s="87"/>
    </row>
    <row r="95" spans="1:10" ht="36" customHeight="1" outlineLevel="1" x14ac:dyDescent="0.25">
      <c r="A95" s="8"/>
      <c r="B95" s="107" t="s">
        <v>480</v>
      </c>
      <c r="C95" s="117"/>
      <c r="D95" s="117"/>
      <c r="E95" s="84"/>
      <c r="F95" s="85">
        <v>930204</v>
      </c>
      <c r="G95" s="86"/>
      <c r="H95" s="86"/>
      <c r="I95" s="86"/>
      <c r="J95" s="87"/>
    </row>
    <row r="96" spans="1:10" ht="36" customHeight="1" outlineLevel="1" x14ac:dyDescent="0.25">
      <c r="A96" s="8"/>
      <c r="B96" s="107" t="s">
        <v>481</v>
      </c>
      <c r="C96" s="117"/>
      <c r="D96" s="117"/>
      <c r="E96" s="84"/>
      <c r="F96" s="85">
        <v>941688</v>
      </c>
      <c r="G96" s="86"/>
      <c r="H96" s="86"/>
      <c r="I96" s="86"/>
      <c r="J96" s="87"/>
    </row>
    <row r="97" spans="1:10" ht="36" customHeight="1" outlineLevel="1" x14ac:dyDescent="0.25">
      <c r="A97" s="8"/>
      <c r="B97" s="107" t="s">
        <v>482</v>
      </c>
      <c r="C97" s="117"/>
      <c r="D97" s="117"/>
      <c r="E97" s="84"/>
      <c r="F97" s="85">
        <v>953172</v>
      </c>
      <c r="G97" s="86"/>
      <c r="H97" s="86"/>
      <c r="I97" s="86"/>
      <c r="J97" s="87"/>
    </row>
    <row r="98" spans="1:10" ht="36" customHeight="1" outlineLevel="1" x14ac:dyDescent="0.25">
      <c r="A98" s="8"/>
      <c r="B98" s="107" t="s">
        <v>483</v>
      </c>
      <c r="C98" s="117"/>
      <c r="D98" s="117"/>
      <c r="E98" s="84"/>
      <c r="F98" s="85">
        <v>964656</v>
      </c>
      <c r="G98" s="86"/>
      <c r="H98" s="86"/>
      <c r="I98" s="86"/>
      <c r="J98" s="87"/>
    </row>
    <row r="99" spans="1:10" ht="36" customHeight="1" outlineLevel="1" x14ac:dyDescent="0.25">
      <c r="A99" s="8"/>
      <c r="B99" s="107" t="s">
        <v>484</v>
      </c>
      <c r="C99" s="117"/>
      <c r="D99" s="117"/>
      <c r="E99" s="84"/>
      <c r="F99" s="85">
        <v>976140</v>
      </c>
      <c r="G99" s="86"/>
      <c r="H99" s="86"/>
      <c r="I99" s="86"/>
      <c r="J99" s="87"/>
    </row>
    <row r="100" spans="1:10" ht="36" customHeight="1" outlineLevel="1" x14ac:dyDescent="0.25">
      <c r="A100" s="8"/>
      <c r="B100" s="107" t="s">
        <v>485</v>
      </c>
      <c r="C100" s="117"/>
      <c r="D100" s="117"/>
      <c r="E100" s="84"/>
      <c r="F100" s="85">
        <v>987624</v>
      </c>
      <c r="G100" s="86"/>
      <c r="H100" s="86"/>
      <c r="I100" s="86"/>
      <c r="J100" s="87"/>
    </row>
    <row r="101" spans="1:10" ht="36" customHeight="1" outlineLevel="1" x14ac:dyDescent="0.25">
      <c r="A101" s="8"/>
      <c r="B101" s="107" t="s">
        <v>486</v>
      </c>
      <c r="C101" s="117"/>
      <c r="D101" s="117"/>
      <c r="E101" s="84"/>
      <c r="F101" s="85">
        <v>999108</v>
      </c>
      <c r="G101" s="86"/>
      <c r="H101" s="86"/>
      <c r="I101" s="86"/>
      <c r="J101" s="87"/>
    </row>
    <row r="102" spans="1:10" ht="36" customHeight="1" outlineLevel="1" x14ac:dyDescent="0.25">
      <c r="A102" s="8"/>
      <c r="B102" s="107" t="s">
        <v>487</v>
      </c>
      <c r="C102" s="117"/>
      <c r="D102" s="117"/>
      <c r="E102" s="84"/>
      <c r="F102" s="85">
        <v>1010592</v>
      </c>
      <c r="G102" s="86"/>
      <c r="H102" s="86"/>
      <c r="I102" s="86"/>
      <c r="J102" s="87"/>
    </row>
    <row r="103" spans="1:10" ht="36" customHeight="1" outlineLevel="1" x14ac:dyDescent="0.25">
      <c r="A103" s="8"/>
      <c r="B103" s="107" t="s">
        <v>488</v>
      </c>
      <c r="C103" s="117"/>
      <c r="D103" s="117"/>
      <c r="E103" s="84"/>
      <c r="F103" s="85">
        <v>1022076</v>
      </c>
      <c r="G103" s="86"/>
      <c r="H103" s="86"/>
      <c r="I103" s="86"/>
      <c r="J103" s="87"/>
    </row>
    <row r="104" spans="1:10" ht="36" customHeight="1" outlineLevel="1" x14ac:dyDescent="0.25">
      <c r="A104" s="8"/>
      <c r="B104" s="107" t="s">
        <v>489</v>
      </c>
      <c r="C104" s="117"/>
      <c r="D104" s="117"/>
      <c r="E104" s="84"/>
      <c r="F104" s="85">
        <v>1033560</v>
      </c>
      <c r="G104" s="86"/>
      <c r="H104" s="86"/>
      <c r="I104" s="86"/>
      <c r="J104" s="87"/>
    </row>
    <row r="105" spans="1:10" ht="36" customHeight="1" outlineLevel="1" x14ac:dyDescent="0.25">
      <c r="A105" s="8"/>
      <c r="B105" s="107" t="s">
        <v>490</v>
      </c>
      <c r="C105" s="117"/>
      <c r="D105" s="117"/>
      <c r="E105" s="84"/>
      <c r="F105" s="85">
        <v>1045044</v>
      </c>
      <c r="G105" s="86"/>
      <c r="H105" s="86"/>
      <c r="I105" s="86"/>
      <c r="J105" s="87"/>
    </row>
    <row r="106" spans="1:10" ht="36" customHeight="1" outlineLevel="1" x14ac:dyDescent="0.25">
      <c r="A106" s="8"/>
      <c r="B106" s="107" t="s">
        <v>491</v>
      </c>
      <c r="C106" s="117"/>
      <c r="D106" s="117"/>
      <c r="E106" s="84"/>
      <c r="F106" s="85">
        <v>1056528</v>
      </c>
      <c r="G106" s="86"/>
      <c r="H106" s="86"/>
      <c r="I106" s="86"/>
      <c r="J106" s="87"/>
    </row>
    <row r="107" spans="1:10" ht="36" customHeight="1" outlineLevel="1" x14ac:dyDescent="0.25">
      <c r="A107" s="8"/>
      <c r="B107" s="107" t="s">
        <v>492</v>
      </c>
      <c r="C107" s="117"/>
      <c r="D107" s="117"/>
      <c r="E107" s="84"/>
      <c r="F107" s="85">
        <v>1068012</v>
      </c>
      <c r="G107" s="86"/>
      <c r="H107" s="86"/>
      <c r="I107" s="86"/>
      <c r="J107" s="87"/>
    </row>
    <row r="108" spans="1:10" ht="36" customHeight="1" outlineLevel="1" x14ac:dyDescent="0.25">
      <c r="A108" s="8"/>
      <c r="B108" s="107" t="s">
        <v>493</v>
      </c>
      <c r="C108" s="117"/>
      <c r="D108" s="117"/>
      <c r="E108" s="84"/>
      <c r="F108" s="85">
        <v>1079496</v>
      </c>
      <c r="G108" s="86"/>
      <c r="H108" s="86"/>
      <c r="I108" s="86"/>
      <c r="J108" s="87"/>
    </row>
    <row r="109" spans="1:10" ht="36" customHeight="1" outlineLevel="1" x14ac:dyDescent="0.25">
      <c r="A109" s="8"/>
      <c r="B109" s="107" t="s">
        <v>494</v>
      </c>
      <c r="C109" s="117"/>
      <c r="D109" s="117"/>
      <c r="E109" s="84"/>
      <c r="F109" s="85">
        <v>1090980</v>
      </c>
      <c r="G109" s="86"/>
      <c r="H109" s="86"/>
      <c r="I109" s="86"/>
      <c r="J109" s="87"/>
    </row>
    <row r="110" spans="1:10" ht="36" customHeight="1" outlineLevel="1" x14ac:dyDescent="0.25">
      <c r="A110" s="8"/>
      <c r="B110" s="107" t="s">
        <v>495</v>
      </c>
      <c r="C110" s="117"/>
      <c r="D110" s="117"/>
      <c r="E110" s="84"/>
      <c r="F110" s="85">
        <v>1102464</v>
      </c>
      <c r="G110" s="86"/>
      <c r="H110" s="86"/>
      <c r="I110" s="86"/>
      <c r="J110" s="87"/>
    </row>
    <row r="111" spans="1:10" ht="36" customHeight="1" outlineLevel="1" x14ac:dyDescent="0.25">
      <c r="A111" s="8"/>
      <c r="B111" s="107" t="s">
        <v>496</v>
      </c>
      <c r="C111" s="117"/>
      <c r="D111" s="117"/>
      <c r="E111" s="84"/>
      <c r="F111" s="85">
        <v>1113948</v>
      </c>
      <c r="G111" s="86"/>
      <c r="H111" s="86"/>
      <c r="I111" s="86"/>
      <c r="J111" s="87"/>
    </row>
    <row r="112" spans="1:10" ht="36" customHeight="1" outlineLevel="1" x14ac:dyDescent="0.25">
      <c r="A112" s="8"/>
      <c r="B112" s="107" t="s">
        <v>497</v>
      </c>
      <c r="C112" s="117"/>
      <c r="D112" s="117"/>
      <c r="E112" s="84"/>
      <c r="F112" s="85">
        <v>1125432</v>
      </c>
      <c r="G112" s="86"/>
      <c r="H112" s="86"/>
      <c r="I112" s="86"/>
      <c r="J112" s="87"/>
    </row>
    <row r="113" spans="1:10" ht="36" customHeight="1" outlineLevel="1" x14ac:dyDescent="0.25">
      <c r="A113" s="8"/>
      <c r="B113" s="107" t="s">
        <v>498</v>
      </c>
      <c r="C113" s="117"/>
      <c r="D113" s="117"/>
      <c r="E113" s="84"/>
      <c r="F113" s="85">
        <v>1136916</v>
      </c>
      <c r="G113" s="86"/>
      <c r="H113" s="86"/>
      <c r="I113" s="86"/>
      <c r="J113" s="87"/>
    </row>
    <row r="114" spans="1:10" ht="36" customHeight="1" outlineLevel="1" thickBot="1" x14ac:dyDescent="0.3">
      <c r="A114" s="8"/>
      <c r="B114" s="107" t="s">
        <v>499</v>
      </c>
      <c r="C114" s="117"/>
      <c r="D114" s="117"/>
      <c r="E114" s="84"/>
      <c r="F114" s="85">
        <v>1148400</v>
      </c>
      <c r="G114" s="86"/>
      <c r="H114" s="86"/>
      <c r="I114" s="86"/>
      <c r="J114" s="87"/>
    </row>
    <row r="115" spans="1:10" ht="36" customHeight="1" thickBot="1" x14ac:dyDescent="0.3">
      <c r="A115" s="8"/>
      <c r="B115" s="118" t="s">
        <v>165</v>
      </c>
      <c r="C115" s="119"/>
      <c r="D115" s="119"/>
      <c r="E115" s="120"/>
      <c r="F115" s="121" t="str">
        <f>"Цена от "&amp;MIN(F116:F137)&amp;" до "&amp;MAX(F116:F137)</f>
        <v>Цена от 13500 до 246906</v>
      </c>
      <c r="G115" s="122"/>
      <c r="H115" s="122"/>
      <c r="I115" s="122"/>
      <c r="J115" s="123"/>
    </row>
    <row r="116" spans="1:10" ht="36" customHeight="1" outlineLevel="1" x14ac:dyDescent="0.25">
      <c r="A116" s="8"/>
      <c r="B116" s="124" t="s">
        <v>166</v>
      </c>
      <c r="C116" s="125"/>
      <c r="D116" s="125"/>
      <c r="E116" s="126"/>
      <c r="F116" s="127">
        <v>13500</v>
      </c>
      <c r="G116" s="128"/>
      <c r="H116" s="128"/>
      <c r="I116" s="128"/>
      <c r="J116" s="129"/>
    </row>
    <row r="117" spans="1:10" ht="36" customHeight="1" outlineLevel="1" x14ac:dyDescent="0.25">
      <c r="A117" s="8"/>
      <c r="B117" s="107" t="s">
        <v>167</v>
      </c>
      <c r="C117" s="117"/>
      <c r="D117" s="117"/>
      <c r="E117" s="84"/>
      <c r="F117" s="85">
        <v>19980</v>
      </c>
      <c r="G117" s="86"/>
      <c r="H117" s="86"/>
      <c r="I117" s="86"/>
      <c r="J117" s="87"/>
    </row>
    <row r="118" spans="1:10" ht="36" customHeight="1" outlineLevel="1" x14ac:dyDescent="0.25">
      <c r="A118" s="8"/>
      <c r="B118" s="107" t="s">
        <v>168</v>
      </c>
      <c r="C118" s="117"/>
      <c r="D118" s="117"/>
      <c r="E118" s="84"/>
      <c r="F118" s="85">
        <v>28710</v>
      </c>
      <c r="G118" s="86"/>
      <c r="H118" s="86"/>
      <c r="I118" s="86"/>
      <c r="J118" s="87"/>
    </row>
    <row r="119" spans="1:10" ht="36" customHeight="1" outlineLevel="1" x14ac:dyDescent="0.25">
      <c r="A119" s="8"/>
      <c r="B119" s="107" t="s">
        <v>169</v>
      </c>
      <c r="C119" s="117"/>
      <c r="D119" s="117"/>
      <c r="E119" s="84"/>
      <c r="F119" s="85">
        <v>40194</v>
      </c>
      <c r="G119" s="86"/>
      <c r="H119" s="86"/>
      <c r="I119" s="86"/>
      <c r="J119" s="87"/>
    </row>
    <row r="120" spans="1:10" ht="36" customHeight="1" outlineLevel="1" x14ac:dyDescent="0.25">
      <c r="A120" s="8"/>
      <c r="B120" s="107" t="s">
        <v>170</v>
      </c>
      <c r="C120" s="117"/>
      <c r="D120" s="117"/>
      <c r="E120" s="84"/>
      <c r="F120" s="85">
        <v>51678</v>
      </c>
      <c r="G120" s="86"/>
      <c r="H120" s="86"/>
      <c r="I120" s="86"/>
      <c r="J120" s="87"/>
    </row>
    <row r="121" spans="1:10" ht="36" customHeight="1" outlineLevel="1" x14ac:dyDescent="0.25">
      <c r="A121" s="8"/>
      <c r="B121" s="107" t="s">
        <v>171</v>
      </c>
      <c r="C121" s="117"/>
      <c r="D121" s="117"/>
      <c r="E121" s="84"/>
      <c r="F121" s="85">
        <v>63162</v>
      </c>
      <c r="G121" s="86"/>
      <c r="H121" s="86"/>
      <c r="I121" s="86"/>
      <c r="J121" s="87"/>
    </row>
    <row r="122" spans="1:10" ht="36" customHeight="1" outlineLevel="1" x14ac:dyDescent="0.25">
      <c r="A122" s="8"/>
      <c r="B122" s="107" t="s">
        <v>172</v>
      </c>
      <c r="C122" s="117"/>
      <c r="D122" s="117"/>
      <c r="E122" s="84"/>
      <c r="F122" s="85">
        <v>74646</v>
      </c>
      <c r="G122" s="86"/>
      <c r="H122" s="86"/>
      <c r="I122" s="86"/>
      <c r="J122" s="87"/>
    </row>
    <row r="123" spans="1:10" ht="36" customHeight="1" outlineLevel="1" x14ac:dyDescent="0.25">
      <c r="A123" s="8"/>
      <c r="B123" s="107" t="s">
        <v>173</v>
      </c>
      <c r="C123" s="117"/>
      <c r="D123" s="117"/>
      <c r="E123" s="84"/>
      <c r="F123" s="85">
        <v>86130</v>
      </c>
      <c r="G123" s="86"/>
      <c r="H123" s="86"/>
      <c r="I123" s="86"/>
      <c r="J123" s="87"/>
    </row>
    <row r="124" spans="1:10" ht="36" customHeight="1" outlineLevel="1" x14ac:dyDescent="0.25">
      <c r="A124" s="8"/>
      <c r="B124" s="107" t="s">
        <v>174</v>
      </c>
      <c r="C124" s="117"/>
      <c r="D124" s="117"/>
      <c r="E124" s="84"/>
      <c r="F124" s="85">
        <v>97614</v>
      </c>
      <c r="G124" s="86"/>
      <c r="H124" s="86"/>
      <c r="I124" s="86"/>
      <c r="J124" s="87"/>
    </row>
    <row r="125" spans="1:10" ht="36" customHeight="1" outlineLevel="1" x14ac:dyDescent="0.25">
      <c r="A125" s="8"/>
      <c r="B125" s="107" t="s">
        <v>175</v>
      </c>
      <c r="C125" s="117"/>
      <c r="D125" s="117"/>
      <c r="E125" s="84"/>
      <c r="F125" s="85">
        <v>109098</v>
      </c>
      <c r="G125" s="86"/>
      <c r="H125" s="86"/>
      <c r="I125" s="86"/>
      <c r="J125" s="87"/>
    </row>
    <row r="126" spans="1:10" ht="36" customHeight="1" outlineLevel="1" x14ac:dyDescent="0.25">
      <c r="A126" s="8"/>
      <c r="B126" s="107" t="s">
        <v>176</v>
      </c>
      <c r="C126" s="117"/>
      <c r="D126" s="117"/>
      <c r="E126" s="84"/>
      <c r="F126" s="85">
        <v>120582</v>
      </c>
      <c r="G126" s="86"/>
      <c r="H126" s="86"/>
      <c r="I126" s="86"/>
      <c r="J126" s="87"/>
    </row>
    <row r="127" spans="1:10" ht="36" customHeight="1" outlineLevel="1" x14ac:dyDescent="0.25">
      <c r="A127" s="8"/>
      <c r="B127" s="107" t="s">
        <v>177</v>
      </c>
      <c r="C127" s="117"/>
      <c r="D127" s="117"/>
      <c r="E127" s="84"/>
      <c r="F127" s="85">
        <v>132066</v>
      </c>
      <c r="G127" s="86"/>
      <c r="H127" s="86"/>
      <c r="I127" s="86"/>
      <c r="J127" s="87"/>
    </row>
    <row r="128" spans="1:10" ht="36" customHeight="1" outlineLevel="1" x14ac:dyDescent="0.25">
      <c r="A128" s="8"/>
      <c r="B128" s="107" t="s">
        <v>178</v>
      </c>
      <c r="C128" s="117"/>
      <c r="D128" s="117"/>
      <c r="E128" s="84"/>
      <c r="F128" s="85">
        <v>143550</v>
      </c>
      <c r="G128" s="86"/>
      <c r="H128" s="86"/>
      <c r="I128" s="86"/>
      <c r="J128" s="87"/>
    </row>
    <row r="129" spans="1:10" ht="36" customHeight="1" outlineLevel="1" x14ac:dyDescent="0.25">
      <c r="A129" s="8"/>
      <c r="B129" s="107" t="s">
        <v>179</v>
      </c>
      <c r="C129" s="117"/>
      <c r="D129" s="117"/>
      <c r="E129" s="84"/>
      <c r="F129" s="85">
        <v>155034</v>
      </c>
      <c r="G129" s="86"/>
      <c r="H129" s="86"/>
      <c r="I129" s="86"/>
      <c r="J129" s="87"/>
    </row>
    <row r="130" spans="1:10" ht="36" customHeight="1" outlineLevel="1" x14ac:dyDescent="0.25">
      <c r="A130" s="8"/>
      <c r="B130" s="107" t="s">
        <v>180</v>
      </c>
      <c r="C130" s="117"/>
      <c r="D130" s="117"/>
      <c r="E130" s="84"/>
      <c r="F130" s="85">
        <v>166518</v>
      </c>
      <c r="G130" s="86"/>
      <c r="H130" s="86"/>
      <c r="I130" s="86"/>
      <c r="J130" s="87"/>
    </row>
    <row r="131" spans="1:10" ht="36" customHeight="1" outlineLevel="1" x14ac:dyDescent="0.25">
      <c r="A131" s="8"/>
      <c r="B131" s="107" t="s">
        <v>181</v>
      </c>
      <c r="C131" s="117"/>
      <c r="D131" s="117"/>
      <c r="E131" s="84"/>
      <c r="F131" s="85">
        <v>178002</v>
      </c>
      <c r="G131" s="86"/>
      <c r="H131" s="86"/>
      <c r="I131" s="86"/>
      <c r="J131" s="87"/>
    </row>
    <row r="132" spans="1:10" ht="36" customHeight="1" outlineLevel="1" x14ac:dyDescent="0.25">
      <c r="A132" s="8"/>
      <c r="B132" s="107" t="s">
        <v>182</v>
      </c>
      <c r="C132" s="117"/>
      <c r="D132" s="117"/>
      <c r="E132" s="84"/>
      <c r="F132" s="85">
        <v>189486</v>
      </c>
      <c r="G132" s="86"/>
      <c r="H132" s="86"/>
      <c r="I132" s="86"/>
      <c r="J132" s="87"/>
    </row>
    <row r="133" spans="1:10" ht="36" customHeight="1" outlineLevel="1" x14ac:dyDescent="0.25">
      <c r="A133" s="8"/>
      <c r="B133" s="107" t="s">
        <v>183</v>
      </c>
      <c r="C133" s="117"/>
      <c r="D133" s="117"/>
      <c r="E133" s="84"/>
      <c r="F133" s="85">
        <v>200970</v>
      </c>
      <c r="G133" s="86"/>
      <c r="H133" s="86"/>
      <c r="I133" s="86"/>
      <c r="J133" s="87"/>
    </row>
    <row r="134" spans="1:10" ht="36" customHeight="1" outlineLevel="1" x14ac:dyDescent="0.25">
      <c r="A134" s="8"/>
      <c r="B134" s="107" t="s">
        <v>184</v>
      </c>
      <c r="C134" s="117"/>
      <c r="D134" s="117"/>
      <c r="E134" s="84"/>
      <c r="F134" s="85">
        <v>212454</v>
      </c>
      <c r="G134" s="86"/>
      <c r="H134" s="86"/>
      <c r="I134" s="86"/>
      <c r="J134" s="87"/>
    </row>
    <row r="135" spans="1:10" ht="36" customHeight="1" outlineLevel="1" x14ac:dyDescent="0.25">
      <c r="A135" s="8"/>
      <c r="B135" s="107" t="s">
        <v>185</v>
      </c>
      <c r="C135" s="117"/>
      <c r="D135" s="117"/>
      <c r="E135" s="84"/>
      <c r="F135" s="85">
        <v>223938</v>
      </c>
      <c r="G135" s="86"/>
      <c r="H135" s="86"/>
      <c r="I135" s="86"/>
      <c r="J135" s="87"/>
    </row>
    <row r="136" spans="1:10" ht="36" customHeight="1" outlineLevel="1" x14ac:dyDescent="0.25">
      <c r="A136" s="8"/>
      <c r="B136" s="107" t="s">
        <v>186</v>
      </c>
      <c r="C136" s="117"/>
      <c r="D136" s="117"/>
      <c r="E136" s="84"/>
      <c r="F136" s="85">
        <v>235422</v>
      </c>
      <c r="G136" s="86"/>
      <c r="H136" s="86"/>
      <c r="I136" s="86"/>
      <c r="J136" s="87"/>
    </row>
    <row r="137" spans="1:10" ht="36" customHeight="1" outlineLevel="1" thickBot="1" x14ac:dyDescent="0.3">
      <c r="A137" s="8"/>
      <c r="B137" s="107" t="s">
        <v>187</v>
      </c>
      <c r="C137" s="117"/>
      <c r="D137" s="117"/>
      <c r="E137" s="84"/>
      <c r="F137" s="85">
        <v>246906</v>
      </c>
      <c r="G137" s="86"/>
      <c r="H137" s="86"/>
      <c r="I137" s="86"/>
      <c r="J137" s="87"/>
    </row>
    <row r="138" spans="1:10" ht="36" customHeight="1" thickBot="1" x14ac:dyDescent="0.3">
      <c r="A138" s="8"/>
      <c r="B138" s="118" t="s">
        <v>188</v>
      </c>
      <c r="C138" s="119"/>
      <c r="D138" s="119"/>
      <c r="E138" s="120"/>
      <c r="F138" s="121" t="str">
        <f>"Цена от "&amp;MIN(F139:F146)&amp;" до "&amp;MAX(F139:F146)</f>
        <v>Цена от 1440 до 105552</v>
      </c>
      <c r="G138" s="122"/>
      <c r="H138" s="122"/>
      <c r="I138" s="122"/>
      <c r="J138" s="123"/>
    </row>
    <row r="139" spans="1:10" ht="36" customHeight="1" x14ac:dyDescent="0.25">
      <c r="A139" s="8"/>
      <c r="B139" s="82" t="s">
        <v>189</v>
      </c>
      <c r="C139" s="83"/>
      <c r="D139" s="83"/>
      <c r="E139" s="84"/>
      <c r="F139" s="85">
        <v>24372</v>
      </c>
      <c r="G139" s="86"/>
      <c r="H139" s="86"/>
      <c r="I139" s="86"/>
      <c r="J139" s="87"/>
    </row>
    <row r="140" spans="1:10" ht="36" customHeight="1" x14ac:dyDescent="0.25">
      <c r="A140" s="8"/>
      <c r="B140" s="82" t="s">
        <v>190</v>
      </c>
      <c r="C140" s="83"/>
      <c r="D140" s="83"/>
      <c r="E140" s="84"/>
      <c r="F140" s="85">
        <v>105552</v>
      </c>
      <c r="G140" s="86"/>
      <c r="H140" s="86"/>
      <c r="I140" s="86"/>
      <c r="J140" s="87"/>
    </row>
    <row r="141" spans="1:10" ht="36" customHeight="1" x14ac:dyDescent="0.25">
      <c r="A141" s="8"/>
      <c r="B141" s="82" t="s">
        <v>253</v>
      </c>
      <c r="C141" s="83"/>
      <c r="D141" s="83"/>
      <c r="E141" s="84"/>
      <c r="F141" s="85">
        <v>3780</v>
      </c>
      <c r="G141" s="86"/>
      <c r="H141" s="86"/>
      <c r="I141" s="86"/>
      <c r="J141" s="87"/>
    </row>
    <row r="142" spans="1:10" ht="36" customHeight="1" x14ac:dyDescent="0.25">
      <c r="A142" s="8"/>
      <c r="B142" s="82" t="s">
        <v>193</v>
      </c>
      <c r="C142" s="83"/>
      <c r="D142" s="83"/>
      <c r="E142" s="84"/>
      <c r="F142" s="85">
        <v>20340</v>
      </c>
      <c r="G142" s="86"/>
      <c r="H142" s="86"/>
      <c r="I142" s="86"/>
      <c r="J142" s="87"/>
    </row>
    <row r="143" spans="1:10" ht="36" customHeight="1" x14ac:dyDescent="0.25">
      <c r="A143" s="8"/>
      <c r="B143" s="82" t="s">
        <v>195</v>
      </c>
      <c r="C143" s="83"/>
      <c r="D143" s="83"/>
      <c r="E143" s="84"/>
      <c r="F143" s="85">
        <v>1440</v>
      </c>
      <c r="G143" s="86"/>
      <c r="H143" s="86"/>
      <c r="I143" s="86"/>
      <c r="J143" s="87"/>
    </row>
    <row r="144" spans="1:10" ht="36" customHeight="1" x14ac:dyDescent="0.25">
      <c r="A144" s="8"/>
      <c r="B144" s="82" t="s">
        <v>196</v>
      </c>
      <c r="C144" s="83"/>
      <c r="D144" s="83"/>
      <c r="E144" s="84"/>
      <c r="F144" s="85">
        <v>1440</v>
      </c>
      <c r="G144" s="86"/>
      <c r="H144" s="86"/>
      <c r="I144" s="86"/>
      <c r="J144" s="87"/>
    </row>
    <row r="145" spans="1:10" ht="36" customHeight="1" x14ac:dyDescent="0.25">
      <c r="A145" s="8"/>
      <c r="B145" s="82" t="s">
        <v>197</v>
      </c>
      <c r="C145" s="83"/>
      <c r="D145" s="83"/>
      <c r="E145" s="84"/>
      <c r="F145" s="85">
        <v>2880</v>
      </c>
      <c r="G145" s="86"/>
      <c r="H145" s="86"/>
      <c r="I145" s="86"/>
      <c r="J145" s="87"/>
    </row>
    <row r="146" spans="1:10" ht="36" customHeight="1" thickBot="1" x14ac:dyDescent="0.3">
      <c r="A146" s="8"/>
      <c r="B146" s="82" t="s">
        <v>198</v>
      </c>
      <c r="C146" s="83"/>
      <c r="D146" s="83"/>
      <c r="E146" s="84"/>
      <c r="F146" s="85">
        <v>4320</v>
      </c>
      <c r="G146" s="86"/>
      <c r="H146" s="86"/>
      <c r="I146" s="86"/>
      <c r="J146" s="87"/>
    </row>
    <row r="147" spans="1:10" ht="54" customHeight="1" thickBot="1" x14ac:dyDescent="0.3">
      <c r="A147" s="8"/>
      <c r="B147" s="207" t="s">
        <v>254</v>
      </c>
      <c r="C147" s="208"/>
      <c r="D147" s="208"/>
      <c r="E147" s="209"/>
      <c r="F147" s="232" t="str">
        <f>"Цена от "&amp;MIN(F149:F149,F153:F171)&amp;" до "&amp;MAX(F149:F149,F153:F171)</f>
        <v>Цена от 3240 до 846072</v>
      </c>
      <c r="G147" s="233"/>
      <c r="H147" s="233"/>
      <c r="I147" s="233"/>
      <c r="J147" s="234"/>
    </row>
    <row r="148" spans="1:10" ht="24" customHeight="1" thickBot="1" x14ac:dyDescent="0.3">
      <c r="A148" s="8"/>
      <c r="B148" s="75"/>
      <c r="C148" s="130"/>
      <c r="D148" s="130"/>
      <c r="E148" s="131"/>
      <c r="F148" s="200"/>
      <c r="G148" s="250"/>
      <c r="H148" s="250"/>
      <c r="I148" s="250"/>
      <c r="J148" s="251"/>
    </row>
    <row r="149" spans="1:10" ht="36" customHeight="1" x14ac:dyDescent="0.25">
      <c r="A149" s="8"/>
      <c r="B149" s="94" t="s">
        <v>201</v>
      </c>
      <c r="C149" s="95"/>
      <c r="D149" s="95"/>
      <c r="E149" s="96"/>
      <c r="F149" s="97">
        <v>85320</v>
      </c>
      <c r="G149" s="98"/>
      <c r="H149" s="98"/>
      <c r="I149" s="98"/>
      <c r="J149" s="99"/>
    </row>
    <row r="150" spans="1:10" ht="36" customHeight="1" x14ac:dyDescent="0.25">
      <c r="A150" s="8"/>
      <c r="B150" s="94" t="s">
        <v>202</v>
      </c>
      <c r="C150" s="95"/>
      <c r="D150" s="95"/>
      <c r="E150" s="96"/>
      <c r="F150" s="97">
        <v>8532</v>
      </c>
      <c r="G150" s="98"/>
      <c r="H150" s="98"/>
      <c r="I150" s="98"/>
      <c r="J150" s="99"/>
    </row>
    <row r="151" spans="1:10" ht="36" customHeight="1" thickBot="1" x14ac:dyDescent="0.3">
      <c r="A151" s="8"/>
      <c r="B151" s="94" t="s">
        <v>203</v>
      </c>
      <c r="C151" s="95"/>
      <c r="D151" s="95"/>
      <c r="E151" s="96"/>
      <c r="F151" s="97">
        <v>21330</v>
      </c>
      <c r="G151" s="98"/>
      <c r="H151" s="98"/>
      <c r="I151" s="98"/>
      <c r="J151" s="99"/>
    </row>
    <row r="152" spans="1:10" ht="24" customHeight="1" thickBot="1" x14ac:dyDescent="0.3">
      <c r="A152" s="8"/>
      <c r="B152" s="190"/>
      <c r="C152" s="425"/>
      <c r="D152" s="425"/>
      <c r="E152" s="426"/>
      <c r="F152" s="427"/>
      <c r="G152" s="428"/>
      <c r="H152" s="428"/>
      <c r="I152" s="428"/>
      <c r="J152" s="429"/>
    </row>
    <row r="153" spans="1:10" ht="36" customHeight="1" x14ac:dyDescent="0.25">
      <c r="A153" s="8" t="s">
        <v>112</v>
      </c>
      <c r="B153" s="418" t="s">
        <v>204</v>
      </c>
      <c r="C153" s="419"/>
      <c r="D153" s="419"/>
      <c r="E153" s="420"/>
      <c r="F153" s="172">
        <v>189540</v>
      </c>
      <c r="G153" s="173"/>
      <c r="H153" s="173"/>
      <c r="I153" s="173"/>
      <c r="J153" s="174"/>
    </row>
    <row r="154" spans="1:10" ht="36" customHeight="1" x14ac:dyDescent="0.25">
      <c r="A154" s="8" t="s">
        <v>112</v>
      </c>
      <c r="B154" s="239" t="s">
        <v>394</v>
      </c>
      <c r="C154" s="240"/>
      <c r="D154" s="240"/>
      <c r="E154" s="241"/>
      <c r="F154" s="157">
        <v>835740</v>
      </c>
      <c r="G154" s="158"/>
      <c r="H154" s="158"/>
      <c r="I154" s="158"/>
      <c r="J154" s="159"/>
    </row>
    <row r="155" spans="1:10" ht="36" customHeight="1" x14ac:dyDescent="0.25">
      <c r="A155" s="8" t="s">
        <v>112</v>
      </c>
      <c r="B155" s="239" t="s">
        <v>205</v>
      </c>
      <c r="C155" s="240"/>
      <c r="D155" s="240"/>
      <c r="E155" s="241"/>
      <c r="F155" s="157">
        <v>77940</v>
      </c>
      <c r="G155" s="158"/>
      <c r="H155" s="158"/>
      <c r="I155" s="158"/>
      <c r="J155" s="159"/>
    </row>
    <row r="156" spans="1:10" ht="36" customHeight="1" x14ac:dyDescent="0.25">
      <c r="A156" s="8" t="s">
        <v>112</v>
      </c>
      <c r="B156" s="239" t="s">
        <v>255</v>
      </c>
      <c r="C156" s="240"/>
      <c r="D156" s="240"/>
      <c r="E156" s="241"/>
      <c r="F156" s="157">
        <v>61740</v>
      </c>
      <c r="G156" s="158"/>
      <c r="H156" s="158"/>
      <c r="I156" s="158"/>
      <c r="J156" s="159"/>
    </row>
    <row r="157" spans="1:10" ht="36" customHeight="1" x14ac:dyDescent="0.25">
      <c r="A157" s="8" t="s">
        <v>112</v>
      </c>
      <c r="B157" s="239" t="s">
        <v>207</v>
      </c>
      <c r="C157" s="240"/>
      <c r="D157" s="240"/>
      <c r="E157" s="241"/>
      <c r="F157" s="157">
        <v>61740</v>
      </c>
      <c r="G157" s="158"/>
      <c r="H157" s="158"/>
      <c r="I157" s="158"/>
      <c r="J157" s="159"/>
    </row>
    <row r="158" spans="1:10" ht="36" customHeight="1" x14ac:dyDescent="0.25">
      <c r="A158" s="8" t="s">
        <v>112</v>
      </c>
      <c r="B158" s="239" t="s">
        <v>208</v>
      </c>
      <c r="C158" s="240"/>
      <c r="D158" s="240"/>
      <c r="E158" s="241"/>
      <c r="F158" s="157">
        <v>31140</v>
      </c>
      <c r="G158" s="158"/>
      <c r="H158" s="158"/>
      <c r="I158" s="158"/>
      <c r="J158" s="159"/>
    </row>
    <row r="159" spans="1:10" ht="36" customHeight="1" x14ac:dyDescent="0.25">
      <c r="A159" s="8" t="s">
        <v>112</v>
      </c>
      <c r="B159" s="239" t="s">
        <v>320</v>
      </c>
      <c r="C159" s="240"/>
      <c r="D159" s="240"/>
      <c r="E159" s="241"/>
      <c r="F159" s="157">
        <v>300240</v>
      </c>
      <c r="G159" s="158"/>
      <c r="H159" s="158"/>
      <c r="I159" s="158"/>
      <c r="J159" s="159"/>
    </row>
    <row r="160" spans="1:10" ht="36" customHeight="1" x14ac:dyDescent="0.25">
      <c r="A160" s="8" t="s">
        <v>112</v>
      </c>
      <c r="B160" s="82" t="s">
        <v>209</v>
      </c>
      <c r="C160" s="83"/>
      <c r="D160" s="83"/>
      <c r="E160" s="84"/>
      <c r="F160" s="157">
        <v>598140</v>
      </c>
      <c r="G160" s="158"/>
      <c r="H160" s="158"/>
      <c r="I160" s="158"/>
      <c r="J160" s="159"/>
    </row>
    <row r="161" spans="1:10" ht="36" customHeight="1" x14ac:dyDescent="0.25">
      <c r="A161" s="8" t="s">
        <v>112</v>
      </c>
      <c r="B161" s="82" t="s">
        <v>210</v>
      </c>
      <c r="C161" s="83"/>
      <c r="D161" s="83"/>
      <c r="E161" s="84"/>
      <c r="F161" s="157">
        <v>121140</v>
      </c>
      <c r="G161" s="158"/>
      <c r="H161" s="158"/>
      <c r="I161" s="158"/>
      <c r="J161" s="159"/>
    </row>
    <row r="162" spans="1:10" ht="36" customHeight="1" x14ac:dyDescent="0.25">
      <c r="A162" s="8" t="s">
        <v>112</v>
      </c>
      <c r="B162" s="82" t="s">
        <v>211</v>
      </c>
      <c r="C162" s="83"/>
      <c r="D162" s="83"/>
      <c r="E162" s="84"/>
      <c r="F162" s="157">
        <v>145368</v>
      </c>
      <c r="G162" s="158"/>
      <c r="H162" s="158"/>
      <c r="I162" s="158"/>
      <c r="J162" s="159"/>
    </row>
    <row r="163" spans="1:10" ht="36" customHeight="1" x14ac:dyDescent="0.25">
      <c r="A163" s="8" t="s">
        <v>112</v>
      </c>
      <c r="B163" s="82" t="s">
        <v>212</v>
      </c>
      <c r="C163" s="83"/>
      <c r="D163" s="83"/>
      <c r="E163" s="84"/>
      <c r="F163" s="157">
        <v>220140</v>
      </c>
      <c r="G163" s="158"/>
      <c r="H163" s="158"/>
      <c r="I163" s="158"/>
      <c r="J163" s="159"/>
    </row>
    <row r="164" spans="1:10" ht="36" customHeight="1" x14ac:dyDescent="0.25">
      <c r="A164" s="8" t="s">
        <v>112</v>
      </c>
      <c r="B164" s="82" t="s">
        <v>213</v>
      </c>
      <c r="C164" s="83"/>
      <c r="D164" s="83"/>
      <c r="E164" s="84"/>
      <c r="F164" s="157">
        <v>106740</v>
      </c>
      <c r="G164" s="158"/>
      <c r="H164" s="158"/>
      <c r="I164" s="158"/>
      <c r="J164" s="159"/>
    </row>
    <row r="165" spans="1:10" ht="36" customHeight="1" x14ac:dyDescent="0.25">
      <c r="A165" s="8" t="s">
        <v>112</v>
      </c>
      <c r="B165" s="239" t="s">
        <v>214</v>
      </c>
      <c r="C165" s="240"/>
      <c r="D165" s="240"/>
      <c r="E165" s="241"/>
      <c r="F165" s="157">
        <v>769140</v>
      </c>
      <c r="G165" s="158"/>
      <c r="H165" s="158"/>
      <c r="I165" s="158"/>
      <c r="J165" s="159"/>
    </row>
    <row r="166" spans="1:10" ht="36" customHeight="1" x14ac:dyDescent="0.25">
      <c r="A166" s="8"/>
      <c r="B166" s="239" t="s">
        <v>215</v>
      </c>
      <c r="C166" s="240"/>
      <c r="D166" s="240"/>
      <c r="E166" s="241"/>
      <c r="F166" s="157">
        <v>362160</v>
      </c>
      <c r="G166" s="158"/>
      <c r="H166" s="158"/>
      <c r="I166" s="158"/>
      <c r="J166" s="159"/>
    </row>
    <row r="167" spans="1:10" ht="36" customHeight="1" x14ac:dyDescent="0.25">
      <c r="A167" s="8" t="s">
        <v>112</v>
      </c>
      <c r="B167" s="239" t="s">
        <v>216</v>
      </c>
      <c r="C167" s="240"/>
      <c r="D167" s="240"/>
      <c r="E167" s="241"/>
      <c r="F167" s="157">
        <v>3240</v>
      </c>
      <c r="G167" s="158"/>
      <c r="H167" s="158"/>
      <c r="I167" s="158"/>
      <c r="J167" s="159"/>
    </row>
    <row r="168" spans="1:10" ht="36" customHeight="1" x14ac:dyDescent="0.25">
      <c r="A168" s="8"/>
      <c r="B168" s="239" t="s">
        <v>217</v>
      </c>
      <c r="C168" s="240"/>
      <c r="D168" s="240"/>
      <c r="E168" s="241"/>
      <c r="F168" s="157">
        <v>153540</v>
      </c>
      <c r="G168" s="158"/>
      <c r="H168" s="158"/>
      <c r="I168" s="158"/>
      <c r="J168" s="159"/>
    </row>
    <row r="169" spans="1:10" ht="36" customHeight="1" x14ac:dyDescent="0.25">
      <c r="A169" s="8"/>
      <c r="B169" s="239" t="s">
        <v>218</v>
      </c>
      <c r="C169" s="240"/>
      <c r="D169" s="240"/>
      <c r="E169" s="241"/>
      <c r="F169" s="157">
        <v>128340</v>
      </c>
      <c r="G169" s="158"/>
      <c r="H169" s="158"/>
      <c r="I169" s="158"/>
      <c r="J169" s="159"/>
    </row>
    <row r="170" spans="1:10" ht="36" customHeight="1" x14ac:dyDescent="0.25">
      <c r="A170" s="8" t="s">
        <v>112</v>
      </c>
      <c r="B170" s="82" t="s">
        <v>219</v>
      </c>
      <c r="C170" s="83"/>
      <c r="D170" s="83"/>
      <c r="E170" s="84"/>
      <c r="F170" s="157">
        <v>846072</v>
      </c>
      <c r="G170" s="158"/>
      <c r="H170" s="158"/>
      <c r="I170" s="158"/>
      <c r="J170" s="159"/>
    </row>
    <row r="171" spans="1:10" ht="36" customHeight="1" x14ac:dyDescent="0.25">
      <c r="A171" s="8" t="s">
        <v>112</v>
      </c>
      <c r="B171" s="239" t="s">
        <v>220</v>
      </c>
      <c r="C171" s="240"/>
      <c r="D171" s="240"/>
      <c r="E171" s="241"/>
      <c r="F171" s="157">
        <v>97740</v>
      </c>
      <c r="G171" s="158"/>
      <c r="H171" s="158"/>
      <c r="I171" s="158"/>
      <c r="J171" s="159"/>
    </row>
    <row r="172" spans="1:10" ht="36" customHeight="1" x14ac:dyDescent="0.25">
      <c r="A172" s="8" t="s">
        <v>114</v>
      </c>
      <c r="B172" s="239" t="s">
        <v>221</v>
      </c>
      <c r="C172" s="240"/>
      <c r="D172" s="240"/>
      <c r="E172" s="241"/>
      <c r="F172" s="157">
        <v>1137600</v>
      </c>
      <c r="G172" s="158"/>
      <c r="H172" s="158"/>
      <c r="I172" s="158"/>
      <c r="J172" s="159"/>
    </row>
    <row r="173" spans="1:10" ht="36" customHeight="1" x14ac:dyDescent="0.25">
      <c r="A173" s="8" t="s">
        <v>114</v>
      </c>
      <c r="B173" s="239" t="s">
        <v>395</v>
      </c>
      <c r="C173" s="240"/>
      <c r="D173" s="240"/>
      <c r="E173" s="241"/>
      <c r="F173" s="157">
        <v>1379520</v>
      </c>
      <c r="G173" s="158"/>
      <c r="H173" s="158"/>
      <c r="I173" s="158"/>
      <c r="J173" s="159"/>
    </row>
    <row r="174" spans="1:10" ht="36" customHeight="1" x14ac:dyDescent="0.25">
      <c r="A174" s="8" t="s">
        <v>114</v>
      </c>
      <c r="B174" s="239" t="s">
        <v>222</v>
      </c>
      <c r="C174" s="240"/>
      <c r="D174" s="240"/>
      <c r="E174" s="241"/>
      <c r="F174" s="157">
        <v>468000</v>
      </c>
      <c r="G174" s="158"/>
      <c r="H174" s="158"/>
      <c r="I174" s="158"/>
      <c r="J174" s="159"/>
    </row>
    <row r="175" spans="1:10" ht="36" customHeight="1" x14ac:dyDescent="0.25">
      <c r="A175" s="8" t="s">
        <v>114</v>
      </c>
      <c r="B175" s="239" t="s">
        <v>321</v>
      </c>
      <c r="C175" s="240"/>
      <c r="D175" s="240"/>
      <c r="E175" s="241"/>
      <c r="F175" s="157">
        <v>370800</v>
      </c>
      <c r="G175" s="158"/>
      <c r="H175" s="158"/>
      <c r="I175" s="158"/>
      <c r="J175" s="159"/>
    </row>
    <row r="176" spans="1:10" ht="36" customHeight="1" x14ac:dyDescent="0.25">
      <c r="A176" s="8" t="s">
        <v>114</v>
      </c>
      <c r="B176" s="239" t="s">
        <v>224</v>
      </c>
      <c r="C176" s="240"/>
      <c r="D176" s="240"/>
      <c r="E176" s="241"/>
      <c r="F176" s="157">
        <v>370800</v>
      </c>
      <c r="G176" s="158"/>
      <c r="H176" s="158"/>
      <c r="I176" s="158"/>
      <c r="J176" s="159"/>
    </row>
    <row r="177" spans="1:10" ht="36" customHeight="1" x14ac:dyDescent="0.25">
      <c r="A177" s="8" t="s">
        <v>114</v>
      </c>
      <c r="B177" s="239" t="s">
        <v>225</v>
      </c>
      <c r="C177" s="240"/>
      <c r="D177" s="240"/>
      <c r="E177" s="241"/>
      <c r="F177" s="157">
        <v>187200</v>
      </c>
      <c r="G177" s="158"/>
      <c r="H177" s="158"/>
      <c r="I177" s="158"/>
      <c r="J177" s="159"/>
    </row>
    <row r="178" spans="1:10" ht="36" customHeight="1" x14ac:dyDescent="0.25">
      <c r="A178" s="8" t="s">
        <v>114</v>
      </c>
      <c r="B178" s="239" t="s">
        <v>500</v>
      </c>
      <c r="C178" s="240"/>
      <c r="D178" s="240"/>
      <c r="E178" s="241"/>
      <c r="F178" s="157">
        <v>496080</v>
      </c>
      <c r="G178" s="158"/>
      <c r="H178" s="158"/>
      <c r="I178" s="158"/>
      <c r="J178" s="159"/>
    </row>
    <row r="179" spans="1:10" ht="36" customHeight="1" x14ac:dyDescent="0.25">
      <c r="A179" s="8" t="s">
        <v>114</v>
      </c>
      <c r="B179" s="82" t="s">
        <v>226</v>
      </c>
      <c r="C179" s="83"/>
      <c r="D179" s="83"/>
      <c r="E179" s="84"/>
      <c r="F179" s="157">
        <v>3589200</v>
      </c>
      <c r="G179" s="158"/>
      <c r="H179" s="158"/>
      <c r="I179" s="158"/>
      <c r="J179" s="159"/>
    </row>
    <row r="180" spans="1:10" ht="36" customHeight="1" x14ac:dyDescent="0.25">
      <c r="A180" s="8" t="s">
        <v>114</v>
      </c>
      <c r="B180" s="82" t="s">
        <v>227</v>
      </c>
      <c r="C180" s="83"/>
      <c r="D180" s="83"/>
      <c r="E180" s="84"/>
      <c r="F180" s="157">
        <v>727200</v>
      </c>
      <c r="G180" s="158"/>
      <c r="H180" s="158"/>
      <c r="I180" s="158"/>
      <c r="J180" s="159"/>
    </row>
    <row r="181" spans="1:10" ht="36" customHeight="1" x14ac:dyDescent="0.25">
      <c r="A181" s="8" t="s">
        <v>114</v>
      </c>
      <c r="B181" s="82" t="s">
        <v>228</v>
      </c>
      <c r="C181" s="83"/>
      <c r="D181" s="83"/>
      <c r="E181" s="84"/>
      <c r="F181" s="157">
        <v>872640</v>
      </c>
      <c r="G181" s="158"/>
      <c r="H181" s="158"/>
      <c r="I181" s="158"/>
      <c r="J181" s="159"/>
    </row>
    <row r="182" spans="1:10" ht="36" customHeight="1" x14ac:dyDescent="0.25">
      <c r="A182" s="8" t="s">
        <v>114</v>
      </c>
      <c r="B182" s="82" t="s">
        <v>229</v>
      </c>
      <c r="C182" s="83"/>
      <c r="D182" s="83"/>
      <c r="E182" s="84"/>
      <c r="F182" s="157">
        <v>1321200</v>
      </c>
      <c r="G182" s="158"/>
      <c r="H182" s="158"/>
      <c r="I182" s="158"/>
      <c r="J182" s="159"/>
    </row>
    <row r="183" spans="1:10" ht="36" customHeight="1" x14ac:dyDescent="0.25">
      <c r="A183" s="8" t="s">
        <v>114</v>
      </c>
      <c r="B183" s="82" t="s">
        <v>230</v>
      </c>
      <c r="C183" s="83"/>
      <c r="D183" s="83"/>
      <c r="E183" s="84"/>
      <c r="F183" s="157">
        <v>640800</v>
      </c>
      <c r="G183" s="158"/>
      <c r="H183" s="158"/>
      <c r="I183" s="158"/>
      <c r="J183" s="159"/>
    </row>
    <row r="184" spans="1:10" ht="36" customHeight="1" x14ac:dyDescent="0.25">
      <c r="A184" s="8" t="s">
        <v>114</v>
      </c>
      <c r="B184" s="239" t="s">
        <v>231</v>
      </c>
      <c r="C184" s="240"/>
      <c r="D184" s="240"/>
      <c r="E184" s="241"/>
      <c r="F184" s="157">
        <v>4615200</v>
      </c>
      <c r="G184" s="158"/>
      <c r="H184" s="158"/>
      <c r="I184" s="158"/>
      <c r="J184" s="159"/>
    </row>
    <row r="185" spans="1:10" ht="36" customHeight="1" x14ac:dyDescent="0.25">
      <c r="A185" s="8" t="s">
        <v>114</v>
      </c>
      <c r="B185" s="239" t="s">
        <v>232</v>
      </c>
      <c r="C185" s="240"/>
      <c r="D185" s="240"/>
      <c r="E185" s="241"/>
      <c r="F185" s="157">
        <v>19440</v>
      </c>
      <c r="G185" s="158"/>
      <c r="H185" s="158"/>
      <c r="I185" s="158"/>
      <c r="J185" s="159"/>
    </row>
    <row r="186" spans="1:10" ht="36" customHeight="1" x14ac:dyDescent="0.25">
      <c r="A186" s="8" t="s">
        <v>114</v>
      </c>
      <c r="B186" s="82" t="s">
        <v>233</v>
      </c>
      <c r="C186" s="83"/>
      <c r="D186" s="83"/>
      <c r="E186" s="84"/>
      <c r="F186" s="157">
        <v>5076720</v>
      </c>
      <c r="G186" s="158"/>
      <c r="H186" s="158"/>
      <c r="I186" s="158"/>
      <c r="J186" s="159"/>
    </row>
    <row r="187" spans="1:10" ht="36" customHeight="1" thickBot="1" x14ac:dyDescent="0.3">
      <c r="A187" s="8" t="s">
        <v>114</v>
      </c>
      <c r="B187" s="348" t="s">
        <v>234</v>
      </c>
      <c r="C187" s="349"/>
      <c r="D187" s="349"/>
      <c r="E187" s="350"/>
      <c r="F187" s="72">
        <v>586800</v>
      </c>
      <c r="G187" s="73"/>
      <c r="H187" s="73"/>
      <c r="I187" s="73"/>
      <c r="J187" s="74"/>
    </row>
    <row r="188" spans="1:10" ht="36" customHeight="1" thickBot="1" x14ac:dyDescent="0.3">
      <c r="B188" s="296" t="s">
        <v>323</v>
      </c>
      <c r="C188" s="297"/>
      <c r="D188" s="297"/>
      <c r="E188" s="297"/>
      <c r="F188" s="297"/>
      <c r="G188" s="297"/>
      <c r="H188" s="297"/>
      <c r="I188" s="297"/>
      <c r="J188" s="298"/>
    </row>
    <row r="189" spans="1:10" ht="36" customHeight="1" x14ac:dyDescent="0.25">
      <c r="B189" s="382" t="s">
        <v>386</v>
      </c>
      <c r="C189" s="383"/>
      <c r="D189" s="383"/>
      <c r="E189" s="384"/>
      <c r="F189" s="385">
        <v>300</v>
      </c>
      <c r="G189" s="386"/>
      <c r="H189" s="386"/>
      <c r="I189" s="386"/>
      <c r="J189" s="387"/>
    </row>
    <row r="190" spans="1:10" ht="54" customHeight="1" thickBot="1" x14ac:dyDescent="0.3">
      <c r="B190" s="179" t="s">
        <v>387</v>
      </c>
      <c r="C190" s="180"/>
      <c r="D190" s="180"/>
      <c r="E190" s="181"/>
      <c r="F190" s="388"/>
      <c r="G190" s="389"/>
      <c r="H190" s="389"/>
      <c r="I190" s="389"/>
      <c r="J190" s="390"/>
    </row>
    <row r="191" spans="1:10" ht="36" customHeight="1" x14ac:dyDescent="0.25">
      <c r="B191" s="382" t="s">
        <v>388</v>
      </c>
      <c r="C191" s="383"/>
      <c r="D191" s="383"/>
      <c r="E191" s="384"/>
      <c r="F191" s="385">
        <v>240</v>
      </c>
      <c r="G191" s="386"/>
      <c r="H191" s="386"/>
      <c r="I191" s="386"/>
      <c r="J191" s="387"/>
    </row>
    <row r="192" spans="1:10" ht="54" customHeight="1" thickBot="1" x14ac:dyDescent="0.3">
      <c r="B192" s="179" t="s">
        <v>387</v>
      </c>
      <c r="C192" s="180"/>
      <c r="D192" s="180"/>
      <c r="E192" s="181"/>
      <c r="F192" s="388"/>
      <c r="G192" s="389"/>
      <c r="H192" s="389"/>
      <c r="I192" s="389"/>
      <c r="J192" s="390"/>
    </row>
    <row r="193" spans="1:10" ht="36" customHeight="1" x14ac:dyDescent="0.25">
      <c r="B193" s="382" t="s">
        <v>389</v>
      </c>
      <c r="C193" s="383"/>
      <c r="D193" s="383"/>
      <c r="E193" s="384"/>
      <c r="F193" s="385">
        <v>120</v>
      </c>
      <c r="G193" s="386"/>
      <c r="H193" s="386"/>
      <c r="I193" s="386"/>
      <c r="J193" s="387"/>
    </row>
    <row r="194" spans="1:10" ht="54" customHeight="1" thickBot="1" x14ac:dyDescent="0.3">
      <c r="B194" s="179" t="s">
        <v>390</v>
      </c>
      <c r="C194" s="180"/>
      <c r="D194" s="180"/>
      <c r="E194" s="181"/>
      <c r="F194" s="388"/>
      <c r="G194" s="389"/>
      <c r="H194" s="389"/>
      <c r="I194" s="389"/>
      <c r="J194" s="390"/>
    </row>
    <row r="195" spans="1:10" ht="36" customHeight="1" x14ac:dyDescent="0.25">
      <c r="B195" s="382" t="s">
        <v>391</v>
      </c>
      <c r="C195" s="383"/>
      <c r="D195" s="383"/>
      <c r="E195" s="384"/>
      <c r="F195" s="385">
        <v>360</v>
      </c>
      <c r="G195" s="386"/>
      <c r="H195" s="386"/>
      <c r="I195" s="386"/>
      <c r="J195" s="387"/>
    </row>
    <row r="196" spans="1:10" ht="54" customHeight="1" thickBot="1" x14ac:dyDescent="0.3">
      <c r="B196" s="179" t="s">
        <v>387</v>
      </c>
      <c r="C196" s="180"/>
      <c r="D196" s="180"/>
      <c r="E196" s="181"/>
      <c r="F196" s="388"/>
      <c r="G196" s="389"/>
      <c r="H196" s="389"/>
      <c r="I196" s="389"/>
      <c r="J196" s="390"/>
    </row>
    <row r="197" spans="1:10" ht="36" customHeight="1" x14ac:dyDescent="0.25">
      <c r="B197" s="382" t="s">
        <v>392</v>
      </c>
      <c r="C197" s="383"/>
      <c r="D197" s="383"/>
      <c r="E197" s="384"/>
      <c r="F197" s="385">
        <v>300</v>
      </c>
      <c r="G197" s="386"/>
      <c r="H197" s="386"/>
      <c r="I197" s="386"/>
      <c r="J197" s="387"/>
    </row>
    <row r="198" spans="1:10" ht="54" customHeight="1" thickBot="1" x14ac:dyDescent="0.3">
      <c r="B198" s="179" t="s">
        <v>387</v>
      </c>
      <c r="C198" s="180"/>
      <c r="D198" s="180"/>
      <c r="E198" s="181"/>
      <c r="F198" s="388"/>
      <c r="G198" s="389"/>
      <c r="H198" s="389"/>
      <c r="I198" s="389"/>
      <c r="J198" s="390"/>
    </row>
    <row r="199" spans="1:10" ht="36" customHeight="1" x14ac:dyDescent="0.25">
      <c r="B199" s="382" t="s">
        <v>393</v>
      </c>
      <c r="C199" s="383"/>
      <c r="D199" s="383"/>
      <c r="E199" s="384"/>
      <c r="F199" s="385">
        <v>150</v>
      </c>
      <c r="G199" s="386"/>
      <c r="H199" s="386"/>
      <c r="I199" s="386"/>
      <c r="J199" s="387"/>
    </row>
    <row r="200" spans="1:10" ht="54" customHeight="1" thickBot="1" x14ac:dyDescent="0.3">
      <c r="B200" s="179" t="s">
        <v>390</v>
      </c>
      <c r="C200" s="180"/>
      <c r="D200" s="180"/>
      <c r="E200" s="181"/>
      <c r="F200" s="388"/>
      <c r="G200" s="389"/>
      <c r="H200" s="389"/>
      <c r="I200" s="389"/>
      <c r="J200" s="390"/>
    </row>
    <row r="201" spans="1:10" ht="54" customHeight="1" thickBot="1" x14ac:dyDescent="0.3">
      <c r="B201" s="179" t="s">
        <v>325</v>
      </c>
      <c r="C201" s="180"/>
      <c r="D201" s="180"/>
      <c r="E201" s="181"/>
      <c r="F201" s="379">
        <v>60</v>
      </c>
      <c r="G201" s="380"/>
      <c r="H201" s="380"/>
      <c r="I201" s="380"/>
      <c r="J201" s="381"/>
    </row>
    <row r="202" spans="1:10" ht="54" customHeight="1" thickBot="1" x14ac:dyDescent="0.3">
      <c r="B202" s="179" t="s">
        <v>326</v>
      </c>
      <c r="C202" s="180"/>
      <c r="D202" s="180"/>
      <c r="E202" s="181"/>
      <c r="F202" s="379">
        <v>99</v>
      </c>
      <c r="G202" s="380"/>
      <c r="H202" s="380"/>
      <c r="I202" s="380"/>
      <c r="J202" s="381"/>
    </row>
    <row r="203" spans="1:10" ht="54" customHeight="1" thickBot="1" x14ac:dyDescent="0.3">
      <c r="B203" s="179" t="s">
        <v>327</v>
      </c>
      <c r="C203" s="180"/>
      <c r="D203" s="180"/>
      <c r="E203" s="181"/>
      <c r="F203" s="379">
        <v>150</v>
      </c>
      <c r="G203" s="380"/>
      <c r="H203" s="380"/>
      <c r="I203" s="380"/>
      <c r="J203" s="381"/>
    </row>
    <row r="204" spans="1:10" ht="54" customHeight="1" thickBot="1" x14ac:dyDescent="0.3">
      <c r="B204" s="179" t="s">
        <v>219</v>
      </c>
      <c r="C204" s="180"/>
      <c r="D204" s="180"/>
      <c r="E204" s="181"/>
      <c r="F204" s="379">
        <v>40</v>
      </c>
      <c r="G204" s="380"/>
      <c r="H204" s="380"/>
      <c r="I204" s="380"/>
      <c r="J204" s="381"/>
    </row>
    <row r="205" spans="1:10" ht="54" customHeight="1" thickBot="1" x14ac:dyDescent="0.3">
      <c r="A205" s="8"/>
      <c r="B205" s="287" t="s">
        <v>235</v>
      </c>
      <c r="C205" s="288"/>
      <c r="D205" s="288"/>
      <c r="E205" s="289"/>
      <c r="F205" s="400"/>
      <c r="G205" s="401"/>
      <c r="H205" s="401"/>
      <c r="I205" s="401"/>
      <c r="J205" s="402"/>
    </row>
    <row r="206" spans="1:10" ht="36" customHeight="1" x14ac:dyDescent="0.25">
      <c r="A206" s="8"/>
      <c r="B206" s="94" t="s">
        <v>236</v>
      </c>
      <c r="C206" s="95"/>
      <c r="D206" s="95"/>
      <c r="E206" s="96"/>
      <c r="F206" s="97">
        <v>52740</v>
      </c>
      <c r="G206" s="98"/>
      <c r="H206" s="98"/>
      <c r="I206" s="98"/>
      <c r="J206" s="99"/>
    </row>
    <row r="207" spans="1:10" ht="36" customHeight="1" x14ac:dyDescent="0.25">
      <c r="A207" s="8"/>
      <c r="B207" s="94" t="s">
        <v>237</v>
      </c>
      <c r="C207" s="95"/>
      <c r="D207" s="95"/>
      <c r="E207" s="96"/>
      <c r="F207" s="97">
        <v>104940</v>
      </c>
      <c r="G207" s="98"/>
      <c r="H207" s="98"/>
      <c r="I207" s="98"/>
      <c r="J207" s="99"/>
    </row>
    <row r="208" spans="1:10" ht="36" customHeight="1" x14ac:dyDescent="0.25">
      <c r="A208" s="8"/>
      <c r="B208" s="94" t="s">
        <v>238</v>
      </c>
      <c r="C208" s="95"/>
      <c r="D208" s="95"/>
      <c r="E208" s="96"/>
      <c r="F208" s="97">
        <v>131940</v>
      </c>
      <c r="G208" s="98"/>
      <c r="H208" s="98"/>
      <c r="I208" s="98"/>
      <c r="J208" s="99"/>
    </row>
    <row r="209" spans="1:10" ht="36" customHeight="1" x14ac:dyDescent="0.25">
      <c r="A209" s="8"/>
      <c r="B209" s="94" t="s">
        <v>239</v>
      </c>
      <c r="C209" s="95"/>
      <c r="D209" s="95"/>
      <c r="E209" s="96"/>
      <c r="F209" s="97">
        <v>1440</v>
      </c>
      <c r="G209" s="98"/>
      <c r="H209" s="98"/>
      <c r="I209" s="98"/>
      <c r="J209" s="99"/>
    </row>
    <row r="210" spans="1:10" ht="36" customHeight="1" x14ac:dyDescent="0.25">
      <c r="A210" s="8"/>
      <c r="B210" s="94" t="s">
        <v>240</v>
      </c>
      <c r="C210" s="95"/>
      <c r="D210" s="95"/>
      <c r="E210" s="96"/>
      <c r="F210" s="97">
        <v>76140</v>
      </c>
      <c r="G210" s="98"/>
      <c r="H210" s="98"/>
      <c r="I210" s="98"/>
      <c r="J210" s="99"/>
    </row>
    <row r="211" spans="1:10" ht="36" customHeight="1" x14ac:dyDescent="0.25">
      <c r="A211" s="8"/>
      <c r="B211" s="94" t="s">
        <v>241</v>
      </c>
      <c r="C211" s="95"/>
      <c r="D211" s="95"/>
      <c r="E211" s="96"/>
      <c r="F211" s="97">
        <v>151740</v>
      </c>
      <c r="G211" s="98"/>
      <c r="H211" s="98"/>
      <c r="I211" s="98"/>
      <c r="J211" s="99"/>
    </row>
    <row r="212" spans="1:10" ht="36" customHeight="1" x14ac:dyDescent="0.25">
      <c r="A212" s="8"/>
      <c r="B212" s="94" t="s">
        <v>242</v>
      </c>
      <c r="C212" s="95"/>
      <c r="D212" s="95"/>
      <c r="E212" s="96"/>
      <c r="F212" s="97">
        <v>189540</v>
      </c>
      <c r="G212" s="98"/>
      <c r="H212" s="98"/>
      <c r="I212" s="98"/>
      <c r="J212" s="99"/>
    </row>
    <row r="213" spans="1:10" ht="36" customHeight="1" thickBot="1" x14ac:dyDescent="0.3">
      <c r="A213" s="8"/>
      <c r="B213" s="94" t="s">
        <v>243</v>
      </c>
      <c r="C213" s="95"/>
      <c r="D213" s="95"/>
      <c r="E213" s="96"/>
      <c r="F213" s="97">
        <v>2340</v>
      </c>
      <c r="G213" s="98"/>
      <c r="H213" s="98"/>
      <c r="I213" s="98"/>
      <c r="J213" s="99"/>
    </row>
    <row r="214" spans="1:10" ht="24" customHeight="1" thickBot="1" x14ac:dyDescent="0.3">
      <c r="A214" s="8"/>
      <c r="B214" s="75"/>
      <c r="C214" s="76"/>
      <c r="D214" s="76"/>
      <c r="E214" s="77"/>
      <c r="F214" s="78"/>
      <c r="G214" s="79"/>
      <c r="H214" s="79"/>
      <c r="I214" s="79"/>
      <c r="J214" s="80"/>
    </row>
    <row r="215" spans="1:10" ht="54" customHeight="1" thickBot="1" x14ac:dyDescent="0.3">
      <c r="A215" s="8" t="s">
        <v>112</v>
      </c>
      <c r="B215" s="151" t="s">
        <v>331</v>
      </c>
      <c r="C215" s="152"/>
      <c r="D215" s="152"/>
      <c r="E215" s="153"/>
      <c r="F215" s="154"/>
      <c r="G215" s="155"/>
      <c r="H215" s="155"/>
      <c r="I215" s="155"/>
      <c r="J215" s="156"/>
    </row>
    <row r="216" spans="1:10" ht="36" customHeight="1" thickBot="1" x14ac:dyDescent="0.3">
      <c r="A216" s="8" t="s">
        <v>112</v>
      </c>
      <c r="B216" s="376" t="s">
        <v>332</v>
      </c>
      <c r="C216" s="377"/>
      <c r="D216" s="377"/>
      <c r="E216" s="378"/>
      <c r="F216" s="45"/>
      <c r="G216" s="45"/>
      <c r="H216" s="45"/>
      <c r="I216" s="45"/>
      <c r="J216" s="46"/>
    </row>
    <row r="217" spans="1:10" ht="21" customHeight="1" x14ac:dyDescent="0.25">
      <c r="A217" s="8"/>
      <c r="B217" s="26"/>
      <c r="C217" s="27"/>
      <c r="D217" s="27"/>
      <c r="E217" s="27"/>
      <c r="F217" s="28"/>
      <c r="G217" s="28"/>
      <c r="H217" s="28"/>
      <c r="I217" s="28"/>
      <c r="J217" s="28"/>
    </row>
    <row r="218" spans="1:10" ht="67.5" customHeight="1" x14ac:dyDescent="0.25">
      <c r="A218" s="8"/>
      <c r="B218" s="81" t="s">
        <v>334</v>
      </c>
      <c r="C218" s="81"/>
      <c r="D218" s="81"/>
      <c r="E218" s="81"/>
      <c r="F218" s="81"/>
      <c r="G218" s="81"/>
      <c r="H218" s="81"/>
      <c r="I218" s="81"/>
      <c r="J218" s="81"/>
    </row>
    <row r="219" spans="1:10" ht="21" x14ac:dyDescent="0.25">
      <c r="A219" s="8" t="s">
        <v>114</v>
      </c>
      <c r="B219" s="67" t="s">
        <v>246</v>
      </c>
      <c r="C219" s="67"/>
      <c r="D219" s="67"/>
      <c r="E219" s="67"/>
      <c r="F219" s="67"/>
      <c r="G219" s="67"/>
      <c r="H219" s="67"/>
      <c r="I219" s="67"/>
      <c r="J219" s="67"/>
    </row>
    <row r="220" spans="1:10" s="36" customFormat="1" ht="20.100000000000001" customHeight="1" x14ac:dyDescent="0.25">
      <c r="B220" s="54"/>
      <c r="F220" s="55"/>
      <c r="G220" s="55"/>
      <c r="H220" s="55"/>
      <c r="I220" s="55"/>
      <c r="J220" s="55"/>
    </row>
    <row r="221" spans="1:10" s="47" customFormat="1" ht="36" customHeight="1" thickBot="1" x14ac:dyDescent="0.3">
      <c r="B221" s="273" t="s">
        <v>335</v>
      </c>
      <c r="C221" s="273"/>
      <c r="D221" s="273"/>
      <c r="E221" s="273"/>
      <c r="F221" s="273"/>
      <c r="G221" s="273"/>
      <c r="H221" s="273"/>
      <c r="I221" s="273"/>
    </row>
    <row r="222" spans="1:10" s="31" customFormat="1" ht="36" customHeight="1" thickBot="1" x14ac:dyDescent="0.3">
      <c r="B222" s="274" t="s">
        <v>336</v>
      </c>
      <c r="C222" s="275"/>
      <c r="D222" s="275"/>
      <c r="E222" s="275"/>
      <c r="F222" s="275"/>
      <c r="G222" s="275"/>
      <c r="H222" s="275"/>
      <c r="I222" s="276"/>
    </row>
    <row r="223" spans="1:10" ht="81" customHeight="1" thickBot="1" x14ac:dyDescent="0.3">
      <c r="B223" s="360" t="s">
        <v>337</v>
      </c>
      <c r="C223" s="361"/>
      <c r="D223" s="362" t="s">
        <v>338</v>
      </c>
      <c r="E223" s="363"/>
      <c r="F223" s="364"/>
      <c r="G223" s="280" t="s">
        <v>339</v>
      </c>
      <c r="H223" s="280"/>
      <c r="I223" s="281"/>
    </row>
    <row r="224" spans="1:10" ht="36" customHeight="1" x14ac:dyDescent="0.25">
      <c r="B224" s="365" t="s">
        <v>340</v>
      </c>
      <c r="C224" s="366"/>
      <c r="D224" s="367" t="s">
        <v>341</v>
      </c>
      <c r="E224" s="368"/>
      <c r="F224" s="368"/>
      <c r="G224" s="373">
        <v>1500</v>
      </c>
      <c r="H224" s="284"/>
      <c r="I224" s="286"/>
    </row>
    <row r="225" spans="1:10" ht="36" customHeight="1" x14ac:dyDescent="0.25">
      <c r="B225" s="374" t="s">
        <v>342</v>
      </c>
      <c r="C225" s="375"/>
      <c r="D225" s="369"/>
      <c r="E225" s="370"/>
      <c r="F225" s="370"/>
      <c r="G225" s="354">
        <v>1380</v>
      </c>
      <c r="H225" s="271"/>
      <c r="I225" s="272"/>
    </row>
    <row r="226" spans="1:10" ht="36" customHeight="1" x14ac:dyDescent="0.25">
      <c r="B226" s="374" t="s">
        <v>343</v>
      </c>
      <c r="C226" s="375"/>
      <c r="D226" s="369"/>
      <c r="E226" s="370"/>
      <c r="F226" s="370"/>
      <c r="G226" s="354">
        <v>1290</v>
      </c>
      <c r="H226" s="271"/>
      <c r="I226" s="272"/>
    </row>
    <row r="227" spans="1:10" ht="54" customHeight="1" thickBot="1" x14ac:dyDescent="0.3">
      <c r="B227" s="355" t="s">
        <v>344</v>
      </c>
      <c r="C227" s="356"/>
      <c r="D227" s="371"/>
      <c r="E227" s="372"/>
      <c r="F227" s="372"/>
      <c r="G227" s="357">
        <v>1170</v>
      </c>
      <c r="H227" s="358"/>
      <c r="I227" s="359"/>
    </row>
    <row r="228" spans="1:10" ht="16.5" customHeight="1" x14ac:dyDescent="0.25">
      <c r="B228" s="48"/>
      <c r="C228" s="48"/>
      <c r="D228" s="49"/>
      <c r="E228" s="49"/>
      <c r="F228" s="49"/>
      <c r="G228" s="50"/>
      <c r="H228" s="49"/>
      <c r="I228" s="49"/>
    </row>
    <row r="229" spans="1:10" ht="40.5" customHeight="1" x14ac:dyDescent="0.25">
      <c r="A229" s="8"/>
      <c r="B229" s="68" t="s">
        <v>247</v>
      </c>
      <c r="C229" s="68"/>
      <c r="D229" s="68"/>
      <c r="E229" s="68"/>
      <c r="F229" s="68"/>
      <c r="G229" s="68"/>
      <c r="H229" s="68"/>
      <c r="I229" s="68"/>
      <c r="J229" s="68"/>
    </row>
    <row r="230" spans="1:10" ht="18" customHeight="1" x14ac:dyDescent="0.25">
      <c r="A230" s="8"/>
      <c r="F230" s="33"/>
      <c r="G230" s="33"/>
      <c r="H230" s="33"/>
      <c r="I230" s="33"/>
      <c r="J230" s="33"/>
    </row>
    <row r="231" spans="1:10" x14ac:dyDescent="0.25">
      <c r="F231" s="33"/>
      <c r="G231" s="33"/>
      <c r="H231" s="33"/>
      <c r="I231" s="33"/>
      <c r="J231" s="33"/>
    </row>
  </sheetData>
  <sheetProtection selectLockedCells="1" selectUnlockedCells="1"/>
  <mergeCells count="434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16:E116"/>
    <mergeCell ref="F116:J116"/>
    <mergeCell ref="B117:E117"/>
    <mergeCell ref="F117:J117"/>
    <mergeCell ref="B118:E118"/>
    <mergeCell ref="F118:J118"/>
    <mergeCell ref="B113:E113"/>
    <mergeCell ref="F113:J113"/>
    <mergeCell ref="B114:E114"/>
    <mergeCell ref="F114:J114"/>
    <mergeCell ref="B115:E115"/>
    <mergeCell ref="F115:J115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76:E176"/>
    <mergeCell ref="F176:J176"/>
    <mergeCell ref="B177:E177"/>
    <mergeCell ref="F177:J177"/>
    <mergeCell ref="B178:E178"/>
    <mergeCell ref="F178:J178"/>
    <mergeCell ref="B173:E173"/>
    <mergeCell ref="F173:J173"/>
    <mergeCell ref="B174:E174"/>
    <mergeCell ref="F174:J174"/>
    <mergeCell ref="B175:E175"/>
    <mergeCell ref="F175:J175"/>
    <mergeCell ref="B182:E182"/>
    <mergeCell ref="F182:J182"/>
    <mergeCell ref="B183:E183"/>
    <mergeCell ref="F183:J183"/>
    <mergeCell ref="B184:E184"/>
    <mergeCell ref="F184:J184"/>
    <mergeCell ref="B179:E179"/>
    <mergeCell ref="F179:J179"/>
    <mergeCell ref="B180:E180"/>
    <mergeCell ref="F180:J180"/>
    <mergeCell ref="B181:E181"/>
    <mergeCell ref="F181:J181"/>
    <mergeCell ref="B188:J188"/>
    <mergeCell ref="B189:E189"/>
    <mergeCell ref="F189:J190"/>
    <mergeCell ref="B190:E190"/>
    <mergeCell ref="B191:E191"/>
    <mergeCell ref="F191:J192"/>
    <mergeCell ref="B192:E192"/>
    <mergeCell ref="B185:E185"/>
    <mergeCell ref="F185:J185"/>
    <mergeCell ref="B186:E186"/>
    <mergeCell ref="F186:J186"/>
    <mergeCell ref="B187:E187"/>
    <mergeCell ref="F187:J187"/>
    <mergeCell ref="B197:E197"/>
    <mergeCell ref="F197:J198"/>
    <mergeCell ref="B198:E198"/>
    <mergeCell ref="B199:E199"/>
    <mergeCell ref="F199:J200"/>
    <mergeCell ref="B200:E200"/>
    <mergeCell ref="B193:E193"/>
    <mergeCell ref="F193:J194"/>
    <mergeCell ref="B194:E194"/>
    <mergeCell ref="B195:E195"/>
    <mergeCell ref="F195:J196"/>
    <mergeCell ref="B196:E196"/>
    <mergeCell ref="B204:E204"/>
    <mergeCell ref="F204:J204"/>
    <mergeCell ref="B205:E205"/>
    <mergeCell ref="F205:J205"/>
    <mergeCell ref="B206:E206"/>
    <mergeCell ref="F206:J206"/>
    <mergeCell ref="B201:E201"/>
    <mergeCell ref="F201:J201"/>
    <mergeCell ref="B202:E202"/>
    <mergeCell ref="F202:J202"/>
    <mergeCell ref="B203:E203"/>
    <mergeCell ref="F203:J203"/>
    <mergeCell ref="B210:E210"/>
    <mergeCell ref="F210:J210"/>
    <mergeCell ref="B211:E211"/>
    <mergeCell ref="F211:J211"/>
    <mergeCell ref="B212:E212"/>
    <mergeCell ref="F212:J212"/>
    <mergeCell ref="B207:E207"/>
    <mergeCell ref="F207:J207"/>
    <mergeCell ref="B208:E208"/>
    <mergeCell ref="F208:J208"/>
    <mergeCell ref="B209:E209"/>
    <mergeCell ref="F209:J209"/>
    <mergeCell ref="B216:E216"/>
    <mergeCell ref="B218:J218"/>
    <mergeCell ref="B219:J219"/>
    <mergeCell ref="B221:I221"/>
    <mergeCell ref="B222:I222"/>
    <mergeCell ref="B223:C223"/>
    <mergeCell ref="D223:F223"/>
    <mergeCell ref="G223:I223"/>
    <mergeCell ref="B213:E213"/>
    <mergeCell ref="F213:J213"/>
    <mergeCell ref="B214:E214"/>
    <mergeCell ref="F214:J214"/>
    <mergeCell ref="B215:E215"/>
    <mergeCell ref="F215:J215"/>
    <mergeCell ref="B229:J229"/>
    <mergeCell ref="B224:C224"/>
    <mergeCell ref="D224:F227"/>
    <mergeCell ref="G224:I224"/>
    <mergeCell ref="B225:C225"/>
    <mergeCell ref="G225:I225"/>
    <mergeCell ref="B226:C226"/>
    <mergeCell ref="G226:I226"/>
    <mergeCell ref="B227:C227"/>
    <mergeCell ref="G227:I22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102</vt:i4>
      </vt:variant>
    </vt:vector>
  </HeadingPairs>
  <TitlesOfParts>
    <vt:vector size="102" baseType="lpstr">
      <vt:lpstr>список городов</vt:lpstr>
      <vt:lpstr>Абакан</vt:lpstr>
      <vt:lpstr>Альметьевск</vt:lpstr>
      <vt:lpstr>Армавир</vt:lpstr>
      <vt:lpstr>Архангельск</vt:lpstr>
      <vt:lpstr>Астрахань</vt:lpstr>
      <vt:lpstr>Барнаул</vt:lpstr>
      <vt:lpstr>Белгород</vt:lpstr>
      <vt:lpstr>Бийск</vt:lpstr>
      <vt:lpstr>Благовещенск</vt:lpstr>
      <vt:lpstr>Братск</vt:lpstr>
      <vt:lpstr>Брянск</vt:lpstr>
      <vt:lpstr>Великий Новгород</vt:lpstr>
      <vt:lpstr>Владивосток</vt:lpstr>
      <vt:lpstr>Владимир</vt:lpstr>
      <vt:lpstr>Волгоград</vt:lpstr>
      <vt:lpstr>Вологда</vt:lpstr>
      <vt:lpstr>Воронеж</vt:lpstr>
      <vt:lpstr>Грозный</vt:lpstr>
      <vt:lpstr>Дагестан</vt:lpstr>
      <vt:lpstr>Димитровград</vt:lpstr>
      <vt:lpstr>Екатеринбург</vt:lpstr>
      <vt:lpstr>Иваново</vt:lpstr>
      <vt:lpstr>Ижевск</vt:lpstr>
      <vt:lpstr>Йошкар-Ола</vt:lpstr>
      <vt:lpstr>Иркутск</vt:lpstr>
      <vt:lpstr>КавМинВоды</vt:lpstr>
      <vt:lpstr>Казань</vt:lpstr>
      <vt:lpstr>Калининград</vt:lpstr>
      <vt:lpstr>Калуга</vt:lpstr>
      <vt:lpstr>Каменск-Уральский</vt:lpstr>
      <vt:lpstr>Кемерово</vt:lpstr>
      <vt:lpstr>Киров</vt:lpstr>
      <vt:lpstr>Комсомольск-на-Амуре</vt:lpstr>
      <vt:lpstr>Кострома</vt:lpstr>
      <vt:lpstr>Краснодар</vt:lpstr>
      <vt:lpstr>Красноярск</vt:lpstr>
      <vt:lpstr>Курган</vt:lpstr>
      <vt:lpstr>Курск</vt:lpstr>
      <vt:lpstr>Ленинск-Кузнецкий</vt:lpstr>
      <vt:lpstr>Липецк</vt:lpstr>
      <vt:lpstr>Магнитогорск</vt:lpstr>
      <vt:lpstr>Майкоп</vt:lpstr>
      <vt:lpstr>Махачкала</vt:lpstr>
      <vt:lpstr>Миасс и Златоуст</vt:lpstr>
      <vt:lpstr>Мурманск</vt:lpstr>
      <vt:lpstr>Набережные Челны</vt:lpstr>
      <vt:lpstr>Находка</vt:lpstr>
      <vt:lpstr>Нижневартовск</vt:lpstr>
      <vt:lpstr>Нижний Новгород</vt:lpstr>
      <vt:lpstr>Нижний Тагил</vt:lpstr>
      <vt:lpstr>Новокузнецк</vt:lpstr>
      <vt:lpstr>Новороссийск</vt:lpstr>
      <vt:lpstr>Новосибирск</vt:lpstr>
      <vt:lpstr>Новый Уренгой</vt:lpstr>
      <vt:lpstr>Норильск</vt:lpstr>
      <vt:lpstr>Ноябрьск</vt:lpstr>
      <vt:lpstr>Омск</vt:lpstr>
      <vt:lpstr>Орёл</vt:lpstr>
      <vt:lpstr>Оренбург</vt:lpstr>
      <vt:lpstr>Пенза</vt:lpstr>
      <vt:lpstr>Пермь</vt:lpstr>
      <vt:lpstr>Петрозаводск</vt:lpstr>
      <vt:lpstr>Петропавловск-Камчатский</vt:lpstr>
      <vt:lpstr>Псков</vt:lpstr>
      <vt:lpstr>Республика Алтай</vt:lpstr>
      <vt:lpstr>Ростов-на-Дону</vt:lpstr>
      <vt:lpstr>Рязань</vt:lpstr>
      <vt:lpstr>Самара</vt:lpstr>
      <vt:lpstr>Санкт-Петербург</vt:lpstr>
      <vt:lpstr>Саранск</vt:lpstr>
      <vt:lpstr>Саратов</vt:lpstr>
      <vt:lpstr>Смоленск</vt:lpstr>
      <vt:lpstr>Сочи</vt:lpstr>
      <vt:lpstr>Ставрополь</vt:lpstr>
      <vt:lpstr>Старый Оскол</vt:lpstr>
      <vt:lpstr>Стерлитамак</vt:lpstr>
      <vt:lpstr>Сургут</vt:lpstr>
      <vt:lpstr>Сыктывкар</vt:lpstr>
      <vt:lpstr>Таганрог</vt:lpstr>
      <vt:lpstr>Тамбов</vt:lpstr>
      <vt:lpstr>Тверь</vt:lpstr>
      <vt:lpstr>Тобольск</vt:lpstr>
      <vt:lpstr>Тольятти</vt:lpstr>
      <vt:lpstr>Томск</vt:lpstr>
      <vt:lpstr>Тула</vt:lpstr>
      <vt:lpstr>Тюмень</vt:lpstr>
      <vt:lpstr>Улан-Удэ</vt:lpstr>
      <vt:lpstr>Ульяновск</vt:lpstr>
      <vt:lpstr>Уссурийск</vt:lpstr>
      <vt:lpstr>Уфа</vt:lpstr>
      <vt:lpstr>Ухта</vt:lpstr>
      <vt:lpstr>Хабаровск</vt:lpstr>
      <vt:lpstr>Ханты-Мансийск</vt:lpstr>
      <vt:lpstr>Чебоксары</vt:lpstr>
      <vt:lpstr>Челябинск</vt:lpstr>
      <vt:lpstr>Чита</vt:lpstr>
      <vt:lpstr>Шерегеш</vt:lpstr>
      <vt:lpstr>Южно-Сахалинск</vt:lpstr>
      <vt:lpstr>Якутск</vt:lpstr>
      <vt:lpstr>Ярославль</vt:lpstr>
      <vt:lpstr>Москва</vt:lpstr>
    </vt:vector>
  </TitlesOfParts>
  <Company>2ГИС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Южакова Анна Дмитриевна</dc:creator>
  <cp:lastModifiedBy>Южакова Анна Дмитриевна</cp:lastModifiedBy>
  <dcterms:created xsi:type="dcterms:W3CDTF">2015-02-04T07:02:16Z</dcterms:created>
  <dcterms:modified xsi:type="dcterms:W3CDTF">2020-01-31T09:06:27Z</dcterms:modified>
</cp:coreProperties>
</file>