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08.2019\"/>
    </mc:Choice>
  </mc:AlternateContent>
  <bookViews>
    <workbookView xWindow="0" yWindow="0" windowWidth="28800" windowHeight="12435" firstSheet="68" activeTab="7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хачкала" sheetId="320" r:id="rId42"/>
    <sheet name="Миасс и Златоуст" sheetId="321" r:id="rId43"/>
    <sheet name="Мурманск" sheetId="322" r:id="rId44"/>
    <sheet name="Набережные Челны" sheetId="323" r:id="rId45"/>
    <sheet name="Находка" sheetId="324" r:id="rId46"/>
    <sheet name="Нижневартовск" sheetId="325" r:id="rId47"/>
    <sheet name="Нижний Новгород" sheetId="326" r:id="rId48"/>
    <sheet name="Нижний Тагил" sheetId="327" r:id="rId49"/>
    <sheet name="Новокузнецк" sheetId="328" r:id="rId50"/>
    <sheet name="Новороссийск" sheetId="329" r:id="rId51"/>
    <sheet name="Новосибирск" sheetId="330" r:id="rId52"/>
    <sheet name="Новый Уренгой" sheetId="331" r:id="rId53"/>
    <sheet name="Норильск" sheetId="332" r:id="rId54"/>
    <sheet name="Ноябрьск" sheetId="333" r:id="rId55"/>
    <sheet name="Омск" sheetId="334" r:id="rId56"/>
    <sheet name="Орёл" sheetId="335" r:id="rId57"/>
    <sheet name="Оренбург" sheetId="336" r:id="rId58"/>
    <sheet name="Пенза" sheetId="337" r:id="rId59"/>
    <sheet name="Пермь" sheetId="338" r:id="rId60"/>
    <sheet name="Петрозаводск" sheetId="339" r:id="rId61"/>
    <sheet name="Петропавловск-Камчатский" sheetId="340" r:id="rId62"/>
    <sheet name="Псков" sheetId="341" r:id="rId63"/>
    <sheet name="Республика Алтай" sheetId="342" r:id="rId64"/>
    <sheet name="Ростов-на-Дону" sheetId="343" r:id="rId65"/>
    <sheet name="Рязань" sheetId="344" r:id="rId66"/>
    <sheet name="Самара" sheetId="345" r:id="rId67"/>
    <sheet name="Санкт-Петербург" sheetId="346" r:id="rId68"/>
    <sheet name="Саранск" sheetId="347" r:id="rId69"/>
    <sheet name="Саратов" sheetId="348" r:id="rId70"/>
    <sheet name="Смоленск" sheetId="349" r:id="rId71"/>
    <sheet name="Сочи" sheetId="350" r:id="rId72"/>
    <sheet name="Ставрополь" sheetId="351" r:id="rId73"/>
    <sheet name="Старый Оскол" sheetId="352" r:id="rId74"/>
    <sheet name="Стерлитамак" sheetId="353" r:id="rId75"/>
    <sheet name="Сургут" sheetId="354" r:id="rId76"/>
    <sheet name="Сыктывкар" sheetId="355" r:id="rId77"/>
    <sheet name="Таганрог" sheetId="356" r:id="rId78"/>
    <sheet name="Тамбов" sheetId="357" r:id="rId79"/>
    <sheet name="Тверь" sheetId="358" r:id="rId80"/>
    <sheet name="Тобольск" sheetId="359" r:id="rId81"/>
    <sheet name="Тольятти" sheetId="360" r:id="rId82"/>
    <sheet name="Томск" sheetId="361" r:id="rId83"/>
    <sheet name="Тула" sheetId="362" r:id="rId84"/>
    <sheet name="Тюмень" sheetId="363" r:id="rId85"/>
    <sheet name="Улан-Удэ" sheetId="364" r:id="rId86"/>
    <sheet name="Ульяновск" sheetId="365" r:id="rId87"/>
    <sheet name="Уссурийск" sheetId="366" r:id="rId88"/>
    <sheet name="Уфа" sheetId="367" r:id="rId89"/>
    <sheet name="Ухта" sheetId="368" r:id="rId90"/>
    <sheet name="Хабаровск" sheetId="369" r:id="rId91"/>
    <sheet name="Ханты-Мансийск" sheetId="370" r:id="rId92"/>
    <sheet name="Чебоксары" sheetId="371" r:id="rId93"/>
    <sheet name="Челябинск" sheetId="372" r:id="rId94"/>
    <sheet name="Чита" sheetId="373" r:id="rId95"/>
    <sheet name="Шерегеш" sheetId="374" r:id="rId96"/>
    <sheet name="Южно-Сахалинск" sheetId="375" r:id="rId97"/>
    <sheet name="Якутск" sheetId="376" r:id="rId98"/>
    <sheet name="Ярославль" sheetId="377" r:id="rId99"/>
    <sheet name="Москва" sheetId="378" r:id="rId10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78" l="1"/>
  <c r="F118" i="378"/>
  <c r="F95" i="378"/>
  <c r="F14" i="378"/>
  <c r="J9" i="378"/>
  <c r="I9" i="378"/>
  <c r="G9" i="378"/>
  <c r="F9" i="378"/>
  <c r="J8" i="378"/>
  <c r="I8" i="378"/>
  <c r="G8" i="378"/>
  <c r="F8" i="378"/>
  <c r="B4" i="378"/>
  <c r="I124" i="377"/>
  <c r="J124" i="377"/>
  <c r="G124" i="377"/>
  <c r="F117" i="377"/>
  <c r="F105" i="377"/>
  <c r="F21" i="377"/>
  <c r="I11" i="377"/>
  <c r="J11" i="377"/>
  <c r="G11" i="377"/>
  <c r="J10" i="377"/>
  <c r="I10" i="377"/>
  <c r="F10" i="377"/>
  <c r="I9" i="377"/>
  <c r="J9" i="377"/>
  <c r="G9" i="377"/>
  <c r="B4" i="377"/>
  <c r="J141" i="376"/>
  <c r="I141" i="376"/>
  <c r="F141" i="376"/>
  <c r="F117" i="376"/>
  <c r="I124" i="376"/>
  <c r="J124" i="376"/>
  <c r="G124" i="376"/>
  <c r="F105" i="376"/>
  <c r="F82" i="376"/>
  <c r="F21" i="376"/>
  <c r="I11" i="376"/>
  <c r="J11" i="376"/>
  <c r="G11" i="376"/>
  <c r="F11" i="376"/>
  <c r="I9" i="376"/>
  <c r="J9" i="376"/>
  <c r="G9" i="376"/>
  <c r="J8" i="376"/>
  <c r="I8" i="376"/>
  <c r="F8" i="376"/>
  <c r="B4" i="376"/>
  <c r="F97" i="375"/>
  <c r="I104" i="375"/>
  <c r="J104" i="375"/>
  <c r="G104" i="375"/>
  <c r="F85" i="375"/>
  <c r="F62" i="375"/>
  <c r="F21" i="375"/>
  <c r="I11" i="375"/>
  <c r="J11" i="375"/>
  <c r="G11" i="375"/>
  <c r="J10" i="375"/>
  <c r="I10" i="375"/>
  <c r="F10" i="375"/>
  <c r="I9" i="375"/>
  <c r="J9" i="375"/>
  <c r="G9" i="375"/>
  <c r="F9" i="375"/>
  <c r="B4" i="375"/>
  <c r="F97" i="374"/>
  <c r="F85" i="374"/>
  <c r="F62" i="374"/>
  <c r="F21" i="374"/>
  <c r="B4" i="374"/>
  <c r="F107" i="373"/>
  <c r="I114" i="373"/>
  <c r="J114" i="373"/>
  <c r="G114" i="373"/>
  <c r="F95" i="373"/>
  <c r="F72" i="373"/>
  <c r="F21" i="373"/>
  <c r="I11" i="373"/>
  <c r="J11" i="373"/>
  <c r="G11" i="373"/>
  <c r="I9" i="373"/>
  <c r="J9" i="373"/>
  <c r="G9" i="373"/>
  <c r="J8" i="373"/>
  <c r="I8" i="373"/>
  <c r="F8" i="373"/>
  <c r="B4" i="373"/>
  <c r="F107" i="372"/>
  <c r="F72" i="372"/>
  <c r="F21" i="372"/>
  <c r="J11" i="372"/>
  <c r="I11" i="372"/>
  <c r="F11" i="372"/>
  <c r="I10" i="372"/>
  <c r="J10" i="372"/>
  <c r="G10" i="372"/>
  <c r="F10" i="372"/>
  <c r="I8" i="372"/>
  <c r="J8" i="372"/>
  <c r="G8" i="372"/>
  <c r="B4" i="372"/>
  <c r="J141" i="371"/>
  <c r="I141" i="371"/>
  <c r="G141" i="371"/>
  <c r="F141" i="371"/>
  <c r="F105" i="371"/>
  <c r="F82" i="371"/>
  <c r="F21" i="371"/>
  <c r="I10" i="371"/>
  <c r="G10" i="371"/>
  <c r="F10" i="371"/>
  <c r="J9" i="371"/>
  <c r="I9" i="371"/>
  <c r="F9" i="371"/>
  <c r="J8" i="371"/>
  <c r="G8" i="371"/>
  <c r="B4" i="371"/>
  <c r="I121" i="370"/>
  <c r="G121" i="370"/>
  <c r="F121" i="370"/>
  <c r="J104" i="370"/>
  <c r="I104" i="370"/>
  <c r="F104" i="370"/>
  <c r="F97" i="370"/>
  <c r="F85" i="370"/>
  <c r="F62" i="370"/>
  <c r="F21" i="370"/>
  <c r="J11" i="370"/>
  <c r="I11" i="370"/>
  <c r="G11" i="370"/>
  <c r="F11" i="370"/>
  <c r="J10" i="370"/>
  <c r="I10" i="370"/>
  <c r="G10" i="370"/>
  <c r="F10" i="370"/>
  <c r="I8" i="370"/>
  <c r="G8" i="370"/>
  <c r="B4" i="370"/>
  <c r="J121" i="369"/>
  <c r="I121" i="369"/>
  <c r="G121" i="369"/>
  <c r="F121" i="369"/>
  <c r="F85" i="369"/>
  <c r="F62" i="369"/>
  <c r="I10" i="369"/>
  <c r="G10" i="369"/>
  <c r="J9" i="369"/>
  <c r="I9" i="369"/>
  <c r="F9" i="369"/>
  <c r="J8" i="369"/>
  <c r="G8" i="369"/>
  <c r="F8" i="369"/>
  <c r="B4" i="369"/>
  <c r="I116" i="368"/>
  <c r="J116" i="368"/>
  <c r="G116" i="368"/>
  <c r="F116" i="368"/>
  <c r="J99" i="368"/>
  <c r="I99" i="368"/>
  <c r="F99" i="368"/>
  <c r="F92" i="368"/>
  <c r="F80" i="368"/>
  <c r="F57" i="368"/>
  <c r="F16" i="368"/>
  <c r="J11" i="368"/>
  <c r="I11" i="368"/>
  <c r="G11" i="368"/>
  <c r="F11" i="368"/>
  <c r="J10" i="368"/>
  <c r="I10" i="368"/>
  <c r="G10" i="368"/>
  <c r="F10" i="368"/>
  <c r="I8" i="368"/>
  <c r="G8" i="368"/>
  <c r="B4" i="368"/>
  <c r="F117" i="367"/>
  <c r="F105" i="367"/>
  <c r="F82" i="367"/>
  <c r="F21" i="367"/>
  <c r="I11" i="367"/>
  <c r="G11" i="367"/>
  <c r="J10" i="367"/>
  <c r="I10" i="367"/>
  <c r="F10" i="367"/>
  <c r="J9" i="367"/>
  <c r="G9" i="367"/>
  <c r="F9" i="367"/>
  <c r="B4" i="367"/>
  <c r="J121" i="366"/>
  <c r="I121" i="366"/>
  <c r="G121" i="366"/>
  <c r="F121" i="366"/>
  <c r="F97" i="366"/>
  <c r="J104" i="366"/>
  <c r="G104" i="366"/>
  <c r="F85" i="366"/>
  <c r="F62" i="366"/>
  <c r="F21" i="366"/>
  <c r="I11" i="366"/>
  <c r="J11" i="366"/>
  <c r="G11" i="366"/>
  <c r="F11" i="366"/>
  <c r="I9" i="366"/>
  <c r="J9" i="366"/>
  <c r="G9" i="366"/>
  <c r="J8" i="366"/>
  <c r="I8" i="366"/>
  <c r="F8" i="366"/>
  <c r="B4" i="366"/>
  <c r="F97" i="365"/>
  <c r="I104" i="365"/>
  <c r="J104" i="365"/>
  <c r="G104" i="365"/>
  <c r="F85" i="365"/>
  <c r="F62" i="365"/>
  <c r="F21" i="365"/>
  <c r="J11" i="365"/>
  <c r="I11" i="365"/>
  <c r="G11" i="365"/>
  <c r="F11" i="365"/>
  <c r="J10" i="365"/>
  <c r="I10" i="365"/>
  <c r="G10" i="365"/>
  <c r="F10" i="365"/>
  <c r="J9" i="365"/>
  <c r="G9" i="365"/>
  <c r="B4" i="365"/>
  <c r="J161" i="364"/>
  <c r="I161" i="364"/>
  <c r="G161" i="364"/>
  <c r="F161" i="364"/>
  <c r="J144" i="364"/>
  <c r="G144" i="364"/>
  <c r="F137" i="364"/>
  <c r="F125" i="364"/>
  <c r="F102" i="364"/>
  <c r="F21" i="364"/>
  <c r="J11" i="364"/>
  <c r="G11" i="364"/>
  <c r="I9" i="364"/>
  <c r="G9" i="364"/>
  <c r="F9" i="364"/>
  <c r="J8" i="364"/>
  <c r="I8" i="364"/>
  <c r="F8" i="364"/>
  <c r="B4" i="364"/>
  <c r="F117" i="363"/>
  <c r="I124" i="363"/>
  <c r="J124" i="363"/>
  <c r="G124" i="363"/>
  <c r="F105" i="363"/>
  <c r="F82" i="363"/>
  <c r="F21" i="363"/>
  <c r="I11" i="363"/>
  <c r="J11" i="363"/>
  <c r="G11" i="363"/>
  <c r="F11" i="363"/>
  <c r="G10" i="363"/>
  <c r="J9" i="363"/>
  <c r="I9" i="363"/>
  <c r="G9" i="363"/>
  <c r="F9" i="363"/>
  <c r="J8" i="363"/>
  <c r="I8" i="363"/>
  <c r="G8" i="363"/>
  <c r="F8" i="363"/>
  <c r="B4" i="363"/>
  <c r="G122" i="362"/>
  <c r="J104" i="362"/>
  <c r="I104" i="362"/>
  <c r="G104" i="362"/>
  <c r="F104" i="362"/>
  <c r="F97" i="362"/>
  <c r="F85" i="362"/>
  <c r="F62" i="362"/>
  <c r="F21" i="362"/>
  <c r="J11" i="362"/>
  <c r="I11" i="362"/>
  <c r="G11" i="362"/>
  <c r="F11" i="362"/>
  <c r="J10" i="362"/>
  <c r="G10" i="362"/>
  <c r="G9" i="362"/>
  <c r="J8" i="362"/>
  <c r="I8" i="362"/>
  <c r="G8" i="362"/>
  <c r="F8" i="362"/>
  <c r="B4" i="362"/>
  <c r="F97" i="361"/>
  <c r="F85" i="361"/>
  <c r="F62" i="361"/>
  <c r="F21" i="361"/>
  <c r="B4" i="361"/>
  <c r="F97" i="360"/>
  <c r="F85" i="360"/>
  <c r="F62" i="360"/>
  <c r="F21" i="360"/>
  <c r="I11" i="360"/>
  <c r="G11" i="360"/>
  <c r="F11" i="360"/>
  <c r="J10" i="360"/>
  <c r="I10" i="360"/>
  <c r="G10" i="360"/>
  <c r="F10" i="360"/>
  <c r="J9" i="360"/>
  <c r="G9" i="360"/>
  <c r="G8" i="360"/>
  <c r="B4" i="360"/>
  <c r="J121" i="359"/>
  <c r="I121" i="359"/>
  <c r="G121" i="359"/>
  <c r="F121" i="359"/>
  <c r="F97" i="359"/>
  <c r="J104" i="359"/>
  <c r="G104" i="359"/>
  <c r="F85" i="359"/>
  <c r="F62" i="359"/>
  <c r="F21" i="359"/>
  <c r="I11" i="359"/>
  <c r="J11" i="359"/>
  <c r="G11" i="359"/>
  <c r="G10" i="359"/>
  <c r="I9" i="359"/>
  <c r="J9" i="359"/>
  <c r="G9" i="359"/>
  <c r="J8" i="359"/>
  <c r="I8" i="359"/>
  <c r="F8" i="359"/>
  <c r="B4" i="359"/>
  <c r="G121" i="358"/>
  <c r="I104" i="358"/>
  <c r="G104" i="358"/>
  <c r="F97" i="358"/>
  <c r="F85" i="358"/>
  <c r="F62" i="358"/>
  <c r="F21" i="358"/>
  <c r="I11" i="358"/>
  <c r="G11" i="358"/>
  <c r="J10" i="358"/>
  <c r="I10" i="358"/>
  <c r="F10" i="358"/>
  <c r="J9" i="358"/>
  <c r="I9" i="358"/>
  <c r="G9" i="358"/>
  <c r="F9" i="358"/>
  <c r="G8" i="358"/>
  <c r="B4" i="358"/>
  <c r="J121" i="357"/>
  <c r="I121" i="357"/>
  <c r="G121" i="357"/>
  <c r="F121" i="357"/>
  <c r="F97" i="357"/>
  <c r="J104" i="357"/>
  <c r="I104" i="357"/>
  <c r="G104" i="357"/>
  <c r="F104" i="357"/>
  <c r="F85" i="357"/>
  <c r="F62" i="357"/>
  <c r="F21" i="357"/>
  <c r="I11" i="357"/>
  <c r="J11" i="357"/>
  <c r="G11" i="357"/>
  <c r="F11" i="357"/>
  <c r="G10" i="357"/>
  <c r="I9" i="357"/>
  <c r="J9" i="357"/>
  <c r="G9" i="357"/>
  <c r="J8" i="357"/>
  <c r="I8" i="357"/>
  <c r="F8" i="357"/>
  <c r="B4" i="357"/>
  <c r="F97" i="356"/>
  <c r="F85" i="356"/>
  <c r="F62" i="356"/>
  <c r="F21" i="356"/>
  <c r="B4" i="356"/>
  <c r="J116" i="355"/>
  <c r="I116" i="355"/>
  <c r="F116" i="355"/>
  <c r="F92" i="355"/>
  <c r="J99" i="355"/>
  <c r="G99" i="355"/>
  <c r="F80" i="355"/>
  <c r="F57" i="355"/>
  <c r="F16" i="355"/>
  <c r="J11" i="355"/>
  <c r="I11" i="355"/>
  <c r="G11" i="355"/>
  <c r="F11" i="355"/>
  <c r="G10" i="355"/>
  <c r="I9" i="355"/>
  <c r="G9" i="355"/>
  <c r="J8" i="355"/>
  <c r="I8" i="355"/>
  <c r="F8" i="355"/>
  <c r="B4" i="355"/>
  <c r="G121" i="354"/>
  <c r="I104" i="354"/>
  <c r="G104" i="354"/>
  <c r="F97" i="354"/>
  <c r="F85" i="354"/>
  <c r="F62" i="354"/>
  <c r="F21" i="354"/>
  <c r="I11" i="354"/>
  <c r="G11" i="354"/>
  <c r="J10" i="354"/>
  <c r="I10" i="354"/>
  <c r="F10" i="354"/>
  <c r="J9" i="354"/>
  <c r="G9" i="354"/>
  <c r="G8" i="354"/>
  <c r="B4" i="354"/>
  <c r="J141" i="353"/>
  <c r="I141" i="353"/>
  <c r="G141" i="353"/>
  <c r="F141" i="353"/>
  <c r="F117" i="353"/>
  <c r="J124" i="353"/>
  <c r="I124" i="353"/>
  <c r="G124" i="353"/>
  <c r="F124" i="353"/>
  <c r="F105" i="353"/>
  <c r="F82" i="353"/>
  <c r="F21" i="353"/>
  <c r="J11" i="353"/>
  <c r="G11" i="353"/>
  <c r="G10" i="353"/>
  <c r="I9" i="353"/>
  <c r="G9" i="353"/>
  <c r="J8" i="353"/>
  <c r="I8" i="353"/>
  <c r="F8" i="353"/>
  <c r="B4" i="353"/>
  <c r="F97" i="352"/>
  <c r="F85" i="352"/>
  <c r="F62" i="352"/>
  <c r="F21" i="352"/>
  <c r="I11" i="352"/>
  <c r="G11" i="352"/>
  <c r="J10" i="352"/>
  <c r="I10" i="352"/>
  <c r="G10" i="352"/>
  <c r="F10" i="352"/>
  <c r="J9" i="352"/>
  <c r="G9" i="352"/>
  <c r="F9" i="352"/>
  <c r="G8" i="352"/>
  <c r="B4" i="352"/>
  <c r="J121" i="351"/>
  <c r="I121" i="351"/>
  <c r="G121" i="351"/>
  <c r="F121" i="351"/>
  <c r="F97" i="351"/>
  <c r="J104" i="351"/>
  <c r="I104" i="351"/>
  <c r="G104" i="351"/>
  <c r="F104" i="351"/>
  <c r="F85" i="351"/>
  <c r="F62" i="351"/>
  <c r="F21" i="351"/>
  <c r="I11" i="351"/>
  <c r="J11" i="351"/>
  <c r="G11" i="351"/>
  <c r="G10" i="351"/>
  <c r="I9" i="351"/>
  <c r="J9" i="351"/>
  <c r="G9" i="351"/>
  <c r="J8" i="351"/>
  <c r="I8" i="351"/>
  <c r="F8" i="351"/>
  <c r="B4" i="351"/>
  <c r="G151" i="350"/>
  <c r="I134" i="350"/>
  <c r="G134" i="350"/>
  <c r="F127" i="350"/>
  <c r="F115" i="350"/>
  <c r="F92" i="350"/>
  <c r="F21" i="350"/>
  <c r="J11" i="350"/>
  <c r="I11" i="350"/>
  <c r="G11" i="350"/>
  <c r="F11" i="350"/>
  <c r="G10" i="350"/>
  <c r="I9" i="350"/>
  <c r="G9" i="350"/>
  <c r="J8" i="350"/>
  <c r="I8" i="350"/>
  <c r="G8" i="350"/>
  <c r="F8" i="350"/>
  <c r="B4" i="350"/>
  <c r="G121" i="349"/>
  <c r="I104" i="349"/>
  <c r="G104" i="349"/>
  <c r="F97" i="349"/>
  <c r="F85" i="349"/>
  <c r="F62" i="349"/>
  <c r="F21" i="349"/>
  <c r="I11" i="349"/>
  <c r="G11" i="349"/>
  <c r="J10" i="349"/>
  <c r="I10" i="349"/>
  <c r="F10" i="349"/>
  <c r="J9" i="349"/>
  <c r="G9" i="349"/>
  <c r="G8" i="349"/>
  <c r="B4" i="349"/>
  <c r="J121" i="348"/>
  <c r="I121" i="348"/>
  <c r="G121" i="348"/>
  <c r="F121" i="348"/>
  <c r="F97" i="348"/>
  <c r="J104" i="348"/>
  <c r="G104" i="348"/>
  <c r="F104" i="348"/>
  <c r="F85" i="348"/>
  <c r="F62" i="348"/>
  <c r="F21" i="348"/>
  <c r="J11" i="348"/>
  <c r="G11" i="348"/>
  <c r="G10" i="348"/>
  <c r="I9" i="348"/>
  <c r="G9" i="348"/>
  <c r="J8" i="348"/>
  <c r="I8" i="348"/>
  <c r="F8" i="348"/>
  <c r="B4" i="348"/>
  <c r="G116" i="347"/>
  <c r="I99" i="347"/>
  <c r="G99" i="347"/>
  <c r="F92" i="347"/>
  <c r="F80" i="347"/>
  <c r="F57" i="347"/>
  <c r="F16" i="347"/>
  <c r="I11" i="347"/>
  <c r="G11" i="347"/>
  <c r="J10" i="347"/>
  <c r="I10" i="347"/>
  <c r="F10" i="347"/>
  <c r="J9" i="347"/>
  <c r="G9" i="347"/>
  <c r="F9" i="347"/>
  <c r="G8" i="347"/>
  <c r="B4" i="347"/>
  <c r="F103" i="346"/>
  <c r="F91" i="346"/>
  <c r="F68" i="346"/>
  <c r="F21" i="346"/>
  <c r="J11" i="346"/>
  <c r="I11" i="346"/>
  <c r="G11" i="346"/>
  <c r="F11" i="346"/>
  <c r="J10" i="346"/>
  <c r="G10" i="346"/>
  <c r="F10" i="346"/>
  <c r="I8" i="346"/>
  <c r="G8" i="346"/>
  <c r="F8" i="346"/>
  <c r="B4" i="346"/>
  <c r="F97" i="345"/>
  <c r="F85" i="345"/>
  <c r="F62" i="345"/>
  <c r="F21" i="345"/>
  <c r="I11" i="345"/>
  <c r="I10" i="345"/>
  <c r="J10" i="345"/>
  <c r="J9" i="345"/>
  <c r="I9" i="345"/>
  <c r="G9" i="345"/>
  <c r="F9" i="345"/>
  <c r="J8" i="345"/>
  <c r="I8" i="345"/>
  <c r="G8" i="345"/>
  <c r="F8" i="345"/>
  <c r="B4" i="345"/>
  <c r="J122" i="344"/>
  <c r="I122" i="344"/>
  <c r="G122" i="344"/>
  <c r="F122" i="344"/>
  <c r="I104" i="344"/>
  <c r="F85" i="344"/>
  <c r="F62" i="344"/>
  <c r="F21" i="344"/>
  <c r="I11" i="344"/>
  <c r="J10" i="344"/>
  <c r="I10" i="344"/>
  <c r="G10" i="344"/>
  <c r="F10" i="344"/>
  <c r="J9" i="344"/>
  <c r="I9" i="344"/>
  <c r="G9" i="344"/>
  <c r="F9" i="344"/>
  <c r="J8" i="344"/>
  <c r="G8" i="344"/>
  <c r="B4" i="344"/>
  <c r="J121" i="343"/>
  <c r="I121" i="343"/>
  <c r="G121" i="343"/>
  <c r="F121" i="343"/>
  <c r="G104" i="343"/>
  <c r="F97" i="343"/>
  <c r="F85" i="343"/>
  <c r="F62" i="343"/>
  <c r="F21" i="343"/>
  <c r="I11" i="343"/>
  <c r="G11" i="343"/>
  <c r="J10" i="343"/>
  <c r="G10" i="343"/>
  <c r="F10" i="343"/>
  <c r="I9" i="343"/>
  <c r="G9" i="343"/>
  <c r="J8" i="343"/>
  <c r="B4" i="343"/>
  <c r="J121" i="342"/>
  <c r="I121" i="342"/>
  <c r="G121" i="342"/>
  <c r="F121" i="342"/>
  <c r="F97" i="342"/>
  <c r="I104" i="342"/>
  <c r="G104" i="342"/>
  <c r="F104" i="342"/>
  <c r="F85" i="342"/>
  <c r="F62" i="342"/>
  <c r="F21" i="342"/>
  <c r="I11" i="342"/>
  <c r="J11" i="342"/>
  <c r="G11" i="342"/>
  <c r="J10" i="342"/>
  <c r="I9" i="342"/>
  <c r="G9" i="342"/>
  <c r="J8" i="342"/>
  <c r="G8" i="342"/>
  <c r="F8" i="342"/>
  <c r="B4" i="342"/>
  <c r="J121" i="341"/>
  <c r="I104" i="341"/>
  <c r="J104" i="341"/>
  <c r="G104" i="341"/>
  <c r="F104" i="341"/>
  <c r="F97" i="341"/>
  <c r="F85" i="341"/>
  <c r="F62" i="341"/>
  <c r="F21" i="341"/>
  <c r="I11" i="341"/>
  <c r="G11" i="341"/>
  <c r="J10" i="341"/>
  <c r="G10" i="341"/>
  <c r="F10" i="341"/>
  <c r="I9" i="341"/>
  <c r="G9" i="341"/>
  <c r="F9" i="341"/>
  <c r="J8" i="341"/>
  <c r="B4" i="341"/>
  <c r="J121" i="340"/>
  <c r="I121" i="340"/>
  <c r="G121" i="340"/>
  <c r="F121" i="340"/>
  <c r="F97" i="340"/>
  <c r="I104" i="340"/>
  <c r="G104" i="340"/>
  <c r="F104" i="340"/>
  <c r="F85" i="340"/>
  <c r="F62" i="340"/>
  <c r="F21" i="340"/>
  <c r="I11" i="340"/>
  <c r="J11" i="340"/>
  <c r="G11" i="340"/>
  <c r="J10" i="340"/>
  <c r="I9" i="340"/>
  <c r="J9" i="340"/>
  <c r="G9" i="340"/>
  <c r="F9" i="340"/>
  <c r="J8" i="340"/>
  <c r="I8" i="340"/>
  <c r="G8" i="340"/>
  <c r="F8" i="340"/>
  <c r="B4" i="340"/>
  <c r="J121" i="339"/>
  <c r="I104" i="339"/>
  <c r="G104" i="339"/>
  <c r="F97" i="339"/>
  <c r="F85" i="339"/>
  <c r="F62" i="339"/>
  <c r="F21" i="339"/>
  <c r="I11" i="339"/>
  <c r="G11" i="339"/>
  <c r="J10" i="339"/>
  <c r="G10" i="339"/>
  <c r="F10" i="339"/>
  <c r="I9" i="339"/>
  <c r="G9" i="339"/>
  <c r="F9" i="339"/>
  <c r="J8" i="339"/>
  <c r="B4" i="339"/>
  <c r="F117" i="338"/>
  <c r="F105" i="338"/>
  <c r="F82" i="338"/>
  <c r="F21" i="338"/>
  <c r="J11" i="338"/>
  <c r="I10" i="338"/>
  <c r="G10" i="338"/>
  <c r="F10" i="338"/>
  <c r="J9" i="338"/>
  <c r="G9" i="338"/>
  <c r="F9" i="338"/>
  <c r="I8" i="338"/>
  <c r="G8" i="338"/>
  <c r="B4" i="338"/>
  <c r="F97" i="337"/>
  <c r="F85" i="337"/>
  <c r="F62" i="337"/>
  <c r="F21" i="337"/>
  <c r="B4" i="337"/>
  <c r="J121" i="336"/>
  <c r="I121" i="336"/>
  <c r="G121" i="336"/>
  <c r="F121" i="336"/>
  <c r="J104" i="336"/>
  <c r="F97" i="336"/>
  <c r="F85" i="336"/>
  <c r="F62" i="336"/>
  <c r="F21" i="336"/>
  <c r="J11" i="336"/>
  <c r="J10" i="336"/>
  <c r="I10" i="336"/>
  <c r="G10" i="336"/>
  <c r="F10" i="336"/>
  <c r="J9" i="336"/>
  <c r="I9" i="336"/>
  <c r="G9" i="336"/>
  <c r="F9" i="336"/>
  <c r="I8" i="336"/>
  <c r="G8" i="336"/>
  <c r="B4" i="336"/>
  <c r="I121" i="335"/>
  <c r="G121" i="335"/>
  <c r="J104" i="335"/>
  <c r="I104" i="335"/>
  <c r="G104" i="335"/>
  <c r="F104" i="335"/>
  <c r="F97" i="335"/>
  <c r="F85" i="335"/>
  <c r="F62" i="335"/>
  <c r="F21" i="335"/>
  <c r="J11" i="335"/>
  <c r="G11" i="335"/>
  <c r="F11" i="335"/>
  <c r="I10" i="335"/>
  <c r="G10" i="335"/>
  <c r="F10" i="335"/>
  <c r="J9" i="335"/>
  <c r="I8" i="335"/>
  <c r="G8" i="335"/>
  <c r="B4" i="335"/>
  <c r="F157" i="334"/>
  <c r="F145" i="334"/>
  <c r="F122" i="334"/>
  <c r="F21" i="334"/>
  <c r="I11" i="334"/>
  <c r="J11" i="334"/>
  <c r="G11" i="334"/>
  <c r="J10" i="334"/>
  <c r="I10" i="334"/>
  <c r="F10" i="334"/>
  <c r="J9" i="334"/>
  <c r="G9" i="334"/>
  <c r="F9" i="334"/>
  <c r="G8" i="334"/>
  <c r="B4" i="334"/>
  <c r="J121" i="333"/>
  <c r="I121" i="333"/>
  <c r="G121" i="333"/>
  <c r="F121" i="333"/>
  <c r="F97" i="333"/>
  <c r="J104" i="333"/>
  <c r="G104" i="333"/>
  <c r="F104" i="333"/>
  <c r="F85" i="333"/>
  <c r="F62" i="333"/>
  <c r="F21" i="333"/>
  <c r="J11" i="333"/>
  <c r="I11" i="333"/>
  <c r="G11" i="333"/>
  <c r="F11" i="333"/>
  <c r="G10" i="333"/>
  <c r="I9" i="333"/>
  <c r="G9" i="333"/>
  <c r="J8" i="333"/>
  <c r="I8" i="333"/>
  <c r="F8" i="333"/>
  <c r="B4" i="333"/>
  <c r="G121" i="332"/>
  <c r="I104" i="332"/>
  <c r="G104" i="332"/>
  <c r="F104" i="332"/>
  <c r="F97" i="332"/>
  <c r="F85" i="332"/>
  <c r="F62" i="332"/>
  <c r="F21" i="332"/>
  <c r="I11" i="332"/>
  <c r="G11" i="332"/>
  <c r="J10" i="332"/>
  <c r="I10" i="332"/>
  <c r="F10" i="332"/>
  <c r="J9" i="332"/>
  <c r="G9" i="332"/>
  <c r="F9" i="332"/>
  <c r="G8" i="332"/>
  <c r="B4" i="332"/>
  <c r="J121" i="331"/>
  <c r="I121" i="331"/>
  <c r="G121" i="331"/>
  <c r="F121" i="331"/>
  <c r="F97" i="331"/>
  <c r="J104" i="331"/>
  <c r="I104" i="331"/>
  <c r="G104" i="331"/>
  <c r="F104" i="331"/>
  <c r="F85" i="331"/>
  <c r="F62" i="331"/>
  <c r="F21" i="331"/>
  <c r="J11" i="331"/>
  <c r="I11" i="331"/>
  <c r="G11" i="331"/>
  <c r="F11" i="331"/>
  <c r="G10" i="331"/>
  <c r="I9" i="331"/>
  <c r="J9" i="331"/>
  <c r="G9" i="331"/>
  <c r="J8" i="331"/>
  <c r="I8" i="331"/>
  <c r="F8" i="331"/>
  <c r="B4" i="331"/>
  <c r="F95" i="330"/>
  <c r="F85" i="330"/>
  <c r="F62" i="330"/>
  <c r="F21" i="330"/>
  <c r="I11" i="330"/>
  <c r="J11" i="330"/>
  <c r="G11" i="330"/>
  <c r="G10" i="330"/>
  <c r="I9" i="330"/>
  <c r="J9" i="330"/>
  <c r="G9" i="330"/>
  <c r="F9" i="330"/>
  <c r="J8" i="330"/>
  <c r="I8" i="330"/>
  <c r="F8" i="330"/>
  <c r="B4" i="330"/>
  <c r="G141" i="329"/>
  <c r="I124" i="329"/>
  <c r="G124" i="329"/>
  <c r="F117" i="329"/>
  <c r="F105" i="329"/>
  <c r="F82" i="329"/>
  <c r="F21" i="329"/>
  <c r="I11" i="329"/>
  <c r="G11" i="329"/>
  <c r="F11" i="329"/>
  <c r="J10" i="329"/>
  <c r="I10" i="329"/>
  <c r="F10" i="329"/>
  <c r="J9" i="329"/>
  <c r="G9" i="329"/>
  <c r="G8" i="329"/>
  <c r="B4" i="329"/>
  <c r="J121" i="328"/>
  <c r="G121" i="328"/>
  <c r="F121" i="328"/>
  <c r="G104" i="328"/>
  <c r="F97" i="328"/>
  <c r="F85" i="328"/>
  <c r="F62" i="328"/>
  <c r="F21" i="328"/>
  <c r="G11" i="328"/>
  <c r="J10" i="328"/>
  <c r="I10" i="328"/>
  <c r="G10" i="328"/>
  <c r="F10" i="328"/>
  <c r="J9" i="328"/>
  <c r="I9" i="328"/>
  <c r="G9" i="328"/>
  <c r="F9" i="328"/>
  <c r="J8" i="328"/>
  <c r="G8" i="328"/>
  <c r="B4" i="328"/>
  <c r="I121" i="327"/>
  <c r="G121" i="327"/>
  <c r="F121" i="327"/>
  <c r="J104" i="327"/>
  <c r="I104" i="327"/>
  <c r="G104" i="327"/>
  <c r="F104" i="327"/>
  <c r="F97" i="327"/>
  <c r="F85" i="327"/>
  <c r="F62" i="327"/>
  <c r="F21" i="327"/>
  <c r="J11" i="327"/>
  <c r="I11" i="327"/>
  <c r="G11" i="327"/>
  <c r="F11" i="327"/>
  <c r="J10" i="327"/>
  <c r="G10" i="327"/>
  <c r="G9" i="327"/>
  <c r="I8" i="327"/>
  <c r="G8" i="327"/>
  <c r="B4" i="327"/>
  <c r="F103" i="326"/>
  <c r="F91" i="326"/>
  <c r="F68" i="326"/>
  <c r="F21" i="326"/>
  <c r="I11" i="326"/>
  <c r="J11" i="326"/>
  <c r="G11" i="326"/>
  <c r="J10" i="326"/>
  <c r="I10" i="326"/>
  <c r="F10" i="326"/>
  <c r="I9" i="326"/>
  <c r="J9" i="326"/>
  <c r="G9" i="326"/>
  <c r="F9" i="326"/>
  <c r="I8" i="326"/>
  <c r="G8" i="326"/>
  <c r="B4" i="326"/>
  <c r="J104" i="325"/>
  <c r="I104" i="325"/>
  <c r="G104" i="325"/>
  <c r="F104" i="325"/>
  <c r="F97" i="325"/>
  <c r="F85" i="325"/>
  <c r="F62" i="325"/>
  <c r="F21" i="325"/>
  <c r="J11" i="325"/>
  <c r="I11" i="325"/>
  <c r="G11" i="325"/>
  <c r="F11" i="325"/>
  <c r="J10" i="325"/>
  <c r="I10" i="325"/>
  <c r="G10" i="325"/>
  <c r="F10" i="325"/>
  <c r="I8" i="325"/>
  <c r="G8" i="325"/>
  <c r="B4" i="325"/>
  <c r="J121" i="324"/>
  <c r="I121" i="324"/>
  <c r="G121" i="324"/>
  <c r="F121" i="324"/>
  <c r="F97" i="324"/>
  <c r="F62" i="324"/>
  <c r="F21" i="324"/>
  <c r="I10" i="324"/>
  <c r="G10" i="324"/>
  <c r="J9" i="324"/>
  <c r="I9" i="324"/>
  <c r="G9" i="324"/>
  <c r="F9" i="324"/>
  <c r="J8" i="324"/>
  <c r="I8" i="324"/>
  <c r="G8" i="324"/>
  <c r="F8" i="324"/>
  <c r="B4" i="324"/>
  <c r="I121" i="323"/>
  <c r="G121" i="323"/>
  <c r="J104" i="323"/>
  <c r="I104" i="323"/>
  <c r="G104" i="323"/>
  <c r="F104" i="323"/>
  <c r="F85" i="323"/>
  <c r="F62" i="323"/>
  <c r="F21" i="323"/>
  <c r="J11" i="323"/>
  <c r="I11" i="323"/>
  <c r="G11" i="323"/>
  <c r="F11" i="323"/>
  <c r="J10" i="323"/>
  <c r="I10" i="323"/>
  <c r="G10" i="323"/>
  <c r="F10" i="323"/>
  <c r="I8" i="323"/>
  <c r="G8" i="323"/>
  <c r="B4" i="323"/>
  <c r="J121" i="322"/>
  <c r="I121" i="322"/>
  <c r="G121" i="322"/>
  <c r="F121" i="322"/>
  <c r="F85" i="322"/>
  <c r="I10" i="322"/>
  <c r="G10" i="322"/>
  <c r="J9" i="322"/>
  <c r="I9" i="322"/>
  <c r="G9" i="322"/>
  <c r="F9" i="322"/>
  <c r="J8" i="322"/>
  <c r="I8" i="322"/>
  <c r="G8" i="322"/>
  <c r="F8" i="322"/>
  <c r="B4" i="322"/>
  <c r="I121" i="321"/>
  <c r="G121" i="321"/>
  <c r="J104" i="321"/>
  <c r="I104" i="321"/>
  <c r="G104" i="321"/>
  <c r="F104" i="321"/>
  <c r="F97" i="321"/>
  <c r="F85" i="321"/>
  <c r="F62" i="321"/>
  <c r="F21" i="321"/>
  <c r="J11" i="321"/>
  <c r="I11" i="321"/>
  <c r="G11" i="321"/>
  <c r="F11" i="321"/>
  <c r="J10" i="321"/>
  <c r="I10" i="321"/>
  <c r="G10" i="321"/>
  <c r="F10" i="321"/>
  <c r="I8" i="321"/>
  <c r="G8" i="321"/>
  <c r="B4" i="321"/>
  <c r="J114" i="320"/>
  <c r="I114" i="320"/>
  <c r="G114" i="320"/>
  <c r="F114" i="320"/>
  <c r="F78" i="320"/>
  <c r="F16" i="320"/>
  <c r="J11" i="320"/>
  <c r="I11" i="320"/>
  <c r="G11" i="320"/>
  <c r="F11" i="320"/>
  <c r="J10" i="320"/>
  <c r="I10" i="320"/>
  <c r="G10" i="320"/>
  <c r="F10" i="320"/>
  <c r="I8" i="320"/>
  <c r="G8" i="320"/>
  <c r="B4" i="320"/>
  <c r="J121" i="319"/>
  <c r="I121" i="319"/>
  <c r="G121" i="319"/>
  <c r="F121" i="319"/>
  <c r="F62" i="319"/>
  <c r="F21" i="319"/>
  <c r="I10" i="319"/>
  <c r="G10" i="319"/>
  <c r="J9" i="319"/>
  <c r="I9" i="319"/>
  <c r="G9" i="319"/>
  <c r="F9" i="319"/>
  <c r="J8" i="319"/>
  <c r="I8" i="319"/>
  <c r="G8" i="319"/>
  <c r="F8" i="319"/>
  <c r="B4" i="319"/>
  <c r="I121" i="318"/>
  <c r="G121" i="318"/>
  <c r="J104" i="318"/>
  <c r="I104" i="318"/>
  <c r="G104" i="318"/>
  <c r="F104" i="318"/>
  <c r="F97" i="318"/>
  <c r="F85" i="318"/>
  <c r="F62" i="318"/>
  <c r="F21" i="318"/>
  <c r="J11" i="318"/>
  <c r="I11" i="318"/>
  <c r="G11" i="318"/>
  <c r="F11" i="318"/>
  <c r="J10" i="318"/>
  <c r="I10" i="318"/>
  <c r="G10" i="318"/>
  <c r="F10" i="318"/>
  <c r="I8" i="318"/>
  <c r="G8" i="318"/>
  <c r="B4" i="318"/>
  <c r="J121" i="317"/>
  <c r="I121" i="317"/>
  <c r="G121" i="317"/>
  <c r="F121" i="317"/>
  <c r="F97" i="317"/>
  <c r="F85" i="317"/>
  <c r="F21" i="317"/>
  <c r="I10" i="317"/>
  <c r="G10" i="317"/>
  <c r="J9" i="317"/>
  <c r="I9" i="317"/>
  <c r="G9" i="317"/>
  <c r="F9" i="317"/>
  <c r="J8" i="317"/>
  <c r="I8" i="317"/>
  <c r="G8" i="317"/>
  <c r="F8" i="317"/>
  <c r="B4" i="317"/>
  <c r="I121" i="316"/>
  <c r="G121" i="316"/>
  <c r="J104" i="316"/>
  <c r="I104" i="316"/>
  <c r="G104" i="316"/>
  <c r="F104" i="316"/>
  <c r="F97" i="316"/>
  <c r="F85" i="316"/>
  <c r="F62" i="316"/>
  <c r="F21" i="316"/>
  <c r="J11" i="316"/>
  <c r="I11" i="316"/>
  <c r="G11" i="316"/>
  <c r="F11" i="316"/>
  <c r="J10" i="316"/>
  <c r="I10" i="316"/>
  <c r="G10" i="316"/>
  <c r="F10" i="316"/>
  <c r="I8" i="316"/>
  <c r="G8" i="316"/>
  <c r="B4" i="316"/>
  <c r="J104" i="315"/>
  <c r="I104" i="315"/>
  <c r="G104" i="315"/>
  <c r="F104" i="315"/>
  <c r="F85" i="315"/>
  <c r="F62" i="315"/>
  <c r="F21" i="315"/>
  <c r="J11" i="315"/>
  <c r="I11" i="315"/>
  <c r="G11" i="315"/>
  <c r="F11" i="315"/>
  <c r="J10" i="315"/>
  <c r="I10" i="315"/>
  <c r="G10" i="315"/>
  <c r="F10" i="315"/>
  <c r="I8" i="315"/>
  <c r="G8" i="315"/>
  <c r="B4" i="315"/>
  <c r="F147" i="314"/>
  <c r="F112" i="314"/>
  <c r="F21" i="314"/>
  <c r="I11" i="314"/>
  <c r="G11" i="314"/>
  <c r="J10" i="314"/>
  <c r="I10" i="314"/>
  <c r="G10" i="314"/>
  <c r="F10" i="314"/>
  <c r="J9" i="314"/>
  <c r="I9" i="314"/>
  <c r="G9" i="314"/>
  <c r="F9" i="314"/>
  <c r="B4" i="314"/>
  <c r="J181" i="313"/>
  <c r="I181" i="313"/>
  <c r="G181" i="313"/>
  <c r="F181" i="313"/>
  <c r="J164" i="313"/>
  <c r="I164" i="313"/>
  <c r="G164" i="313"/>
  <c r="F164" i="313"/>
  <c r="F157" i="313"/>
  <c r="F145" i="313"/>
  <c r="F122" i="313"/>
  <c r="F21" i="313"/>
  <c r="J11" i="313"/>
  <c r="I11" i="313"/>
  <c r="G11" i="313"/>
  <c r="F11" i="313"/>
  <c r="I9" i="313"/>
  <c r="G9" i="313"/>
  <c r="J8" i="313"/>
  <c r="I8" i="313"/>
  <c r="G8" i="313"/>
  <c r="F8" i="313"/>
  <c r="B4" i="313"/>
  <c r="I104" i="312"/>
  <c r="J104" i="312"/>
  <c r="G104" i="312"/>
  <c r="F97" i="312"/>
  <c r="F85" i="312"/>
  <c r="F21" i="312"/>
  <c r="I11" i="312"/>
  <c r="J11" i="312"/>
  <c r="G11" i="312"/>
  <c r="J10" i="312"/>
  <c r="G10" i="312"/>
  <c r="F10" i="312"/>
  <c r="J9" i="312"/>
  <c r="I9" i="312"/>
  <c r="G9" i="312"/>
  <c r="F9" i="312"/>
  <c r="B4" i="312"/>
  <c r="J121" i="311"/>
  <c r="G121" i="311"/>
  <c r="F121" i="311"/>
  <c r="F97" i="311"/>
  <c r="J104" i="311"/>
  <c r="I104" i="311"/>
  <c r="G104" i="311"/>
  <c r="F104" i="311"/>
  <c r="F85" i="311"/>
  <c r="F62" i="311"/>
  <c r="F21" i="311"/>
  <c r="J11" i="311"/>
  <c r="I11" i="311"/>
  <c r="G11" i="311"/>
  <c r="F11" i="311"/>
  <c r="I9" i="311"/>
  <c r="J9" i="311"/>
  <c r="G9" i="311"/>
  <c r="J8" i="311"/>
  <c r="F8" i="311"/>
  <c r="B4" i="311"/>
  <c r="I121" i="310"/>
  <c r="G121" i="310"/>
  <c r="F121" i="310"/>
  <c r="F97" i="310"/>
  <c r="I104" i="310"/>
  <c r="G104" i="310"/>
  <c r="F85" i="310"/>
  <c r="F21" i="310"/>
  <c r="J10" i="310"/>
  <c r="I10" i="310"/>
  <c r="G10" i="310"/>
  <c r="F10" i="310"/>
  <c r="J9" i="310"/>
  <c r="I9" i="310"/>
  <c r="G9" i="310"/>
  <c r="F9" i="310"/>
  <c r="I8" i="310"/>
  <c r="G8" i="310"/>
  <c r="B4" i="310"/>
  <c r="J122" i="309"/>
  <c r="I122" i="309"/>
  <c r="G122" i="309"/>
  <c r="F122" i="309"/>
  <c r="F85" i="309"/>
  <c r="F62" i="309"/>
  <c r="F21" i="309"/>
  <c r="J10" i="309"/>
  <c r="I10" i="309"/>
  <c r="G10" i="309"/>
  <c r="F10" i="309"/>
  <c r="J9" i="309"/>
  <c r="I9" i="309"/>
  <c r="G9" i="309"/>
  <c r="F9" i="309"/>
  <c r="I8" i="309"/>
  <c r="G8" i="309"/>
  <c r="B4" i="309"/>
  <c r="J121" i="308"/>
  <c r="I121" i="308"/>
  <c r="G121" i="308"/>
  <c r="F121" i="308"/>
  <c r="J104" i="308"/>
  <c r="I104" i="308"/>
  <c r="G104" i="308"/>
  <c r="F104" i="308"/>
  <c r="F97" i="308"/>
  <c r="F85" i="308"/>
  <c r="F62" i="308"/>
  <c r="F21" i="308"/>
  <c r="J11" i="308"/>
  <c r="I11" i="308"/>
  <c r="G11" i="308"/>
  <c r="F11" i="308"/>
  <c r="I10" i="308"/>
  <c r="G10" i="308"/>
  <c r="J8" i="308"/>
  <c r="I8" i="308"/>
  <c r="G8" i="308"/>
  <c r="F8" i="308"/>
  <c r="B4" i="308"/>
  <c r="F97" i="307"/>
  <c r="F85" i="307"/>
  <c r="F62" i="307"/>
  <c r="F21" i="307"/>
  <c r="B4" i="307"/>
  <c r="J121" i="306"/>
  <c r="I121" i="306"/>
  <c r="G121" i="306"/>
  <c r="F121" i="306"/>
  <c r="J104" i="306"/>
  <c r="I104" i="306"/>
  <c r="G104" i="306"/>
  <c r="F104" i="306"/>
  <c r="F97" i="306"/>
  <c r="F85" i="306"/>
  <c r="F62" i="306"/>
  <c r="F21" i="306"/>
  <c r="J11" i="306"/>
  <c r="I11" i="306"/>
  <c r="G11" i="306"/>
  <c r="F11" i="306"/>
  <c r="I10" i="306"/>
  <c r="G10" i="306"/>
  <c r="J8" i="306"/>
  <c r="I8" i="306"/>
  <c r="G8" i="306"/>
  <c r="F8" i="306"/>
  <c r="B4" i="306"/>
  <c r="F97" i="305"/>
  <c r="F85" i="305"/>
  <c r="F62" i="305"/>
  <c r="F21" i="305"/>
  <c r="I11" i="305"/>
  <c r="J11" i="305"/>
  <c r="G11" i="305"/>
  <c r="J9" i="305"/>
  <c r="I9" i="305"/>
  <c r="G9" i="305"/>
  <c r="F9" i="305"/>
  <c r="J8" i="305"/>
  <c r="G8" i="305"/>
  <c r="F8" i="305"/>
  <c r="B4" i="305"/>
  <c r="I104" i="304"/>
  <c r="J104" i="304"/>
  <c r="G104" i="304"/>
  <c r="F104" i="304"/>
  <c r="F97" i="304"/>
  <c r="F85" i="304"/>
  <c r="F62" i="304"/>
  <c r="F21" i="304"/>
  <c r="I11" i="304"/>
  <c r="G11" i="304"/>
  <c r="J10" i="304"/>
  <c r="G10" i="304"/>
  <c r="F10" i="304"/>
  <c r="I9" i="304"/>
  <c r="G9" i="304"/>
  <c r="F9" i="304"/>
  <c r="B4" i="304"/>
  <c r="J141" i="303"/>
  <c r="I141" i="303"/>
  <c r="G141" i="303"/>
  <c r="F141" i="303"/>
  <c r="F117" i="303"/>
  <c r="I124" i="303"/>
  <c r="G124" i="303"/>
  <c r="F124" i="303"/>
  <c r="F105" i="303"/>
  <c r="F82" i="303"/>
  <c r="F21" i="303"/>
  <c r="I11" i="303"/>
  <c r="J11" i="303"/>
  <c r="G11" i="303"/>
  <c r="I9" i="303"/>
  <c r="J9" i="303"/>
  <c r="G9" i="303"/>
  <c r="F9" i="303"/>
  <c r="J8" i="303"/>
  <c r="G8" i="303"/>
  <c r="F8" i="303"/>
  <c r="B4" i="303"/>
  <c r="F97" i="302"/>
  <c r="F85" i="302"/>
  <c r="F62" i="302"/>
  <c r="F21" i="302"/>
  <c r="J11" i="302"/>
  <c r="I11" i="302"/>
  <c r="G11" i="302"/>
  <c r="F11" i="302"/>
  <c r="J10" i="302"/>
  <c r="I10" i="302"/>
  <c r="G10" i="302"/>
  <c r="F10" i="302"/>
  <c r="I8" i="302"/>
  <c r="G8" i="302"/>
  <c r="B4" i="302"/>
  <c r="I121" i="301"/>
  <c r="G121" i="301"/>
  <c r="F121" i="301"/>
  <c r="F97" i="301"/>
  <c r="F85" i="301"/>
  <c r="F62" i="301"/>
  <c r="F21" i="301"/>
  <c r="I10" i="301"/>
  <c r="G10" i="301"/>
  <c r="J9" i="301"/>
  <c r="G9" i="301"/>
  <c r="F9" i="301"/>
  <c r="I8" i="301"/>
  <c r="G8" i="301"/>
  <c r="F8" i="301"/>
  <c r="B4" i="301"/>
  <c r="J122" i="300"/>
  <c r="G122" i="300"/>
  <c r="F122" i="300"/>
  <c r="F97" i="300"/>
  <c r="F85" i="300"/>
  <c r="F62" i="300"/>
  <c r="F21" i="300"/>
  <c r="J10" i="300"/>
  <c r="I10" i="300"/>
  <c r="G10" i="300"/>
  <c r="F10" i="300"/>
  <c r="J9" i="300"/>
  <c r="I9" i="300"/>
  <c r="G9" i="300"/>
  <c r="F9" i="300"/>
  <c r="I8" i="300"/>
  <c r="G8" i="300"/>
  <c r="B4" i="300"/>
  <c r="F137" i="299"/>
  <c r="F125" i="299"/>
  <c r="F102" i="299"/>
  <c r="F21" i="299"/>
  <c r="I11" i="299"/>
  <c r="J11" i="299"/>
  <c r="G11" i="299"/>
  <c r="I9" i="299"/>
  <c r="J9" i="299"/>
  <c r="G9" i="299"/>
  <c r="F9" i="299"/>
  <c r="J8" i="299"/>
  <c r="G8" i="299"/>
  <c r="F8" i="299"/>
  <c r="B4" i="299"/>
  <c r="I97" i="298"/>
  <c r="G97" i="298"/>
  <c r="F97" i="298"/>
  <c r="F90" i="298"/>
  <c r="F78" i="298"/>
  <c r="F55" i="298"/>
  <c r="F16" i="298"/>
  <c r="I11" i="298"/>
  <c r="J11" i="298"/>
  <c r="G11" i="298"/>
  <c r="I9" i="298"/>
  <c r="G9" i="298"/>
  <c r="J8" i="298"/>
  <c r="G8" i="298"/>
  <c r="F8" i="298"/>
  <c r="B4" i="298"/>
  <c r="I104" i="297"/>
  <c r="G104" i="297"/>
  <c r="F97" i="297"/>
  <c r="F85" i="297"/>
  <c r="F62" i="297"/>
  <c r="F21" i="297"/>
  <c r="I11" i="297"/>
  <c r="G11" i="297"/>
  <c r="J10" i="297"/>
  <c r="G10" i="297"/>
  <c r="F10" i="297"/>
  <c r="I9" i="297"/>
  <c r="G9" i="297"/>
  <c r="B4" i="297"/>
  <c r="J121" i="296"/>
  <c r="G121" i="296"/>
  <c r="F121" i="296"/>
  <c r="F97" i="296"/>
  <c r="I104" i="296"/>
  <c r="G104" i="296"/>
  <c r="F85" i="296"/>
  <c r="F62" i="296"/>
  <c r="F21" i="296"/>
  <c r="I11" i="296"/>
  <c r="J11" i="296"/>
  <c r="G11" i="296"/>
  <c r="F11" i="296"/>
  <c r="I9" i="296"/>
  <c r="J9" i="296"/>
  <c r="G9" i="296"/>
  <c r="J8" i="296"/>
  <c r="G8" i="296"/>
  <c r="F8" i="296"/>
  <c r="B4" i="296"/>
  <c r="F97" i="295"/>
  <c r="F85" i="295"/>
  <c r="F62" i="295"/>
  <c r="F21" i="295"/>
  <c r="B4" i="295"/>
  <c r="J121" i="294"/>
  <c r="I121" i="294"/>
  <c r="G121" i="294"/>
  <c r="F121" i="294"/>
  <c r="F97" i="294"/>
  <c r="I104" i="294"/>
  <c r="G104" i="294"/>
  <c r="F104" i="294"/>
  <c r="F85" i="294"/>
  <c r="F62" i="294"/>
  <c r="F21" i="294"/>
  <c r="I11" i="294"/>
  <c r="J11" i="294"/>
  <c r="G11" i="294"/>
  <c r="F11" i="294"/>
  <c r="I9" i="294"/>
  <c r="G9" i="294"/>
  <c r="F9" i="294"/>
  <c r="J8" i="294"/>
  <c r="G8" i="294"/>
  <c r="F8" i="294"/>
  <c r="B4" i="294"/>
  <c r="F97" i="293"/>
  <c r="I104" i="293"/>
  <c r="J104" i="293"/>
  <c r="G104" i="293"/>
  <c r="F85" i="293"/>
  <c r="F62" i="293"/>
  <c r="F21" i="293"/>
  <c r="I11" i="293"/>
  <c r="G11" i="293"/>
  <c r="J10" i="293"/>
  <c r="G10" i="293"/>
  <c r="F10" i="293"/>
  <c r="I9" i="293"/>
  <c r="J9" i="293"/>
  <c r="G9" i="293"/>
  <c r="B4" i="293"/>
  <c r="J121" i="292"/>
  <c r="G121" i="292"/>
  <c r="F121" i="292"/>
  <c r="F97" i="292"/>
  <c r="I104" i="292"/>
  <c r="G104" i="292"/>
  <c r="F85" i="292"/>
  <c r="F62" i="292"/>
  <c r="F21" i="292"/>
  <c r="I11" i="292"/>
  <c r="J11" i="292"/>
  <c r="G11" i="292"/>
  <c r="F11" i="292"/>
  <c r="I9" i="292"/>
  <c r="J9" i="292"/>
  <c r="G9" i="292"/>
  <c r="J8" i="292"/>
  <c r="G8" i="292"/>
  <c r="F8" i="292"/>
  <c r="B4" i="292"/>
  <c r="F97" i="291"/>
  <c r="I104" i="291"/>
  <c r="J104" i="291"/>
  <c r="G104" i="291"/>
  <c r="F104" i="291"/>
  <c r="F85" i="291"/>
  <c r="F62" i="291"/>
  <c r="F21" i="291"/>
  <c r="I11" i="291"/>
  <c r="G11" i="291"/>
  <c r="F11" i="291"/>
  <c r="J10" i="291"/>
  <c r="G10" i="291"/>
  <c r="F10" i="291"/>
  <c r="I9" i="291"/>
  <c r="G9" i="291"/>
  <c r="B4" i="291"/>
  <c r="J121" i="290"/>
  <c r="I121" i="290"/>
  <c r="G121" i="290"/>
  <c r="F121" i="290"/>
  <c r="F97" i="290"/>
  <c r="I104" i="290"/>
  <c r="G104" i="290"/>
  <c r="F104" i="290"/>
  <c r="F85" i="290"/>
  <c r="F62" i="290"/>
  <c r="F21" i="290"/>
  <c r="I11" i="290"/>
  <c r="J11" i="290"/>
  <c r="G11" i="290"/>
  <c r="I9" i="290"/>
  <c r="J9" i="290"/>
  <c r="G9" i="290"/>
  <c r="J8" i="290"/>
  <c r="G8" i="290"/>
  <c r="F8" i="290"/>
  <c r="B4" i="290"/>
  <c r="F97" i="289"/>
  <c r="I104" i="289"/>
  <c r="J104" i="289"/>
  <c r="G104" i="289"/>
  <c r="F104" i="289"/>
  <c r="F85" i="289"/>
  <c r="F62" i="289"/>
  <c r="F21" i="289"/>
  <c r="I11" i="289"/>
  <c r="G11" i="289"/>
  <c r="J10" i="289"/>
  <c r="G10" i="289"/>
  <c r="F10" i="289"/>
  <c r="I9" i="289"/>
  <c r="J9" i="289"/>
  <c r="G9" i="289"/>
  <c r="F9" i="289"/>
  <c r="B4" i="289"/>
  <c r="J121" i="288"/>
  <c r="I121" i="288"/>
  <c r="G121" i="288"/>
  <c r="F121" i="288"/>
  <c r="F97" i="288"/>
  <c r="I104" i="288"/>
  <c r="G104" i="288"/>
  <c r="F85" i="288"/>
  <c r="F62" i="288"/>
  <c r="I11" i="288"/>
  <c r="J11" i="288"/>
  <c r="G11" i="288"/>
  <c r="I9" i="288"/>
  <c r="G9" i="288"/>
  <c r="J8" i="288"/>
  <c r="G8" i="288"/>
  <c r="F8" i="288"/>
  <c r="B4" i="288"/>
  <c r="F97" i="287"/>
  <c r="I104" i="287"/>
  <c r="J104" i="287"/>
  <c r="G104" i="287"/>
  <c r="F104" i="287"/>
  <c r="F85" i="287"/>
  <c r="F62" i="287"/>
  <c r="F21" i="287"/>
  <c r="I11" i="287"/>
  <c r="G11" i="287"/>
  <c r="J10" i="287"/>
  <c r="G10" i="287"/>
  <c r="F10" i="287"/>
  <c r="I9" i="287"/>
  <c r="G9" i="287"/>
  <c r="F9" i="287"/>
  <c r="B4" i="287"/>
  <c r="J141" i="286"/>
  <c r="G141" i="286"/>
  <c r="F141" i="286"/>
  <c r="F117" i="286"/>
  <c r="I124" i="286"/>
  <c r="G124" i="286"/>
  <c r="F124" i="286"/>
  <c r="F105" i="286"/>
  <c r="F82" i="286"/>
  <c r="F21" i="286"/>
  <c r="J11" i="286"/>
  <c r="I11" i="286"/>
  <c r="G11" i="286"/>
  <c r="F11" i="286"/>
  <c r="I9" i="286"/>
  <c r="G9" i="286"/>
  <c r="J8" i="286"/>
  <c r="G8" i="286"/>
  <c r="F8" i="286"/>
  <c r="B4" i="286"/>
  <c r="I104" i="285"/>
  <c r="G104" i="285"/>
  <c r="F97" i="285"/>
  <c r="F85" i="285"/>
  <c r="F62" i="285"/>
  <c r="F21" i="285"/>
  <c r="I11" i="285"/>
  <c r="G11" i="285"/>
  <c r="J10" i="285"/>
  <c r="I10" i="285"/>
  <c r="G10" i="285"/>
  <c r="F10" i="285"/>
  <c r="J9" i="285"/>
  <c r="I9" i="285"/>
  <c r="G9" i="285"/>
  <c r="F9" i="285"/>
  <c r="B4" i="285"/>
  <c r="J121" i="284"/>
  <c r="I121" i="284"/>
  <c r="G121" i="284"/>
  <c r="F121" i="284"/>
  <c r="J104" i="284"/>
  <c r="I104" i="284"/>
  <c r="G104" i="284"/>
  <c r="F104" i="284"/>
  <c r="F85" i="284"/>
  <c r="F62" i="284"/>
  <c r="F21" i="284"/>
  <c r="J11" i="284"/>
  <c r="I11" i="284"/>
  <c r="G11" i="284"/>
  <c r="F11" i="284"/>
  <c r="I9" i="284"/>
  <c r="G9" i="284"/>
  <c r="J8" i="284"/>
  <c r="I8" i="284"/>
  <c r="G8" i="284"/>
  <c r="F8" i="284"/>
  <c r="B4" i="284"/>
  <c r="F97" i="283"/>
  <c r="I104" i="283"/>
  <c r="G104" i="283"/>
  <c r="F85" i="283"/>
  <c r="F62" i="283"/>
  <c r="F21" i="283"/>
  <c r="I11" i="283"/>
  <c r="G11" i="283"/>
  <c r="J10" i="283"/>
  <c r="I10" i="283"/>
  <c r="G10" i="283"/>
  <c r="F10" i="283"/>
  <c r="J9" i="283"/>
  <c r="I9" i="283"/>
  <c r="G9" i="283"/>
  <c r="F9" i="283"/>
  <c r="B4" i="283"/>
  <c r="F97" i="282"/>
  <c r="F85" i="282"/>
  <c r="F62" i="282"/>
  <c r="B4" i="282"/>
  <c r="F97" i="281"/>
  <c r="F85" i="281"/>
  <c r="F62" i="281"/>
  <c r="F21" i="281"/>
  <c r="B4" i="281"/>
  <c r="J121" i="280"/>
  <c r="I121" i="280"/>
  <c r="G121" i="280"/>
  <c r="F121" i="280"/>
  <c r="J104" i="280"/>
  <c r="I104" i="280"/>
  <c r="G104" i="280"/>
  <c r="F104" i="280"/>
  <c r="F97" i="280"/>
  <c r="F85" i="280"/>
  <c r="F62" i="280"/>
  <c r="F21" i="280"/>
  <c r="I11" i="280"/>
  <c r="J11" i="280"/>
  <c r="G11" i="280"/>
  <c r="F11" i="280"/>
  <c r="I9" i="280"/>
  <c r="J9" i="280"/>
  <c r="G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J8" i="297" l="1"/>
  <c r="F8" i="297"/>
  <c r="I8" i="297"/>
  <c r="G8" i="297"/>
  <c r="J121" i="297"/>
  <c r="F121" i="297"/>
  <c r="I121" i="297"/>
  <c r="G121" i="297"/>
  <c r="J121" i="287"/>
  <c r="F121" i="287"/>
  <c r="I121" i="287"/>
  <c r="G121" i="287"/>
  <c r="F21" i="282"/>
  <c r="J8" i="283"/>
  <c r="F8" i="283"/>
  <c r="I8" i="283"/>
  <c r="G8" i="283"/>
  <c r="F97" i="284"/>
  <c r="J10" i="286"/>
  <c r="F10" i="286"/>
  <c r="I10" i="286"/>
  <c r="G10" i="286"/>
  <c r="J8" i="287"/>
  <c r="F8" i="287"/>
  <c r="I8" i="287"/>
  <c r="G8" i="287"/>
  <c r="J8" i="291"/>
  <c r="F8" i="291"/>
  <c r="I8" i="291"/>
  <c r="G8" i="291"/>
  <c r="J10" i="298"/>
  <c r="F10" i="298"/>
  <c r="I10" i="298"/>
  <c r="G10" i="298"/>
  <c r="J11" i="300"/>
  <c r="F11" i="300"/>
  <c r="I11" i="300"/>
  <c r="G11" i="300"/>
  <c r="J104" i="300"/>
  <c r="F104" i="300"/>
  <c r="I104" i="300"/>
  <c r="G104" i="300"/>
  <c r="J10" i="305"/>
  <c r="F10" i="305"/>
  <c r="I10" i="305"/>
  <c r="G10" i="305"/>
  <c r="F97" i="309"/>
  <c r="J11" i="310"/>
  <c r="F11" i="310"/>
  <c r="I11" i="310"/>
  <c r="G11" i="310"/>
  <c r="J121" i="312"/>
  <c r="F121" i="312"/>
  <c r="I121" i="312"/>
  <c r="G121" i="312"/>
  <c r="J10" i="313"/>
  <c r="F10" i="313"/>
  <c r="I10" i="313"/>
  <c r="G10" i="313"/>
  <c r="J121" i="289"/>
  <c r="F121" i="289"/>
  <c r="I121" i="289"/>
  <c r="G121" i="289"/>
  <c r="J8" i="293"/>
  <c r="F8" i="293"/>
  <c r="I8" i="293"/>
  <c r="G8" i="293"/>
  <c r="J8" i="285"/>
  <c r="F8" i="285"/>
  <c r="I8" i="285"/>
  <c r="G8" i="285"/>
  <c r="J10" i="288"/>
  <c r="F10" i="288"/>
  <c r="I10" i="288"/>
  <c r="G10" i="288"/>
  <c r="J114" i="298"/>
  <c r="F114" i="298"/>
  <c r="I114" i="298"/>
  <c r="G114" i="298"/>
  <c r="J9" i="302"/>
  <c r="F9" i="302"/>
  <c r="I9" i="302"/>
  <c r="G9" i="302"/>
  <c r="J121" i="304"/>
  <c r="F121" i="304"/>
  <c r="I121" i="304"/>
  <c r="G121" i="304"/>
  <c r="J9" i="306"/>
  <c r="F9" i="306"/>
  <c r="I9" i="306"/>
  <c r="G9" i="306"/>
  <c r="J9" i="308"/>
  <c r="F9" i="308"/>
  <c r="I9" i="308"/>
  <c r="G9" i="308"/>
  <c r="J11" i="309"/>
  <c r="F11" i="309"/>
  <c r="I11" i="309"/>
  <c r="G11" i="309"/>
  <c r="J104" i="309"/>
  <c r="F104" i="309"/>
  <c r="I104" i="309"/>
  <c r="G104" i="309"/>
  <c r="I10" i="311"/>
  <c r="G10" i="311"/>
  <c r="J10" i="311"/>
  <c r="F10" i="311"/>
  <c r="J121" i="285"/>
  <c r="F121" i="285"/>
  <c r="I121" i="285"/>
  <c r="G121" i="285"/>
  <c r="F21" i="288"/>
  <c r="J8" i="289"/>
  <c r="F8" i="289"/>
  <c r="I8" i="289"/>
  <c r="G8" i="289"/>
  <c r="J10" i="290"/>
  <c r="F10" i="290"/>
  <c r="I10" i="290"/>
  <c r="G10" i="290"/>
  <c r="J10" i="280"/>
  <c r="F10" i="280"/>
  <c r="I10" i="280"/>
  <c r="G10" i="280"/>
  <c r="J121" i="283"/>
  <c r="F121" i="283"/>
  <c r="I121" i="283"/>
  <c r="G121" i="283"/>
  <c r="J10" i="284"/>
  <c r="F10" i="284"/>
  <c r="I10" i="284"/>
  <c r="G10" i="284"/>
  <c r="J121" i="291"/>
  <c r="F121" i="291"/>
  <c r="I121" i="291"/>
  <c r="G121" i="291"/>
  <c r="J10" i="292"/>
  <c r="F10" i="292"/>
  <c r="I10" i="292"/>
  <c r="G10" i="292"/>
  <c r="J121" i="293"/>
  <c r="F121" i="293"/>
  <c r="I121" i="293"/>
  <c r="G121" i="293"/>
  <c r="J10" i="294"/>
  <c r="F10" i="294"/>
  <c r="I10" i="294"/>
  <c r="G10" i="294"/>
  <c r="J10" i="296"/>
  <c r="F10" i="296"/>
  <c r="I10" i="296"/>
  <c r="G10" i="296"/>
  <c r="J10" i="299"/>
  <c r="F10" i="299"/>
  <c r="I10" i="299"/>
  <c r="G10" i="299"/>
  <c r="J11" i="301"/>
  <c r="F11" i="301"/>
  <c r="I11" i="301"/>
  <c r="G11" i="301"/>
  <c r="J104" i="301"/>
  <c r="F104" i="301"/>
  <c r="I104" i="301"/>
  <c r="G104" i="301"/>
  <c r="J10" i="303"/>
  <c r="F10" i="303"/>
  <c r="I10" i="303"/>
  <c r="G10" i="303"/>
  <c r="J8" i="304"/>
  <c r="F8" i="304"/>
  <c r="I8" i="304"/>
  <c r="G8" i="304"/>
  <c r="I8" i="280"/>
  <c r="I8" i="286"/>
  <c r="J124" i="286"/>
  <c r="I141" i="286"/>
  <c r="J9" i="287"/>
  <c r="I10" i="287"/>
  <c r="I8" i="288"/>
  <c r="F11" i="288"/>
  <c r="F104" i="288"/>
  <c r="J104" i="288"/>
  <c r="I10" i="289"/>
  <c r="I8" i="290"/>
  <c r="F11" i="290"/>
  <c r="J104" i="290"/>
  <c r="F9" i="291"/>
  <c r="J9" i="291"/>
  <c r="I10" i="291"/>
  <c r="I8" i="292"/>
  <c r="F104" i="292"/>
  <c r="J104" i="292"/>
  <c r="I121" i="292"/>
  <c r="F9" i="293"/>
  <c r="I10" i="293"/>
  <c r="I8" i="294"/>
  <c r="J104" i="294"/>
  <c r="I8" i="296"/>
  <c r="F104" i="296"/>
  <c r="J104" i="296"/>
  <c r="I121" i="296"/>
  <c r="F9" i="297"/>
  <c r="J9" i="297"/>
  <c r="I10" i="297"/>
  <c r="I8" i="298"/>
  <c r="F11" i="298"/>
  <c r="I8" i="299"/>
  <c r="F11" i="299"/>
  <c r="F8" i="300"/>
  <c r="J8" i="300"/>
  <c r="I122" i="300"/>
  <c r="J8" i="301"/>
  <c r="I9" i="301"/>
  <c r="J121" i="301"/>
  <c r="I8" i="303"/>
  <c r="F11" i="303"/>
  <c r="J124" i="303"/>
  <c r="J9" i="304"/>
  <c r="I10" i="304"/>
  <c r="I8" i="305"/>
  <c r="F11" i="305"/>
  <c r="F10" i="306"/>
  <c r="J10" i="306"/>
  <c r="F10" i="308"/>
  <c r="J10" i="308"/>
  <c r="F8" i="309"/>
  <c r="J8" i="309"/>
  <c r="F8" i="310"/>
  <c r="J8" i="310"/>
  <c r="J121" i="310"/>
  <c r="J8" i="312"/>
  <c r="F8" i="312"/>
  <c r="I8" i="312"/>
  <c r="G8" i="312"/>
  <c r="J8" i="314"/>
  <c r="F8" i="314"/>
  <c r="I8" i="314"/>
  <c r="G8" i="314"/>
  <c r="J9" i="316"/>
  <c r="F9" i="316"/>
  <c r="I9" i="316"/>
  <c r="G9" i="316"/>
  <c r="F85" i="319"/>
  <c r="F97" i="319"/>
  <c r="F55" i="320"/>
  <c r="F21" i="322"/>
  <c r="F62" i="322"/>
  <c r="F97" i="323"/>
  <c r="J9" i="315"/>
  <c r="F9" i="315"/>
  <c r="I9" i="315"/>
  <c r="G9" i="315"/>
  <c r="J97" i="320"/>
  <c r="F97" i="320"/>
  <c r="I97" i="320"/>
  <c r="G97" i="320"/>
  <c r="J11" i="322"/>
  <c r="F11" i="322"/>
  <c r="I11" i="322"/>
  <c r="G11" i="322"/>
  <c r="J104" i="322"/>
  <c r="F104" i="322"/>
  <c r="F97" i="322" s="1"/>
  <c r="I104" i="322"/>
  <c r="G104" i="322"/>
  <c r="F9" i="280"/>
  <c r="F11" i="283"/>
  <c r="J11" i="283"/>
  <c r="F104" i="283"/>
  <c r="J104" i="283"/>
  <c r="F9" i="284"/>
  <c r="J9" i="284"/>
  <c r="F11" i="285"/>
  <c r="J11" i="285"/>
  <c r="F104" i="285"/>
  <c r="J104" i="285"/>
  <c r="F9" i="286"/>
  <c r="J9" i="286"/>
  <c r="F11" i="287"/>
  <c r="J11" i="287"/>
  <c r="F9" i="288"/>
  <c r="J9" i="288"/>
  <c r="F11" i="289"/>
  <c r="J11" i="289"/>
  <c r="F9" i="290"/>
  <c r="J11" i="291"/>
  <c r="F9" i="292"/>
  <c r="F11" i="293"/>
  <c r="J11" i="293"/>
  <c r="F104" i="293"/>
  <c r="J9" i="294"/>
  <c r="F9" i="296"/>
  <c r="F11" i="297"/>
  <c r="J11" i="297"/>
  <c r="F104" i="297"/>
  <c r="J104" i="297"/>
  <c r="F9" i="298"/>
  <c r="J9" i="298"/>
  <c r="J97" i="298"/>
  <c r="F10" i="301"/>
  <c r="J10" i="301"/>
  <c r="F8" i="302"/>
  <c r="J8" i="302"/>
  <c r="F11" i="304"/>
  <c r="J11" i="304"/>
  <c r="F135" i="314"/>
  <c r="F97" i="315"/>
  <c r="F62" i="317"/>
  <c r="J11" i="319"/>
  <c r="F11" i="319"/>
  <c r="I11" i="319"/>
  <c r="G11" i="319"/>
  <c r="J104" i="319"/>
  <c r="F104" i="319"/>
  <c r="I104" i="319"/>
  <c r="G104" i="319"/>
  <c r="J9" i="321"/>
  <c r="F9" i="321"/>
  <c r="I9" i="321"/>
  <c r="G9" i="321"/>
  <c r="J9" i="323"/>
  <c r="F9" i="323"/>
  <c r="I9" i="323"/>
  <c r="G9" i="323"/>
  <c r="J11" i="324"/>
  <c r="F11" i="324"/>
  <c r="I11" i="324"/>
  <c r="G11" i="324"/>
  <c r="J104" i="324"/>
  <c r="F104" i="324"/>
  <c r="I104" i="324"/>
  <c r="G104" i="324"/>
  <c r="J122" i="325"/>
  <c r="F122" i="325"/>
  <c r="I122" i="325"/>
  <c r="G122" i="325"/>
  <c r="F62" i="310"/>
  <c r="J104" i="310"/>
  <c r="F104" i="310"/>
  <c r="G8" i="311"/>
  <c r="I8" i="311"/>
  <c r="F62" i="312"/>
  <c r="J122" i="315"/>
  <c r="F122" i="315"/>
  <c r="I122" i="315"/>
  <c r="G122" i="315"/>
  <c r="J11" i="317"/>
  <c r="F11" i="317"/>
  <c r="I11" i="317"/>
  <c r="G11" i="317"/>
  <c r="J104" i="317"/>
  <c r="F104" i="317"/>
  <c r="I104" i="317"/>
  <c r="G104" i="317"/>
  <c r="J9" i="318"/>
  <c r="F9" i="318"/>
  <c r="I9" i="318"/>
  <c r="G9" i="318"/>
  <c r="J9" i="320"/>
  <c r="F9" i="320"/>
  <c r="I9" i="320"/>
  <c r="G9" i="320"/>
  <c r="F90" i="320"/>
  <c r="F85" i="324"/>
  <c r="J9" i="325"/>
  <c r="F9" i="325"/>
  <c r="I9" i="325"/>
  <c r="G9" i="325"/>
  <c r="I121" i="311"/>
  <c r="I10" i="312"/>
  <c r="F9" i="311"/>
  <c r="F11" i="312"/>
  <c r="F104" i="312"/>
  <c r="F9" i="313"/>
  <c r="J9" i="313"/>
  <c r="F11" i="314"/>
  <c r="J11" i="314"/>
  <c r="F8" i="315"/>
  <c r="J8" i="315"/>
  <c r="F8" i="316"/>
  <c r="J8" i="316"/>
  <c r="F121" i="316"/>
  <c r="J121" i="316"/>
  <c r="F10" i="317"/>
  <c r="J10" i="317"/>
  <c r="F8" i="318"/>
  <c r="J8" i="318"/>
  <c r="F121" i="318"/>
  <c r="J121" i="318"/>
  <c r="F10" i="319"/>
  <c r="J10" i="319"/>
  <c r="F8" i="320"/>
  <c r="J8" i="320"/>
  <c r="F8" i="321"/>
  <c r="J8" i="321"/>
  <c r="F121" i="321"/>
  <c r="J121" i="321"/>
  <c r="F10" i="322"/>
  <c r="J10" i="322"/>
  <c r="F8" i="323"/>
  <c r="J8" i="323"/>
  <c r="F121" i="323"/>
  <c r="J121" i="323"/>
  <c r="F10" i="324"/>
  <c r="J10" i="324"/>
  <c r="F8" i="325"/>
  <c r="J8" i="325"/>
  <c r="F8" i="326"/>
  <c r="J8" i="326"/>
  <c r="F97" i="344"/>
  <c r="G10" i="326"/>
  <c r="F11" i="326"/>
  <c r="F8" i="327"/>
  <c r="J8" i="327"/>
  <c r="I9" i="327"/>
  <c r="J121" i="327"/>
  <c r="I11" i="328"/>
  <c r="I104" i="328"/>
  <c r="I8" i="329"/>
  <c r="G10" i="329"/>
  <c r="J11" i="329"/>
  <c r="F124" i="329"/>
  <c r="J124" i="329"/>
  <c r="I141" i="329"/>
  <c r="G8" i="330"/>
  <c r="I10" i="330"/>
  <c r="G8" i="331"/>
  <c r="F9" i="331"/>
  <c r="I10" i="331"/>
  <c r="I8" i="332"/>
  <c r="G10" i="332"/>
  <c r="F11" i="332"/>
  <c r="J11" i="332"/>
  <c r="J104" i="332"/>
  <c r="I121" i="332"/>
  <c r="G8" i="333"/>
  <c r="F9" i="333"/>
  <c r="J9" i="333"/>
  <c r="I10" i="333"/>
  <c r="I8" i="334"/>
  <c r="G10" i="334"/>
  <c r="F11" i="334"/>
  <c r="G9" i="335"/>
  <c r="J10" i="335"/>
  <c r="I11" i="335"/>
  <c r="F8" i="336"/>
  <c r="J8" i="336"/>
  <c r="G11" i="336"/>
  <c r="G104" i="336"/>
  <c r="F8" i="338"/>
  <c r="J8" i="338"/>
  <c r="I9" i="338"/>
  <c r="G11" i="338"/>
  <c r="G8" i="339"/>
  <c r="J9" i="339"/>
  <c r="I10" i="339"/>
  <c r="G121" i="339"/>
  <c r="G10" i="340"/>
  <c r="F11" i="340"/>
  <c r="J104" i="340"/>
  <c r="G8" i="341"/>
  <c r="J9" i="341"/>
  <c r="I10" i="341"/>
  <c r="G121" i="341"/>
  <c r="I8" i="342"/>
  <c r="G10" i="342"/>
  <c r="F11" i="342"/>
  <c r="J104" i="342"/>
  <c r="G8" i="343"/>
  <c r="F9" i="343"/>
  <c r="J9" i="343"/>
  <c r="I10" i="343"/>
  <c r="I8" i="344"/>
  <c r="F11" i="344"/>
  <c r="J11" i="344"/>
  <c r="F104" i="344"/>
  <c r="J104" i="344"/>
  <c r="G10" i="345"/>
  <c r="F11" i="345"/>
  <c r="J11" i="345"/>
  <c r="F9" i="327"/>
  <c r="J9" i="327"/>
  <c r="I10" i="327"/>
  <c r="I8" i="328"/>
  <c r="F11" i="328"/>
  <c r="J11" i="328"/>
  <c r="F104" i="328"/>
  <c r="J104" i="328"/>
  <c r="I121" i="328"/>
  <c r="F8" i="329"/>
  <c r="J8" i="329"/>
  <c r="I9" i="329"/>
  <c r="F141" i="329"/>
  <c r="J141" i="329"/>
  <c r="F10" i="330"/>
  <c r="J10" i="330"/>
  <c r="F10" i="331"/>
  <c r="J10" i="331"/>
  <c r="F8" i="332"/>
  <c r="J8" i="332"/>
  <c r="I9" i="332"/>
  <c r="F121" i="332"/>
  <c r="J121" i="332"/>
  <c r="F10" i="333"/>
  <c r="J10" i="333"/>
  <c r="I104" i="333"/>
  <c r="F8" i="334"/>
  <c r="J8" i="334"/>
  <c r="I9" i="334"/>
  <c r="I104" i="343"/>
  <c r="F8" i="344"/>
  <c r="G11" i="344"/>
  <c r="G104" i="344"/>
  <c r="G11" i="345"/>
  <c r="F10" i="327"/>
  <c r="F8" i="328"/>
  <c r="F9" i="329"/>
  <c r="F11" i="330"/>
  <c r="F8" i="335"/>
  <c r="J8" i="335"/>
  <c r="I9" i="335"/>
  <c r="F121" i="335"/>
  <c r="J121" i="335"/>
  <c r="I11" i="336"/>
  <c r="I104" i="336"/>
  <c r="J10" i="338"/>
  <c r="I11" i="338"/>
  <c r="I8" i="339"/>
  <c r="F11" i="339"/>
  <c r="J11" i="339"/>
  <c r="F104" i="339"/>
  <c r="J104" i="339"/>
  <c r="I121" i="339"/>
  <c r="I10" i="340"/>
  <c r="I8" i="341"/>
  <c r="F11" i="341"/>
  <c r="J11" i="341"/>
  <c r="I121" i="341"/>
  <c r="F9" i="342"/>
  <c r="J9" i="342"/>
  <c r="I10" i="342"/>
  <c r="I8" i="343"/>
  <c r="F11" i="343"/>
  <c r="J11" i="343"/>
  <c r="F104" i="343"/>
  <c r="J104" i="343"/>
  <c r="G9" i="346"/>
  <c r="J9" i="346"/>
  <c r="F9" i="346"/>
  <c r="I9" i="346"/>
  <c r="F9" i="335"/>
  <c r="F11" i="336"/>
  <c r="F104" i="336"/>
  <c r="F11" i="338"/>
  <c r="F8" i="339"/>
  <c r="F121" i="339"/>
  <c r="F10" i="340"/>
  <c r="F8" i="341"/>
  <c r="F121" i="341"/>
  <c r="F10" i="342"/>
  <c r="F8" i="343"/>
  <c r="F10" i="345"/>
  <c r="J8" i="346"/>
  <c r="I8" i="347"/>
  <c r="G10" i="347"/>
  <c r="F11" i="347"/>
  <c r="J11" i="347"/>
  <c r="F99" i="347"/>
  <c r="J99" i="347"/>
  <c r="I116" i="347"/>
  <c r="G8" i="348"/>
  <c r="F9" i="348"/>
  <c r="J9" i="348"/>
  <c r="I10" i="348"/>
  <c r="I8" i="349"/>
  <c r="G10" i="349"/>
  <c r="F11" i="349"/>
  <c r="J11" i="349"/>
  <c r="F104" i="349"/>
  <c r="J104" i="349"/>
  <c r="I121" i="349"/>
  <c r="F9" i="350"/>
  <c r="J9" i="350"/>
  <c r="I10" i="350"/>
  <c r="F134" i="350"/>
  <c r="J134" i="350"/>
  <c r="I151" i="350"/>
  <c r="G8" i="351"/>
  <c r="F9" i="351"/>
  <c r="I10" i="351"/>
  <c r="I8" i="352"/>
  <c r="F11" i="352"/>
  <c r="J11" i="352"/>
  <c r="G8" i="353"/>
  <c r="F9" i="353"/>
  <c r="J9" i="353"/>
  <c r="I10" i="353"/>
  <c r="I8" i="354"/>
  <c r="G10" i="354"/>
  <c r="F11" i="354"/>
  <c r="J11" i="354"/>
  <c r="F104" i="354"/>
  <c r="J104" i="354"/>
  <c r="I121" i="354"/>
  <c r="G8" i="355"/>
  <c r="F9" i="355"/>
  <c r="J9" i="355"/>
  <c r="I10" i="355"/>
  <c r="G116" i="355"/>
  <c r="G8" i="357"/>
  <c r="F9" i="357"/>
  <c r="I10" i="357"/>
  <c r="I8" i="358"/>
  <c r="G10" i="358"/>
  <c r="F11" i="358"/>
  <c r="J11" i="358"/>
  <c r="F104" i="358"/>
  <c r="J104" i="358"/>
  <c r="I121" i="358"/>
  <c r="G8" i="359"/>
  <c r="F9" i="359"/>
  <c r="I10" i="359"/>
  <c r="I8" i="360"/>
  <c r="J11" i="360"/>
  <c r="I9" i="362"/>
  <c r="I122" i="362"/>
  <c r="I10" i="363"/>
  <c r="F21" i="369"/>
  <c r="G9" i="372"/>
  <c r="J9" i="372"/>
  <c r="F9" i="372"/>
  <c r="I9" i="372"/>
  <c r="I10" i="346"/>
  <c r="F8" i="347"/>
  <c r="J8" i="347"/>
  <c r="I9" i="347"/>
  <c r="F116" i="347"/>
  <c r="J116" i="347"/>
  <c r="F10" i="348"/>
  <c r="J10" i="348"/>
  <c r="I11" i="348"/>
  <c r="I104" i="348"/>
  <c r="F8" i="349"/>
  <c r="J8" i="349"/>
  <c r="I9" i="349"/>
  <c r="F121" i="349"/>
  <c r="J121" i="349"/>
  <c r="F10" i="350"/>
  <c r="J10" i="350"/>
  <c r="F151" i="350"/>
  <c r="J151" i="350"/>
  <c r="F10" i="351"/>
  <c r="J10" i="351"/>
  <c r="F8" i="352"/>
  <c r="J8" i="352"/>
  <c r="I9" i="352"/>
  <c r="F10" i="353"/>
  <c r="J10" i="353"/>
  <c r="I11" i="353"/>
  <c r="F8" i="354"/>
  <c r="J8" i="354"/>
  <c r="I9" i="354"/>
  <c r="F121" i="354"/>
  <c r="J121" i="354"/>
  <c r="F10" i="355"/>
  <c r="J10" i="355"/>
  <c r="I99" i="355"/>
  <c r="F10" i="357"/>
  <c r="J10" i="357"/>
  <c r="F8" i="358"/>
  <c r="J8" i="358"/>
  <c r="F121" i="358"/>
  <c r="J121" i="358"/>
  <c r="F10" i="359"/>
  <c r="J10" i="359"/>
  <c r="I104" i="359"/>
  <c r="F8" i="360"/>
  <c r="J8" i="360"/>
  <c r="I9" i="360"/>
  <c r="F9" i="362"/>
  <c r="J9" i="362"/>
  <c r="I10" i="362"/>
  <c r="F122" i="362"/>
  <c r="J122" i="362"/>
  <c r="F10" i="363"/>
  <c r="J10" i="363"/>
  <c r="G8" i="365"/>
  <c r="J8" i="365"/>
  <c r="F8" i="365"/>
  <c r="I8" i="365"/>
  <c r="G11" i="369"/>
  <c r="J11" i="369"/>
  <c r="F11" i="369"/>
  <c r="I11" i="369"/>
  <c r="G104" i="369"/>
  <c r="J104" i="369"/>
  <c r="F104" i="369"/>
  <c r="I104" i="369"/>
  <c r="G10" i="373"/>
  <c r="J10" i="373"/>
  <c r="F10" i="373"/>
  <c r="I10" i="373"/>
  <c r="G141" i="377"/>
  <c r="J141" i="377"/>
  <c r="F141" i="377"/>
  <c r="I141" i="377"/>
  <c r="F11" i="348"/>
  <c r="F9" i="349"/>
  <c r="F11" i="351"/>
  <c r="F11" i="353"/>
  <c r="F9" i="354"/>
  <c r="F99" i="355"/>
  <c r="F11" i="359"/>
  <c r="F104" i="359"/>
  <c r="F9" i="360"/>
  <c r="F10" i="362"/>
  <c r="G121" i="365"/>
  <c r="J121" i="365"/>
  <c r="F121" i="365"/>
  <c r="I121" i="365"/>
  <c r="G10" i="366"/>
  <c r="J10" i="366"/>
  <c r="F10" i="366"/>
  <c r="I10" i="366"/>
  <c r="G8" i="367"/>
  <c r="J8" i="367"/>
  <c r="F8" i="367"/>
  <c r="I8" i="367"/>
  <c r="G9" i="370"/>
  <c r="J9" i="370"/>
  <c r="F9" i="370"/>
  <c r="I9" i="370"/>
  <c r="G11" i="371"/>
  <c r="J11" i="371"/>
  <c r="F11" i="371"/>
  <c r="I11" i="371"/>
  <c r="F117" i="371"/>
  <c r="G124" i="371"/>
  <c r="J124" i="371"/>
  <c r="F124" i="371"/>
  <c r="I124" i="371"/>
  <c r="F95" i="372"/>
  <c r="G8" i="377"/>
  <c r="J8" i="377"/>
  <c r="F8" i="377"/>
  <c r="I8" i="377"/>
  <c r="G141" i="363"/>
  <c r="J141" i="363"/>
  <c r="F141" i="363"/>
  <c r="I141" i="363"/>
  <c r="G10" i="364"/>
  <c r="J10" i="364"/>
  <c r="F10" i="364"/>
  <c r="I10" i="364"/>
  <c r="G9" i="368"/>
  <c r="J9" i="368"/>
  <c r="F9" i="368"/>
  <c r="I9" i="368"/>
  <c r="F97" i="369"/>
  <c r="G131" i="373"/>
  <c r="J131" i="373"/>
  <c r="F131" i="373"/>
  <c r="I131" i="373"/>
  <c r="G8" i="375"/>
  <c r="J8" i="375"/>
  <c r="F8" i="375"/>
  <c r="I8" i="375"/>
  <c r="G121" i="375"/>
  <c r="J121" i="375"/>
  <c r="F121" i="375"/>
  <c r="I121" i="375"/>
  <c r="G10" i="376"/>
  <c r="J10" i="376"/>
  <c r="F10" i="376"/>
  <c r="I10" i="376"/>
  <c r="F82" i="377"/>
  <c r="F124" i="363"/>
  <c r="G8" i="364"/>
  <c r="J9" i="364"/>
  <c r="F104" i="365"/>
  <c r="G8" i="366"/>
  <c r="F9" i="366"/>
  <c r="G10" i="367"/>
  <c r="F11" i="367"/>
  <c r="J11" i="367"/>
  <c r="F8" i="368"/>
  <c r="J8" i="368"/>
  <c r="G99" i="368"/>
  <c r="G9" i="369"/>
  <c r="F10" i="369"/>
  <c r="J10" i="369"/>
  <c r="F8" i="370"/>
  <c r="J8" i="370"/>
  <c r="G104" i="370"/>
  <c r="J121" i="370"/>
  <c r="G9" i="371"/>
  <c r="J10" i="371"/>
  <c r="F8" i="372"/>
  <c r="G11" i="372"/>
  <c r="G8" i="373"/>
  <c r="F9" i="373"/>
  <c r="F114" i="373"/>
  <c r="G10" i="375"/>
  <c r="F11" i="375"/>
  <c r="F104" i="375"/>
  <c r="G8" i="376"/>
  <c r="F9" i="376"/>
  <c r="G141" i="376"/>
  <c r="G10" i="377"/>
  <c r="F11" i="377"/>
  <c r="F124" i="377"/>
  <c r="I11" i="364"/>
  <c r="I144" i="364"/>
  <c r="I9" i="365"/>
  <c r="I104" i="366"/>
  <c r="I9" i="367"/>
  <c r="I8" i="369"/>
  <c r="I8" i="371"/>
  <c r="F11" i="364"/>
  <c r="F144" i="364"/>
  <c r="F9" i="365"/>
  <c r="F104" i="366"/>
  <c r="F8" i="371"/>
  <c r="F11" i="373"/>
  <c r="F124" i="376"/>
  <c r="F9" i="377"/>
</calcChain>
</file>

<file path=xl/sharedStrings.xml><?xml version="1.0" encoding="utf-8"?>
<sst xmlns="http://schemas.openxmlformats.org/spreadsheetml/2006/main" count="18785" uniqueCount="474">
  <si>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</si>
  <si>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</si>
  <si>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</si>
  <si>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</si>
  <si>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</si>
  <si>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</si>
  <si>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</si>
  <si>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</si>
  <si>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</si>
  <si>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</si>
  <si>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</si>
  <si>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</si>
  <si>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</si>
  <si>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</si>
  <si>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</si>
  <si>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</si>
  <si>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</si>
  <si>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</si>
  <si>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</si>
  <si>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</si>
  <si>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</si>
  <si>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</si>
  <si>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</si>
  <si>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</si>
  <si>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</si>
  <si>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</si>
  <si>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</si>
  <si>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</si>
  <si>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</si>
  <si>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</si>
  <si>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</si>
  <si>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</si>
  <si>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</si>
  <si>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</si>
  <si>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</si>
  <si>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</si>
  <si>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</si>
  <si>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</si>
  <si>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</si>
  <si>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</si>
  <si>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</si>
  <si>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</si>
  <si>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</si>
  <si>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</si>
  <si>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</si>
  <si>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</si>
  <si>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</si>
  <si>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</si>
  <si>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</si>
  <si>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</si>
  <si>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</si>
  <si>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</si>
  <si>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</si>
  <si>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</si>
  <si>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</si>
  <si>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</si>
  <si>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</si>
  <si>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</si>
  <si>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</si>
  <si>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</si>
  <si>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</si>
  <si>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</si>
  <si>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</si>
  <si>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</si>
  <si>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</si>
  <si>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</si>
  <si>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</si>
  <si>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</si>
  <si>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</si>
  <si>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</si>
  <si>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</si>
  <si>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</si>
  <si>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</si>
  <si>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</si>
  <si>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</si>
  <si>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</si>
  <si>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</si>
  <si>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</si>
  <si>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</si>
  <si>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</si>
  <si>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</si>
  <si>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</si>
  <si>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</si>
  <si>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</si>
  <si>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</si>
  <si>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</si>
  <si>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</si>
  <si>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</si>
  <si>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</si>
  <si>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</si>
  <si>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</si>
  <si>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</si>
  <si>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</si>
  <si>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</si>
  <si>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</si>
  <si>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</si>
  <si>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</si>
  <si>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</si>
  <si>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</si>
  <si>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</si>
  <si>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</si>
  <si>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</si>
  <si>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</si>
  <si>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</si>
  <si>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01.08.2019 года (начало размещения - с 01.09.2019).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</si>
  <si>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</si>
  <si>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</si>
  <si>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</si>
  <si>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</si>
  <si>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</si>
  <si>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</si>
  <si>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</si>
  <si>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</si>
  <si>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</si>
  <si>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</si>
  <si>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</si>
  <si>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</si>
  <si>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</si>
  <si>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</si>
  <si>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</si>
  <si>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</si>
  <si>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</si>
  <si>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</si>
  <si>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</si>
  <si>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</si>
  <si>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</si>
  <si>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</si>
  <si>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</si>
  <si>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</si>
  <si>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</si>
  <si>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</si>
  <si>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</si>
  <si>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</si>
  <si>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</si>
  <si>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</si>
  <si>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</si>
  <si>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</si>
  <si>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</si>
  <si>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</si>
  <si>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</si>
  <si>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</si>
  <si>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</si>
  <si>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</si>
  <si>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</si>
  <si>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</si>
  <si>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</si>
  <si>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</si>
  <si>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</si>
  <si>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</si>
  <si>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</si>
  <si>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</si>
  <si>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</si>
  <si>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</si>
  <si>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</si>
  <si>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</si>
  <si>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</si>
  <si>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</si>
  <si>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</si>
  <si>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</si>
  <si>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</si>
  <si>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</si>
  <si>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</si>
  <si>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</si>
  <si>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</si>
  <si>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</si>
  <si>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</si>
  <si>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</si>
  <si>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</si>
  <si>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</si>
  <si>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</si>
  <si>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</si>
  <si>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</si>
  <si>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</si>
  <si>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</si>
  <si>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</si>
  <si>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</si>
  <si>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</si>
  <si>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</si>
  <si>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</si>
  <si>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</si>
  <si>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</si>
  <si>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</si>
  <si>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</si>
  <si>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</si>
  <si>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</si>
  <si>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</si>
  <si>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</si>
  <si>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</si>
  <si>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</si>
  <si>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</si>
  <si>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</si>
  <si>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</si>
  <si>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</si>
  <si>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</si>
  <si>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</si>
  <si>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</si>
  <si>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</si>
  <si>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</si>
  <si>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</si>
  <si>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</si>
  <si>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</si>
  <si>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</si>
  <si>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</si>
  <si>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</si>
  <si>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</si>
  <si>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</si>
  <si>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</si>
  <si>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</si>
  <si>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</si>
  <si>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</si>
  <si>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</si>
  <si>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</si>
  <si>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</si>
  <si>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</si>
  <si>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</si>
  <si>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</si>
  <si>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</si>
  <si>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</si>
  <si>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</si>
  <si>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</si>
  <si>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</si>
  <si>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</si>
  <si>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</si>
  <si>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</si>
  <si>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</si>
  <si>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</si>
  <si>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</si>
  <si>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</si>
  <si>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</si>
  <si>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</si>
  <si>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</si>
  <si>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</si>
  <si>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</si>
  <si>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</si>
  <si>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</si>
  <si>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</si>
  <si>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</si>
  <si>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</si>
  <si>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</si>
  <si>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</si>
  <si>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</si>
  <si>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</si>
  <si>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</si>
  <si>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</si>
  <si>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</si>
  <si>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</si>
  <si>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</si>
  <si>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</si>
  <si>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</si>
  <si>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</si>
  <si>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</si>
  <si>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</si>
  <si>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</si>
  <si>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</si>
  <si>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</si>
  <si>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</si>
  <si>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</si>
  <si>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</si>
  <si>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</si>
  <si>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</si>
  <si>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</si>
  <si>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</si>
  <si>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</si>
  <si>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</si>
  <si>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</si>
  <si>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</si>
  <si>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</si>
  <si>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</si>
  <si>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</si>
  <si>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</si>
  <si>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</si>
  <si>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</si>
  <si>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</si>
  <si>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</si>
  <si>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</si>
  <si>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</si>
  <si>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</si>
  <si>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</si>
  <si>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</si>
  <si>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</si>
  <si>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</si>
  <si>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</si>
  <si>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</si>
  <si>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</si>
  <si>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</si>
  <si>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</si>
  <si>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</si>
  <si>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</si>
  <si>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</si>
  <si>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</si>
  <si>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</si>
  <si>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</si>
  <si>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</si>
  <si>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</si>
  <si>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</si>
  <si>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</si>
  <si>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</si>
  <si>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</si>
  <si>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</si>
  <si>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</si>
  <si>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</si>
  <si>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</si>
  <si>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</si>
  <si>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</si>
  <si>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</si>
  <si>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</si>
  <si>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</si>
  <si>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</si>
  <si>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</si>
  <si>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</si>
  <si>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</si>
  <si>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</si>
  <si>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</si>
  <si>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</si>
  <si>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</si>
  <si>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</si>
  <si>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</si>
  <si>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</si>
  <si>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</si>
  <si>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</si>
  <si>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</si>
  <si>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</si>
  <si>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</si>
  <si>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</si>
  <si>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</si>
  <si>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</si>
  <si>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</si>
  <si>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</si>
  <si>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</si>
  <si>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</si>
  <si>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</si>
  <si>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</si>
  <si>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</si>
  <si>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</si>
  <si>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</si>
  <si>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</si>
  <si>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</si>
  <si>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</si>
  <si>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</si>
  <si>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</si>
  <si>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</si>
  <si>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</si>
  <si>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</si>
  <si>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</si>
  <si>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</si>
  <si>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</si>
  <si>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</si>
  <si>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</si>
  <si>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</si>
  <si>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</si>
  <si>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</si>
  <si>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</si>
  <si>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</si>
  <si>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</si>
  <si>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</si>
  <si>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</si>
  <si>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</si>
  <si>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</si>
  <si>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</si>
  <si>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</si>
  <si>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</si>
  <si>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</si>
  <si>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</si>
  <si>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</si>
  <si>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</si>
  <si>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</si>
  <si>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</si>
  <si>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</si>
  <si>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</si>
  <si>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</si>
  <si>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</si>
  <si>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</si>
  <si>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</si>
  <si>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</si>
  <si>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</si>
  <si>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Лента скидок</t>
  </si>
  <si>
    <t>Лента скидок+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</si>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</sst>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01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7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0" fontId="20" fillId="4" borderId="119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0" fontId="9" fillId="7" borderId="13" xfId="3" applyFont="1" applyFill="1" applyBorder="1" applyAlignment="1">
      <alignment horizontal="left" vertical="center" wrapText="1"/>
    </xf>
    <xf numFmtId="0" fontId="9" fillId="7" borderId="102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27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3" xfId="3" applyFont="1" applyFill="1" applyBorder="1" applyAlignment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4" xfId="3" applyFont="1" applyFill="1" applyBorder="1" applyAlignment="1">
      <alignment horizontal="left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18" fillId="2" borderId="127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27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08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14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view="pageBreakPreview" zoomScaleNormal="34" zoomScaleSheetLayoutView="100" workbookViewId="0">
      <pane ySplit="1" topLeftCell="A62" activePane="bottomLeft" state="frozen"/>
      <selection activeCell="A167" sqref="A167:C167"/>
      <selection pane="bottomLeft" activeCell="B87" sqref="B87"/>
    </sheetView>
  </sheetViews>
  <sheetFormatPr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5" sqref="B5:E5"/>
    </sheetView>
  </sheetViews>
  <sheetFormatPr defaultRowHeight="21" outlineLevelRow="1" x14ac:dyDescent="0.25"/>
  <cols>
    <col min="1" max="1" width="15.28515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">
        <v>104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60"/>
      <c r="C7" s="123"/>
      <c r="D7" s="123"/>
      <c r="E7" s="123"/>
      <c r="F7" s="123"/>
      <c r="G7" s="123"/>
      <c r="H7" s="123"/>
      <c r="I7" s="123"/>
      <c r="J7" s="124"/>
    </row>
    <row r="8" spans="1:10" ht="36" customHeight="1" x14ac:dyDescent="0.25">
      <c r="A8" s="8" t="s">
        <v>112</v>
      </c>
      <c r="B8" s="134" t="s">
        <v>113</v>
      </c>
      <c r="C8" s="135"/>
      <c r="D8" s="135"/>
      <c r="E8" s="135"/>
      <c r="F8" s="17">
        <f>H8*1.2</f>
        <v>34819.199999999997</v>
      </c>
      <c r="G8" s="18">
        <f>H8*1.1</f>
        <v>31917.600000000002</v>
      </c>
      <c r="H8" s="17">
        <v>29016</v>
      </c>
      <c r="I8" s="17">
        <f>H8*0.75</f>
        <v>21762</v>
      </c>
      <c r="J8" s="17">
        <f>H8*0.5</f>
        <v>14508</v>
      </c>
    </row>
    <row r="9" spans="1:10" ht="36" customHeight="1" x14ac:dyDescent="0.25">
      <c r="A9" s="8" t="s">
        <v>114</v>
      </c>
      <c r="B9" s="100" t="s">
        <v>115</v>
      </c>
      <c r="C9" s="110"/>
      <c r="D9" s="110"/>
      <c r="E9" s="110"/>
      <c r="F9" s="19">
        <f>H9*1.2</f>
        <v>66528</v>
      </c>
      <c r="G9" s="20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0" t="s">
        <v>116</v>
      </c>
      <c r="C10" s="110"/>
      <c r="D10" s="110"/>
      <c r="E10" s="110"/>
      <c r="F10" s="19">
        <f>H10*1.2</f>
        <v>41644.799999999996</v>
      </c>
      <c r="G10" s="20">
        <f>H10*1.1</f>
        <v>38174.400000000001</v>
      </c>
      <c r="H10" s="19">
        <v>34704</v>
      </c>
      <c r="I10" s="19">
        <f>H10*0.75</f>
        <v>26028</v>
      </c>
      <c r="J10" s="19">
        <f>H10*0.5</f>
        <v>17352</v>
      </c>
    </row>
    <row r="11" spans="1:10" ht="36" customHeight="1" thickBot="1" x14ac:dyDescent="0.3">
      <c r="A11" s="8" t="s">
        <v>114</v>
      </c>
      <c r="B11" s="100" t="s">
        <v>117</v>
      </c>
      <c r="C11" s="110"/>
      <c r="D11" s="110"/>
      <c r="E11" s="110"/>
      <c r="F11" s="21">
        <f>H11*1.2</f>
        <v>79488</v>
      </c>
      <c r="G11" s="22">
        <f>H11*1.1</f>
        <v>72864</v>
      </c>
      <c r="H11" s="21">
        <v>66240</v>
      </c>
      <c r="I11" s="21">
        <f>H11*0.75</f>
        <v>49680</v>
      </c>
      <c r="J11" s="21">
        <f>H11*0.5</f>
        <v>33120</v>
      </c>
    </row>
    <row r="12" spans="1:10" ht="24" customHeight="1" thickBot="1" x14ac:dyDescent="0.3">
      <c r="B12" s="60"/>
      <c r="C12" s="123"/>
      <c r="D12" s="123"/>
      <c r="E12" s="123"/>
      <c r="F12" s="123"/>
      <c r="G12" s="123"/>
      <c r="H12" s="123"/>
      <c r="I12" s="123"/>
      <c r="J12" s="124"/>
    </row>
    <row r="13" spans="1:10" ht="36" customHeight="1" x14ac:dyDescent="0.25">
      <c r="A13" s="8" t="s">
        <v>112</v>
      </c>
      <c r="B13" s="100" t="s">
        <v>118</v>
      </c>
      <c r="C13" s="110"/>
      <c r="D13" s="110"/>
      <c r="E13" s="71"/>
      <c r="F13" s="72">
        <v>8856</v>
      </c>
      <c r="G13" s="73"/>
      <c r="H13" s="73"/>
      <c r="I13" s="73"/>
      <c r="J13" s="74"/>
    </row>
    <row r="14" spans="1:10" ht="36" customHeight="1" thickBot="1" x14ac:dyDescent="0.3">
      <c r="A14" s="8" t="s">
        <v>114</v>
      </c>
      <c r="B14" s="100" t="s">
        <v>119</v>
      </c>
      <c r="C14" s="110"/>
      <c r="D14" s="110"/>
      <c r="E14" s="71"/>
      <c r="F14" s="72">
        <v>17280</v>
      </c>
      <c r="G14" s="73"/>
      <c r="H14" s="73"/>
      <c r="I14" s="73"/>
      <c r="J14" s="74"/>
    </row>
    <row r="15" spans="1:10" ht="24" customHeight="1" thickBot="1" x14ac:dyDescent="0.3">
      <c r="B15" s="60"/>
      <c r="C15" s="123"/>
      <c r="D15" s="123"/>
      <c r="E15" s="123"/>
      <c r="F15" s="123"/>
      <c r="G15" s="123"/>
      <c r="H15" s="123"/>
      <c r="I15" s="123"/>
      <c r="J15" s="12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72">
        <v>1440</v>
      </c>
      <c r="G16" s="73"/>
      <c r="H16" s="73"/>
      <c r="I16" s="73"/>
      <c r="J16" s="74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72">
        <v>2736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72">
        <v>1800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72">
        <v>3456</v>
      </c>
      <c r="G19" s="73"/>
      <c r="H19" s="73"/>
      <c r="I19" s="73"/>
      <c r="J19" s="74"/>
    </row>
    <row r="20" spans="1:10" ht="24" customHeight="1" thickBot="1" x14ac:dyDescent="0.3">
      <c r="B20" s="60"/>
      <c r="C20" s="123"/>
      <c r="D20" s="123"/>
      <c r="E20" s="123"/>
      <c r="F20" s="123"/>
      <c r="G20" s="123"/>
      <c r="H20" s="123"/>
      <c r="I20" s="123"/>
      <c r="J20" s="124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9000 до 360000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9000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18000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27000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36000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45000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54000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63000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72000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81000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90000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99000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108000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117000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126000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135000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144000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153000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162000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171000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180000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18000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36000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54000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72000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90000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108000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126000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144000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162000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180000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198000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216000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234000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252000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270000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288000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306000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324000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342000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360000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6048 до 193500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6048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7812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22500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31500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40500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49500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58500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67500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76500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85500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94500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103500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112500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121500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130500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139500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148500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157500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166500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175500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184500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193500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540 до 28692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4608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7812</v>
      </c>
      <c r="G87" s="73"/>
      <c r="H87" s="73"/>
      <c r="I87" s="73"/>
      <c r="J87" s="74"/>
    </row>
    <row r="88" spans="2:10" ht="36" customHeight="1" x14ac:dyDescent="0.25">
      <c r="B88" s="69" t="s">
        <v>191</v>
      </c>
      <c r="C88" s="70"/>
      <c r="D88" s="70"/>
      <c r="E88" s="71"/>
      <c r="F88" s="72">
        <v>1080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7812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99">
        <v>3564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99">
        <v>28692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540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540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1080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1620</v>
      </c>
      <c r="G95" s="73"/>
      <c r="H95" s="73"/>
      <c r="I95" s="73"/>
      <c r="J95" s="74"/>
    </row>
    <row r="96" spans="2:10" ht="36" customHeight="1" thickBot="1" x14ac:dyDescent="0.3">
      <c r="B96" s="93" t="s">
        <v>199</v>
      </c>
      <c r="C96" s="94"/>
      <c r="D96" s="94"/>
      <c r="E96" s="95"/>
      <c r="F96" s="72">
        <v>3564</v>
      </c>
      <c r="G96" s="73"/>
      <c r="H96" s="73"/>
      <c r="I96" s="73"/>
      <c r="J96" s="74"/>
    </row>
    <row r="97" spans="1:10" ht="54" customHeight="1" thickBot="1" x14ac:dyDescent="0.3">
      <c r="B97" s="104" t="s">
        <v>200</v>
      </c>
      <c r="C97" s="105"/>
      <c r="D97" s="105"/>
      <c r="E97" s="106"/>
      <c r="F97" s="107" t="str">
        <f>"Цена от "&amp;MIN(F99,F102:J103,H104,F105:J118)&amp;" до "&amp;MAX(F99,F102:J103,H104,F105:J118)</f>
        <v>Цена от 3564 до 79012,8</v>
      </c>
      <c r="G97" s="108"/>
      <c r="H97" s="108"/>
      <c r="I97" s="108"/>
      <c r="J97" s="109"/>
    </row>
    <row r="98" spans="1:10" ht="24" customHeight="1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17100</v>
      </c>
      <c r="G99" s="73"/>
      <c r="H99" s="73"/>
      <c r="I99" s="73"/>
      <c r="J99" s="74"/>
    </row>
    <row r="100" spans="1:10" ht="36" customHeight="1" thickBot="1" x14ac:dyDescent="0.3">
      <c r="B100" s="69" t="s">
        <v>202</v>
      </c>
      <c r="C100" s="70"/>
      <c r="D100" s="70"/>
      <c r="E100" s="71"/>
      <c r="F100" s="96">
        <v>1710</v>
      </c>
      <c r="G100" s="97"/>
      <c r="H100" s="97"/>
      <c r="I100" s="97"/>
      <c r="J100" s="98"/>
    </row>
    <row r="101" spans="1:10" ht="24" customHeight="1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63000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12744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23">
        <f>H104*1.2</f>
        <v>10195.199999999999</v>
      </c>
      <c r="G104" s="24">
        <f>H104*1.1</f>
        <v>9345.6</v>
      </c>
      <c r="H104" s="24">
        <v>8496</v>
      </c>
      <c r="I104" s="24">
        <f>H104*0.75</f>
        <v>6372</v>
      </c>
      <c r="J104" s="25">
        <f>H104*0.5</f>
        <v>4248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99">
        <v>8496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103">
        <v>3564</v>
      </c>
      <c r="G106" s="91"/>
      <c r="H106" s="91"/>
      <c r="I106" s="91"/>
      <c r="J106" s="92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19836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65844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79012.799999999988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12744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12744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21240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 t="s">
        <v>214</v>
      </c>
      <c r="D113" s="70" t="s">
        <v>214</v>
      </c>
      <c r="E113" s="71" t="s">
        <v>214</v>
      </c>
      <c r="F113" s="72">
        <v>27000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8496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7200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4320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33984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7092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120240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24480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23">
        <f>H121*1.2</f>
        <v>19872</v>
      </c>
      <c r="G121" s="24">
        <f>H121*1.1</f>
        <v>18216</v>
      </c>
      <c r="H121" s="24">
        <v>16560</v>
      </c>
      <c r="I121" s="24">
        <f>H121*0.75</f>
        <v>12420</v>
      </c>
      <c r="J121" s="25">
        <f>H121*0.5</f>
        <v>8280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99">
        <v>16560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99">
        <v>7200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38160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125280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150336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24480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24480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41040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16560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64800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13680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17712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35424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44244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26928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53100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66600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66" t="s">
        <v>243</v>
      </c>
      <c r="C144" s="66"/>
      <c r="D144" s="66"/>
      <c r="E144" s="66"/>
      <c r="F144" s="66"/>
      <c r="G144" s="66"/>
      <c r="H144" s="66"/>
      <c r="I144" s="66"/>
      <c r="J144" s="66"/>
    </row>
    <row r="145" spans="1:10" s="29" customFormat="1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s="30" customFormat="1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s="31" customFormat="1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3">
    <mergeCell ref="B1:J1"/>
    <mergeCell ref="F2:J2"/>
    <mergeCell ref="B3:E3"/>
    <mergeCell ref="B4:J4"/>
    <mergeCell ref="B5:E5"/>
    <mergeCell ref="F5:J5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9" s="12" customFormat="1" ht="54" customHeight="1" x14ac:dyDescent="0.25">
      <c r="A2" s="35"/>
      <c r="B2" s="11"/>
      <c r="C2" s="11"/>
      <c r="D2" s="11"/>
      <c r="E2" s="11"/>
      <c r="F2" s="137" t="s">
        <v>4</v>
      </c>
      <c r="G2" s="137"/>
      <c r="H2" s="137"/>
      <c r="I2" s="137"/>
    </row>
    <row r="3" spans="1:9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9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40"/>
    </row>
    <row r="6" spans="1:9" ht="54" customHeight="1" thickBot="1" x14ac:dyDescent="0.3">
      <c r="B6" s="131" t="s">
        <v>106</v>
      </c>
      <c r="C6" s="132"/>
      <c r="D6" s="132"/>
      <c r="E6" s="133"/>
      <c r="F6" s="180"/>
      <c r="G6" s="181"/>
      <c r="H6" s="181"/>
      <c r="I6" s="182"/>
    </row>
    <row r="7" spans="1:9" ht="24" customHeight="1" thickBot="1" x14ac:dyDescent="0.3">
      <c r="B7" s="183"/>
      <c r="C7" s="184"/>
      <c r="D7" s="184"/>
      <c r="E7" s="185"/>
      <c r="F7" s="186"/>
      <c r="G7" s="187"/>
      <c r="H7" s="187"/>
      <c r="I7" s="188"/>
    </row>
    <row r="8" spans="1:9" ht="36" customHeight="1" x14ac:dyDescent="0.25">
      <c r="A8" s="8" t="s">
        <v>112</v>
      </c>
      <c r="B8" s="168" t="s">
        <v>113</v>
      </c>
      <c r="C8" s="169"/>
      <c r="D8" s="169"/>
      <c r="E8" s="189"/>
      <c r="F8" s="165">
        <v>18072</v>
      </c>
      <c r="G8" s="166"/>
      <c r="H8" s="166"/>
      <c r="I8" s="167"/>
    </row>
    <row r="9" spans="1:9" ht="36" customHeight="1" x14ac:dyDescent="0.25">
      <c r="A9" s="8" t="s">
        <v>114</v>
      </c>
      <c r="B9" s="176" t="s">
        <v>247</v>
      </c>
      <c r="C9" s="177"/>
      <c r="D9" s="177"/>
      <c r="E9" s="178"/>
      <c r="F9" s="150">
        <v>25920</v>
      </c>
      <c r="G9" s="151"/>
      <c r="H9" s="151"/>
      <c r="I9" s="152"/>
    </row>
    <row r="10" spans="1:9" ht="36" customHeight="1" x14ac:dyDescent="0.25">
      <c r="A10" s="8" t="s">
        <v>112</v>
      </c>
      <c r="B10" s="176" t="s">
        <v>116</v>
      </c>
      <c r="C10" s="177"/>
      <c r="D10" s="177"/>
      <c r="E10" s="178"/>
      <c r="F10" s="150">
        <v>21600</v>
      </c>
      <c r="G10" s="151"/>
      <c r="H10" s="151"/>
      <c r="I10" s="152"/>
    </row>
    <row r="11" spans="1:9" ht="36" customHeight="1" thickBot="1" x14ac:dyDescent="0.3">
      <c r="A11" s="8" t="s">
        <v>114</v>
      </c>
      <c r="B11" s="172" t="s">
        <v>248</v>
      </c>
      <c r="C11" s="173"/>
      <c r="D11" s="173"/>
      <c r="E11" s="179"/>
      <c r="F11" s="78">
        <v>30240</v>
      </c>
      <c r="G11" s="79"/>
      <c r="H11" s="79"/>
      <c r="I11" s="80"/>
    </row>
    <row r="12" spans="1:9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4"/>
    </row>
    <row r="13" spans="1:9" ht="36" customHeight="1" x14ac:dyDescent="0.25">
      <c r="A13" s="8" t="s">
        <v>112</v>
      </c>
      <c r="B13" s="168" t="s">
        <v>118</v>
      </c>
      <c r="C13" s="169"/>
      <c r="D13" s="169"/>
      <c r="E13" s="170"/>
      <c r="F13" s="171">
        <v>6048</v>
      </c>
      <c r="G13" s="166"/>
      <c r="H13" s="166"/>
      <c r="I13" s="167"/>
    </row>
    <row r="14" spans="1:9" ht="36" customHeight="1" thickBot="1" x14ac:dyDescent="0.3">
      <c r="A14" s="8" t="s">
        <v>114</v>
      </c>
      <c r="B14" s="172" t="s">
        <v>249</v>
      </c>
      <c r="C14" s="173"/>
      <c r="D14" s="173"/>
      <c r="E14" s="174"/>
      <c r="F14" s="175">
        <v>8640</v>
      </c>
      <c r="G14" s="79"/>
      <c r="H14" s="79"/>
      <c r="I14" s="80"/>
    </row>
    <row r="15" spans="1:9" ht="24" customHeight="1" thickBot="1" x14ac:dyDescent="0.3">
      <c r="A15" s="8"/>
      <c r="B15" s="159"/>
      <c r="C15" s="160"/>
      <c r="D15" s="160"/>
      <c r="E15" s="161"/>
      <c r="F15" s="162"/>
      <c r="G15" s="163"/>
      <c r="H15" s="163"/>
      <c r="I15" s="164"/>
    </row>
    <row r="16" spans="1:9" ht="36" customHeight="1" x14ac:dyDescent="0.25">
      <c r="A16" s="8" t="s">
        <v>112</v>
      </c>
      <c r="B16" s="100" t="s">
        <v>120</v>
      </c>
      <c r="C16" s="110"/>
      <c r="D16" s="110"/>
      <c r="E16" s="71"/>
      <c r="F16" s="165">
        <v>360</v>
      </c>
      <c r="G16" s="166"/>
      <c r="H16" s="166"/>
      <c r="I16" s="167"/>
    </row>
    <row r="17" spans="1:9" ht="36" customHeight="1" x14ac:dyDescent="0.25">
      <c r="A17" s="8" t="s">
        <v>114</v>
      </c>
      <c r="B17" s="100" t="s">
        <v>250</v>
      </c>
      <c r="C17" s="110"/>
      <c r="D17" s="110"/>
      <c r="E17" s="71"/>
      <c r="F17" s="150">
        <v>504</v>
      </c>
      <c r="G17" s="151"/>
      <c r="H17" s="151"/>
      <c r="I17" s="152"/>
    </row>
    <row r="18" spans="1:9" ht="36" customHeight="1" x14ac:dyDescent="0.25">
      <c r="A18" s="8" t="s">
        <v>112</v>
      </c>
      <c r="B18" s="100" t="s">
        <v>122</v>
      </c>
      <c r="C18" s="110"/>
      <c r="D18" s="110"/>
      <c r="E18" s="71"/>
      <c r="F18" s="150">
        <v>720</v>
      </c>
      <c r="G18" s="151"/>
      <c r="H18" s="151"/>
      <c r="I18" s="152"/>
    </row>
    <row r="19" spans="1:9" ht="36" customHeight="1" thickBot="1" x14ac:dyDescent="0.3">
      <c r="A19" s="8" t="s">
        <v>114</v>
      </c>
      <c r="B19" s="100" t="s">
        <v>251</v>
      </c>
      <c r="C19" s="110"/>
      <c r="D19" s="110"/>
      <c r="E19" s="71"/>
      <c r="F19" s="78">
        <v>1008</v>
      </c>
      <c r="G19" s="79"/>
      <c r="H19" s="79"/>
      <c r="I19" s="80"/>
    </row>
    <row r="20" spans="1:9" ht="24" customHeight="1" thickBot="1" x14ac:dyDescent="0.3">
      <c r="A20" s="8"/>
      <c r="B20" s="153"/>
      <c r="C20" s="154"/>
      <c r="D20" s="154"/>
      <c r="E20" s="155"/>
      <c r="F20" s="156"/>
      <c r="G20" s="157"/>
      <c r="H20" s="157"/>
      <c r="I20" s="158"/>
    </row>
    <row r="21" spans="1:9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3600 до 47250</v>
      </c>
      <c r="G21" s="129"/>
      <c r="H21" s="129"/>
      <c r="I21" s="130"/>
    </row>
    <row r="22" spans="1:9" ht="36" customHeight="1" outlineLevel="1" x14ac:dyDescent="0.25">
      <c r="B22" s="100" t="s">
        <v>125</v>
      </c>
      <c r="C22" s="110"/>
      <c r="D22" s="110"/>
      <c r="E22" s="71"/>
      <c r="F22" s="72">
        <v>3600</v>
      </c>
      <c r="G22" s="73"/>
      <c r="H22" s="73"/>
      <c r="I22" s="74"/>
    </row>
    <row r="23" spans="1:9" ht="36" customHeight="1" outlineLevel="1" x14ac:dyDescent="0.25">
      <c r="B23" s="100" t="s">
        <v>126</v>
      </c>
      <c r="C23" s="110"/>
      <c r="D23" s="110"/>
      <c r="E23" s="71"/>
      <c r="F23" s="72">
        <v>5400</v>
      </c>
      <c r="G23" s="73"/>
      <c r="H23" s="73"/>
      <c r="I23" s="74"/>
    </row>
    <row r="24" spans="1:9" ht="36" customHeight="1" outlineLevel="1" x14ac:dyDescent="0.25">
      <c r="B24" s="100" t="s">
        <v>127</v>
      </c>
      <c r="C24" s="110"/>
      <c r="D24" s="110"/>
      <c r="E24" s="71"/>
      <c r="F24" s="72">
        <v>7200</v>
      </c>
      <c r="G24" s="73"/>
      <c r="H24" s="73"/>
      <c r="I24" s="74"/>
    </row>
    <row r="25" spans="1:9" ht="36" customHeight="1" outlineLevel="1" x14ac:dyDescent="0.25">
      <c r="B25" s="100" t="s">
        <v>128</v>
      </c>
      <c r="C25" s="110"/>
      <c r="D25" s="110"/>
      <c r="E25" s="71"/>
      <c r="F25" s="72">
        <v>9000</v>
      </c>
      <c r="G25" s="73"/>
      <c r="H25" s="73"/>
      <c r="I25" s="74"/>
    </row>
    <row r="26" spans="1:9" ht="36" customHeight="1" outlineLevel="1" x14ac:dyDescent="0.25">
      <c r="B26" s="100" t="s">
        <v>129</v>
      </c>
      <c r="C26" s="110"/>
      <c r="D26" s="110"/>
      <c r="E26" s="71"/>
      <c r="F26" s="72">
        <v>10800</v>
      </c>
      <c r="G26" s="73"/>
      <c r="H26" s="73"/>
      <c r="I26" s="74"/>
    </row>
    <row r="27" spans="1:9" ht="36" customHeight="1" outlineLevel="1" x14ac:dyDescent="0.25">
      <c r="B27" s="100" t="s">
        <v>130</v>
      </c>
      <c r="C27" s="110"/>
      <c r="D27" s="110"/>
      <c r="E27" s="71"/>
      <c r="F27" s="72">
        <v>12600</v>
      </c>
      <c r="G27" s="73"/>
      <c r="H27" s="73"/>
      <c r="I27" s="74"/>
    </row>
    <row r="28" spans="1:9" ht="36" customHeight="1" outlineLevel="1" x14ac:dyDescent="0.25">
      <c r="B28" s="100" t="s">
        <v>131</v>
      </c>
      <c r="C28" s="110"/>
      <c r="D28" s="110"/>
      <c r="E28" s="71"/>
      <c r="F28" s="72">
        <v>14400</v>
      </c>
      <c r="G28" s="73"/>
      <c r="H28" s="73"/>
      <c r="I28" s="74"/>
    </row>
    <row r="29" spans="1:9" ht="36" customHeight="1" outlineLevel="1" x14ac:dyDescent="0.25">
      <c r="B29" s="100" t="s">
        <v>132</v>
      </c>
      <c r="C29" s="110"/>
      <c r="D29" s="110"/>
      <c r="E29" s="71"/>
      <c r="F29" s="72">
        <v>16200</v>
      </c>
      <c r="G29" s="73"/>
      <c r="H29" s="73"/>
      <c r="I29" s="74"/>
    </row>
    <row r="30" spans="1:9" ht="36" customHeight="1" outlineLevel="1" x14ac:dyDescent="0.25">
      <c r="B30" s="100" t="s">
        <v>133</v>
      </c>
      <c r="C30" s="110"/>
      <c r="D30" s="110"/>
      <c r="E30" s="71"/>
      <c r="F30" s="72">
        <v>18000</v>
      </c>
      <c r="G30" s="73"/>
      <c r="H30" s="73"/>
      <c r="I30" s="74"/>
    </row>
    <row r="31" spans="1:9" ht="36" customHeight="1" outlineLevel="1" x14ac:dyDescent="0.25">
      <c r="B31" s="100" t="s">
        <v>134</v>
      </c>
      <c r="C31" s="110"/>
      <c r="D31" s="110"/>
      <c r="E31" s="71"/>
      <c r="F31" s="72">
        <v>19800</v>
      </c>
      <c r="G31" s="73"/>
      <c r="H31" s="73"/>
      <c r="I31" s="74"/>
    </row>
    <row r="32" spans="1:9" ht="36" customHeight="1" outlineLevel="1" x14ac:dyDescent="0.25">
      <c r="B32" s="100" t="s">
        <v>135</v>
      </c>
      <c r="C32" s="110"/>
      <c r="D32" s="110"/>
      <c r="E32" s="71"/>
      <c r="F32" s="72">
        <v>21600</v>
      </c>
      <c r="G32" s="73"/>
      <c r="H32" s="73"/>
      <c r="I32" s="74"/>
    </row>
    <row r="33" spans="2:9" ht="36" customHeight="1" outlineLevel="1" x14ac:dyDescent="0.25">
      <c r="B33" s="100" t="s">
        <v>136</v>
      </c>
      <c r="C33" s="110"/>
      <c r="D33" s="110"/>
      <c r="E33" s="71"/>
      <c r="F33" s="72">
        <v>23400</v>
      </c>
      <c r="G33" s="73"/>
      <c r="H33" s="73"/>
      <c r="I33" s="74"/>
    </row>
    <row r="34" spans="2:9" ht="36" customHeight="1" outlineLevel="1" x14ac:dyDescent="0.25">
      <c r="B34" s="100" t="s">
        <v>137</v>
      </c>
      <c r="C34" s="110"/>
      <c r="D34" s="110"/>
      <c r="E34" s="71"/>
      <c r="F34" s="72">
        <v>25200</v>
      </c>
      <c r="G34" s="73"/>
      <c r="H34" s="73"/>
      <c r="I34" s="74"/>
    </row>
    <row r="35" spans="2:9" ht="36" customHeight="1" outlineLevel="1" x14ac:dyDescent="0.25">
      <c r="B35" s="100" t="s">
        <v>138</v>
      </c>
      <c r="C35" s="110"/>
      <c r="D35" s="110"/>
      <c r="E35" s="71"/>
      <c r="F35" s="72">
        <v>27000</v>
      </c>
      <c r="G35" s="73"/>
      <c r="H35" s="73"/>
      <c r="I35" s="74"/>
    </row>
    <row r="36" spans="2:9" ht="36" customHeight="1" outlineLevel="1" x14ac:dyDescent="0.25">
      <c r="B36" s="100" t="s">
        <v>139</v>
      </c>
      <c r="C36" s="110"/>
      <c r="D36" s="110"/>
      <c r="E36" s="71"/>
      <c r="F36" s="72">
        <v>28800</v>
      </c>
      <c r="G36" s="73"/>
      <c r="H36" s="73"/>
      <c r="I36" s="74"/>
    </row>
    <row r="37" spans="2:9" ht="36" customHeight="1" outlineLevel="1" x14ac:dyDescent="0.25">
      <c r="B37" s="100" t="s">
        <v>140</v>
      </c>
      <c r="C37" s="110"/>
      <c r="D37" s="110"/>
      <c r="E37" s="71"/>
      <c r="F37" s="72">
        <v>30600</v>
      </c>
      <c r="G37" s="73"/>
      <c r="H37" s="73"/>
      <c r="I37" s="74"/>
    </row>
    <row r="38" spans="2:9" ht="36" customHeight="1" outlineLevel="1" x14ac:dyDescent="0.25">
      <c r="B38" s="100" t="s">
        <v>141</v>
      </c>
      <c r="C38" s="110"/>
      <c r="D38" s="110"/>
      <c r="E38" s="71"/>
      <c r="F38" s="72">
        <v>32400</v>
      </c>
      <c r="G38" s="73"/>
      <c r="H38" s="73"/>
      <c r="I38" s="74"/>
    </row>
    <row r="39" spans="2:9" ht="36" customHeight="1" outlineLevel="1" x14ac:dyDescent="0.25">
      <c r="B39" s="100" t="s">
        <v>142</v>
      </c>
      <c r="C39" s="110"/>
      <c r="D39" s="110"/>
      <c r="E39" s="71"/>
      <c r="F39" s="72">
        <v>34200</v>
      </c>
      <c r="G39" s="73"/>
      <c r="H39" s="73"/>
      <c r="I39" s="74"/>
    </row>
    <row r="40" spans="2:9" ht="36" customHeight="1" outlineLevel="1" x14ac:dyDescent="0.25">
      <c r="B40" s="100" t="s">
        <v>143</v>
      </c>
      <c r="C40" s="110"/>
      <c r="D40" s="110"/>
      <c r="E40" s="71"/>
      <c r="F40" s="72">
        <v>36000</v>
      </c>
      <c r="G40" s="73"/>
      <c r="H40" s="73"/>
      <c r="I40" s="74"/>
    </row>
    <row r="41" spans="2:9" ht="36" customHeight="1" outlineLevel="1" x14ac:dyDescent="0.25">
      <c r="B41" s="100" t="s">
        <v>144</v>
      </c>
      <c r="C41" s="110"/>
      <c r="D41" s="110"/>
      <c r="E41" s="71"/>
      <c r="F41" s="72">
        <v>37800</v>
      </c>
      <c r="G41" s="73"/>
      <c r="H41" s="73"/>
      <c r="I41" s="74"/>
    </row>
    <row r="42" spans="2:9" ht="36" customHeight="1" outlineLevel="1" x14ac:dyDescent="0.25">
      <c r="B42" s="100" t="s">
        <v>145</v>
      </c>
      <c r="C42" s="110"/>
      <c r="D42" s="110"/>
      <c r="E42" s="71"/>
      <c r="F42" s="72">
        <v>4500</v>
      </c>
      <c r="G42" s="73"/>
      <c r="H42" s="73"/>
      <c r="I42" s="74"/>
    </row>
    <row r="43" spans="2:9" ht="36" customHeight="1" outlineLevel="1" x14ac:dyDescent="0.25">
      <c r="B43" s="100" t="s">
        <v>146</v>
      </c>
      <c r="C43" s="110"/>
      <c r="D43" s="110"/>
      <c r="E43" s="71"/>
      <c r="F43" s="72">
        <v>6750</v>
      </c>
      <c r="G43" s="73"/>
      <c r="H43" s="73"/>
      <c r="I43" s="74"/>
    </row>
    <row r="44" spans="2:9" ht="36" customHeight="1" outlineLevel="1" x14ac:dyDescent="0.25">
      <c r="B44" s="100" t="s">
        <v>147</v>
      </c>
      <c r="C44" s="110"/>
      <c r="D44" s="110"/>
      <c r="E44" s="71"/>
      <c r="F44" s="72">
        <v>9000</v>
      </c>
      <c r="G44" s="73"/>
      <c r="H44" s="73"/>
      <c r="I44" s="74"/>
    </row>
    <row r="45" spans="2:9" ht="36" customHeight="1" outlineLevel="1" x14ac:dyDescent="0.25">
      <c r="B45" s="100" t="s">
        <v>148</v>
      </c>
      <c r="C45" s="110"/>
      <c r="D45" s="110"/>
      <c r="E45" s="71"/>
      <c r="F45" s="72">
        <v>11250</v>
      </c>
      <c r="G45" s="73"/>
      <c r="H45" s="73"/>
      <c r="I45" s="74"/>
    </row>
    <row r="46" spans="2:9" ht="36" customHeight="1" outlineLevel="1" x14ac:dyDescent="0.25">
      <c r="B46" s="100" t="s">
        <v>149</v>
      </c>
      <c r="C46" s="110"/>
      <c r="D46" s="110"/>
      <c r="E46" s="71"/>
      <c r="F46" s="72">
        <v>13500</v>
      </c>
      <c r="G46" s="73"/>
      <c r="H46" s="73"/>
      <c r="I46" s="74"/>
    </row>
    <row r="47" spans="2:9" ht="36" customHeight="1" outlineLevel="1" x14ac:dyDescent="0.25">
      <c r="B47" s="100" t="s">
        <v>150</v>
      </c>
      <c r="C47" s="110"/>
      <c r="D47" s="110"/>
      <c r="E47" s="71"/>
      <c r="F47" s="72">
        <v>15750</v>
      </c>
      <c r="G47" s="73"/>
      <c r="H47" s="73"/>
      <c r="I47" s="74"/>
    </row>
    <row r="48" spans="2:9" ht="36" customHeight="1" outlineLevel="1" x14ac:dyDescent="0.25">
      <c r="B48" s="100" t="s">
        <v>151</v>
      </c>
      <c r="C48" s="110"/>
      <c r="D48" s="110"/>
      <c r="E48" s="71"/>
      <c r="F48" s="72">
        <v>18000</v>
      </c>
      <c r="G48" s="73"/>
      <c r="H48" s="73"/>
      <c r="I48" s="74"/>
    </row>
    <row r="49" spans="2:9" ht="36" customHeight="1" outlineLevel="1" x14ac:dyDescent="0.25">
      <c r="B49" s="100" t="s">
        <v>152</v>
      </c>
      <c r="C49" s="110"/>
      <c r="D49" s="110"/>
      <c r="E49" s="71"/>
      <c r="F49" s="72">
        <v>20250</v>
      </c>
      <c r="G49" s="73"/>
      <c r="H49" s="73"/>
      <c r="I49" s="74"/>
    </row>
    <row r="50" spans="2:9" ht="36" customHeight="1" outlineLevel="1" x14ac:dyDescent="0.25">
      <c r="B50" s="100" t="s">
        <v>153</v>
      </c>
      <c r="C50" s="110"/>
      <c r="D50" s="110"/>
      <c r="E50" s="71"/>
      <c r="F50" s="72">
        <v>22500</v>
      </c>
      <c r="G50" s="73"/>
      <c r="H50" s="73"/>
      <c r="I50" s="74"/>
    </row>
    <row r="51" spans="2:9" ht="36" customHeight="1" outlineLevel="1" x14ac:dyDescent="0.25">
      <c r="B51" s="100" t="s">
        <v>154</v>
      </c>
      <c r="C51" s="110"/>
      <c r="D51" s="110"/>
      <c r="E51" s="71"/>
      <c r="F51" s="72">
        <v>24750</v>
      </c>
      <c r="G51" s="73"/>
      <c r="H51" s="73"/>
      <c r="I51" s="74"/>
    </row>
    <row r="52" spans="2:9" ht="36" customHeight="1" outlineLevel="1" x14ac:dyDescent="0.25">
      <c r="B52" s="100" t="s">
        <v>155</v>
      </c>
      <c r="C52" s="110"/>
      <c r="D52" s="110"/>
      <c r="E52" s="71"/>
      <c r="F52" s="72">
        <v>27000</v>
      </c>
      <c r="G52" s="73"/>
      <c r="H52" s="73"/>
      <c r="I52" s="74"/>
    </row>
    <row r="53" spans="2:9" ht="36" customHeight="1" outlineLevel="1" x14ac:dyDescent="0.25">
      <c r="B53" s="100" t="s">
        <v>156</v>
      </c>
      <c r="C53" s="110"/>
      <c r="D53" s="110"/>
      <c r="E53" s="71"/>
      <c r="F53" s="72">
        <v>29250</v>
      </c>
      <c r="G53" s="73"/>
      <c r="H53" s="73"/>
      <c r="I53" s="74"/>
    </row>
    <row r="54" spans="2:9" ht="36" customHeight="1" outlineLevel="1" x14ac:dyDescent="0.25">
      <c r="B54" s="100" t="s">
        <v>157</v>
      </c>
      <c r="C54" s="110"/>
      <c r="D54" s="110"/>
      <c r="E54" s="71"/>
      <c r="F54" s="72">
        <v>31500</v>
      </c>
      <c r="G54" s="73"/>
      <c r="H54" s="73"/>
      <c r="I54" s="74"/>
    </row>
    <row r="55" spans="2:9" ht="36" customHeight="1" outlineLevel="1" x14ac:dyDescent="0.25">
      <c r="B55" s="100" t="s">
        <v>158</v>
      </c>
      <c r="C55" s="110"/>
      <c r="D55" s="110"/>
      <c r="E55" s="71"/>
      <c r="F55" s="72">
        <v>33750</v>
      </c>
      <c r="G55" s="73"/>
      <c r="H55" s="73"/>
      <c r="I55" s="74"/>
    </row>
    <row r="56" spans="2:9" ht="36" customHeight="1" outlineLevel="1" x14ac:dyDescent="0.25">
      <c r="B56" s="100" t="s">
        <v>159</v>
      </c>
      <c r="C56" s="110"/>
      <c r="D56" s="110"/>
      <c r="E56" s="71"/>
      <c r="F56" s="72">
        <v>36000</v>
      </c>
      <c r="G56" s="73"/>
      <c r="H56" s="73"/>
      <c r="I56" s="74"/>
    </row>
    <row r="57" spans="2:9" ht="36" customHeight="1" outlineLevel="1" x14ac:dyDescent="0.25">
      <c r="B57" s="100" t="s">
        <v>160</v>
      </c>
      <c r="C57" s="110"/>
      <c r="D57" s="110"/>
      <c r="E57" s="71"/>
      <c r="F57" s="72">
        <v>38250</v>
      </c>
      <c r="G57" s="73"/>
      <c r="H57" s="73"/>
      <c r="I57" s="74"/>
    </row>
    <row r="58" spans="2:9" ht="36" customHeight="1" outlineLevel="1" x14ac:dyDescent="0.25">
      <c r="B58" s="100" t="s">
        <v>161</v>
      </c>
      <c r="C58" s="110"/>
      <c r="D58" s="110"/>
      <c r="E58" s="71"/>
      <c r="F58" s="72">
        <v>40500</v>
      </c>
      <c r="G58" s="73"/>
      <c r="H58" s="73"/>
      <c r="I58" s="74"/>
    </row>
    <row r="59" spans="2:9" ht="36" customHeight="1" outlineLevel="1" x14ac:dyDescent="0.25">
      <c r="B59" s="100" t="s">
        <v>162</v>
      </c>
      <c r="C59" s="110"/>
      <c r="D59" s="110"/>
      <c r="E59" s="71"/>
      <c r="F59" s="72">
        <v>42750</v>
      </c>
      <c r="G59" s="73"/>
      <c r="H59" s="73"/>
      <c r="I59" s="74"/>
    </row>
    <row r="60" spans="2:9" ht="36" customHeight="1" outlineLevel="1" x14ac:dyDescent="0.25">
      <c r="B60" s="100" t="s">
        <v>163</v>
      </c>
      <c r="C60" s="110"/>
      <c r="D60" s="110"/>
      <c r="E60" s="71"/>
      <c r="F60" s="72">
        <v>45000</v>
      </c>
      <c r="G60" s="73"/>
      <c r="H60" s="73"/>
      <c r="I60" s="74"/>
    </row>
    <row r="61" spans="2:9" ht="36" customHeight="1" outlineLevel="1" thickBot="1" x14ac:dyDescent="0.3">
      <c r="B61" s="100" t="s">
        <v>164</v>
      </c>
      <c r="C61" s="110"/>
      <c r="D61" s="110"/>
      <c r="E61" s="71"/>
      <c r="F61" s="72">
        <v>47250</v>
      </c>
      <c r="G61" s="73"/>
      <c r="H61" s="73"/>
      <c r="I61" s="74"/>
    </row>
    <row r="62" spans="2:9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2484 до 39600</v>
      </c>
      <c r="G62" s="115"/>
      <c r="H62" s="115"/>
      <c r="I62" s="116"/>
    </row>
    <row r="63" spans="2:9" ht="36" customHeight="1" outlineLevel="1" x14ac:dyDescent="0.25">
      <c r="B63" s="117" t="s">
        <v>166</v>
      </c>
      <c r="C63" s="118"/>
      <c r="D63" s="118"/>
      <c r="E63" s="119"/>
      <c r="F63" s="120">
        <v>2484</v>
      </c>
      <c r="G63" s="121"/>
      <c r="H63" s="121"/>
      <c r="I63" s="122"/>
    </row>
    <row r="64" spans="2:9" ht="36" customHeight="1" outlineLevel="1" x14ac:dyDescent="0.25">
      <c r="B64" s="100" t="s">
        <v>167</v>
      </c>
      <c r="C64" s="110"/>
      <c r="D64" s="110"/>
      <c r="E64" s="71"/>
      <c r="F64" s="72">
        <v>4968</v>
      </c>
      <c r="G64" s="73"/>
      <c r="H64" s="73"/>
      <c r="I64" s="74"/>
    </row>
    <row r="65" spans="2:9" ht="36" customHeight="1" outlineLevel="1" x14ac:dyDescent="0.25">
      <c r="B65" s="100" t="s">
        <v>168</v>
      </c>
      <c r="C65" s="110"/>
      <c r="D65" s="110"/>
      <c r="E65" s="71"/>
      <c r="F65" s="72">
        <v>5400</v>
      </c>
      <c r="G65" s="73"/>
      <c r="H65" s="73"/>
      <c r="I65" s="74"/>
    </row>
    <row r="66" spans="2:9" ht="36" customHeight="1" outlineLevel="1" x14ac:dyDescent="0.25">
      <c r="B66" s="100" t="s">
        <v>169</v>
      </c>
      <c r="C66" s="110"/>
      <c r="D66" s="110"/>
      <c r="E66" s="71"/>
      <c r="F66" s="72">
        <v>7200</v>
      </c>
      <c r="G66" s="73"/>
      <c r="H66" s="73"/>
      <c r="I66" s="74"/>
    </row>
    <row r="67" spans="2:9" ht="36" customHeight="1" outlineLevel="1" x14ac:dyDescent="0.25">
      <c r="B67" s="100" t="s">
        <v>170</v>
      </c>
      <c r="C67" s="110"/>
      <c r="D67" s="110"/>
      <c r="E67" s="71"/>
      <c r="F67" s="72">
        <v>9000</v>
      </c>
      <c r="G67" s="73"/>
      <c r="H67" s="73"/>
      <c r="I67" s="74"/>
    </row>
    <row r="68" spans="2:9" ht="36" customHeight="1" outlineLevel="1" x14ac:dyDescent="0.25">
      <c r="B68" s="100" t="s">
        <v>171</v>
      </c>
      <c r="C68" s="110"/>
      <c r="D68" s="110"/>
      <c r="E68" s="71"/>
      <c r="F68" s="72">
        <v>10800</v>
      </c>
      <c r="G68" s="73"/>
      <c r="H68" s="73"/>
      <c r="I68" s="74"/>
    </row>
    <row r="69" spans="2:9" ht="36" customHeight="1" outlineLevel="1" x14ac:dyDescent="0.25">
      <c r="B69" s="100" t="s">
        <v>172</v>
      </c>
      <c r="C69" s="110"/>
      <c r="D69" s="110"/>
      <c r="E69" s="71"/>
      <c r="F69" s="72">
        <v>12600</v>
      </c>
      <c r="G69" s="73"/>
      <c r="H69" s="73"/>
      <c r="I69" s="74"/>
    </row>
    <row r="70" spans="2:9" ht="36" customHeight="1" outlineLevel="1" x14ac:dyDescent="0.25">
      <c r="B70" s="100" t="s">
        <v>173</v>
      </c>
      <c r="C70" s="110"/>
      <c r="D70" s="110"/>
      <c r="E70" s="71"/>
      <c r="F70" s="72">
        <v>14400</v>
      </c>
      <c r="G70" s="73"/>
      <c r="H70" s="73"/>
      <c r="I70" s="74"/>
    </row>
    <row r="71" spans="2:9" ht="36" customHeight="1" outlineLevel="1" x14ac:dyDescent="0.25">
      <c r="B71" s="100" t="s">
        <v>174</v>
      </c>
      <c r="C71" s="110"/>
      <c r="D71" s="110"/>
      <c r="E71" s="71"/>
      <c r="F71" s="72">
        <v>16200</v>
      </c>
      <c r="G71" s="73"/>
      <c r="H71" s="73"/>
      <c r="I71" s="74"/>
    </row>
    <row r="72" spans="2:9" ht="36" customHeight="1" outlineLevel="1" x14ac:dyDescent="0.25">
      <c r="B72" s="100" t="s">
        <v>175</v>
      </c>
      <c r="C72" s="110"/>
      <c r="D72" s="110"/>
      <c r="E72" s="71"/>
      <c r="F72" s="72">
        <v>18000</v>
      </c>
      <c r="G72" s="73"/>
      <c r="H72" s="73"/>
      <c r="I72" s="74"/>
    </row>
    <row r="73" spans="2:9" ht="36" customHeight="1" outlineLevel="1" x14ac:dyDescent="0.25">
      <c r="B73" s="100" t="s">
        <v>176</v>
      </c>
      <c r="C73" s="110"/>
      <c r="D73" s="110"/>
      <c r="E73" s="71"/>
      <c r="F73" s="72">
        <v>19800</v>
      </c>
      <c r="G73" s="73"/>
      <c r="H73" s="73"/>
      <c r="I73" s="74"/>
    </row>
    <row r="74" spans="2:9" ht="36" customHeight="1" outlineLevel="1" x14ac:dyDescent="0.25">
      <c r="B74" s="100" t="s">
        <v>177</v>
      </c>
      <c r="C74" s="110"/>
      <c r="D74" s="110"/>
      <c r="E74" s="71"/>
      <c r="F74" s="72">
        <v>21600</v>
      </c>
      <c r="G74" s="73"/>
      <c r="H74" s="73"/>
      <c r="I74" s="74"/>
    </row>
    <row r="75" spans="2:9" ht="36" customHeight="1" outlineLevel="1" x14ac:dyDescent="0.25">
      <c r="B75" s="100" t="s">
        <v>178</v>
      </c>
      <c r="C75" s="110"/>
      <c r="D75" s="110"/>
      <c r="E75" s="71"/>
      <c r="F75" s="72">
        <v>23400</v>
      </c>
      <c r="G75" s="73"/>
      <c r="H75" s="73"/>
      <c r="I75" s="74"/>
    </row>
    <row r="76" spans="2:9" ht="36" customHeight="1" outlineLevel="1" x14ac:dyDescent="0.25">
      <c r="B76" s="100" t="s">
        <v>179</v>
      </c>
      <c r="C76" s="110"/>
      <c r="D76" s="110"/>
      <c r="E76" s="71"/>
      <c r="F76" s="72">
        <v>25200</v>
      </c>
      <c r="G76" s="73"/>
      <c r="H76" s="73"/>
      <c r="I76" s="74"/>
    </row>
    <row r="77" spans="2:9" ht="36" customHeight="1" outlineLevel="1" x14ac:dyDescent="0.25">
      <c r="B77" s="100" t="s">
        <v>180</v>
      </c>
      <c r="C77" s="110"/>
      <c r="D77" s="110"/>
      <c r="E77" s="71"/>
      <c r="F77" s="72">
        <v>27000</v>
      </c>
      <c r="G77" s="73"/>
      <c r="H77" s="73"/>
      <c r="I77" s="74"/>
    </row>
    <row r="78" spans="2:9" ht="36" customHeight="1" outlineLevel="1" x14ac:dyDescent="0.25">
      <c r="B78" s="100" t="s">
        <v>181</v>
      </c>
      <c r="C78" s="110"/>
      <c r="D78" s="110"/>
      <c r="E78" s="71"/>
      <c r="F78" s="72">
        <v>28800</v>
      </c>
      <c r="G78" s="73"/>
      <c r="H78" s="73"/>
      <c r="I78" s="74"/>
    </row>
    <row r="79" spans="2:9" ht="36" customHeight="1" outlineLevel="1" x14ac:dyDescent="0.25">
      <c r="B79" s="100" t="s">
        <v>182</v>
      </c>
      <c r="C79" s="110"/>
      <c r="D79" s="110"/>
      <c r="E79" s="71"/>
      <c r="F79" s="72">
        <v>30600</v>
      </c>
      <c r="G79" s="73"/>
      <c r="H79" s="73"/>
      <c r="I79" s="74"/>
    </row>
    <row r="80" spans="2:9" ht="36" customHeight="1" outlineLevel="1" x14ac:dyDescent="0.25">
      <c r="B80" s="100" t="s">
        <v>183</v>
      </c>
      <c r="C80" s="110"/>
      <c r="D80" s="110"/>
      <c r="E80" s="71"/>
      <c r="F80" s="72">
        <v>32400</v>
      </c>
      <c r="G80" s="73"/>
      <c r="H80" s="73"/>
      <c r="I80" s="74"/>
    </row>
    <row r="81" spans="2:9" ht="36" customHeight="1" outlineLevel="1" x14ac:dyDescent="0.25">
      <c r="B81" s="100" t="s">
        <v>184</v>
      </c>
      <c r="C81" s="110"/>
      <c r="D81" s="110"/>
      <c r="E81" s="71"/>
      <c r="F81" s="72">
        <v>34200</v>
      </c>
      <c r="G81" s="73"/>
      <c r="H81" s="73"/>
      <c r="I81" s="74"/>
    </row>
    <row r="82" spans="2:9" ht="36" customHeight="1" outlineLevel="1" x14ac:dyDescent="0.25">
      <c r="B82" s="100" t="s">
        <v>185</v>
      </c>
      <c r="C82" s="110"/>
      <c r="D82" s="110"/>
      <c r="E82" s="71"/>
      <c r="F82" s="72">
        <v>36000</v>
      </c>
      <c r="G82" s="73"/>
      <c r="H82" s="73"/>
      <c r="I82" s="74"/>
    </row>
    <row r="83" spans="2:9" ht="36" customHeight="1" outlineLevel="1" x14ac:dyDescent="0.25">
      <c r="B83" s="100" t="s">
        <v>186</v>
      </c>
      <c r="C83" s="110"/>
      <c r="D83" s="110"/>
      <c r="E83" s="71"/>
      <c r="F83" s="72">
        <v>37800</v>
      </c>
      <c r="G83" s="73"/>
      <c r="H83" s="73"/>
      <c r="I83" s="74"/>
    </row>
    <row r="84" spans="2:9" ht="36" customHeight="1" outlineLevel="1" thickBot="1" x14ac:dyDescent="0.3">
      <c r="B84" s="100" t="s">
        <v>187</v>
      </c>
      <c r="C84" s="110"/>
      <c r="D84" s="110"/>
      <c r="E84" s="71"/>
      <c r="F84" s="72">
        <v>39600</v>
      </c>
      <c r="G84" s="73"/>
      <c r="H84" s="73"/>
      <c r="I84" s="74"/>
    </row>
    <row r="85" spans="2:9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720 до 18432</v>
      </c>
      <c r="G85" s="115"/>
      <c r="H85" s="115"/>
      <c r="I85" s="116"/>
    </row>
    <row r="86" spans="2:9" ht="36" customHeight="1" x14ac:dyDescent="0.25">
      <c r="B86" s="69" t="s">
        <v>189</v>
      </c>
      <c r="C86" s="70"/>
      <c r="D86" s="70"/>
      <c r="E86" s="71"/>
      <c r="F86" s="72">
        <v>6048</v>
      </c>
      <c r="G86" s="73"/>
      <c r="H86" s="73"/>
      <c r="I86" s="74"/>
    </row>
    <row r="87" spans="2:9" ht="36" customHeight="1" x14ac:dyDescent="0.25">
      <c r="B87" s="69" t="s">
        <v>190</v>
      </c>
      <c r="C87" s="70"/>
      <c r="D87" s="70"/>
      <c r="E87" s="71"/>
      <c r="F87" s="72">
        <v>18432</v>
      </c>
      <c r="G87" s="73"/>
      <c r="H87" s="73"/>
      <c r="I87" s="74"/>
    </row>
    <row r="88" spans="2:9" ht="36" customHeight="1" x14ac:dyDescent="0.25">
      <c r="B88" s="69" t="s">
        <v>252</v>
      </c>
      <c r="C88" s="70"/>
      <c r="D88" s="70"/>
      <c r="E88" s="71"/>
      <c r="F88" s="72">
        <v>720</v>
      </c>
      <c r="G88" s="73"/>
      <c r="H88" s="73"/>
      <c r="I88" s="74"/>
    </row>
    <row r="89" spans="2:9" ht="36" customHeight="1" x14ac:dyDescent="0.25">
      <c r="B89" s="69" t="s">
        <v>192</v>
      </c>
      <c r="C89" s="70"/>
      <c r="D89" s="70"/>
      <c r="E89" s="71"/>
      <c r="F89" s="72">
        <v>4248</v>
      </c>
      <c r="G89" s="73"/>
      <c r="H89" s="73"/>
      <c r="I89" s="74"/>
    </row>
    <row r="90" spans="2:9" ht="36" customHeight="1" x14ac:dyDescent="0.25">
      <c r="B90" s="69" t="s">
        <v>193</v>
      </c>
      <c r="C90" s="70"/>
      <c r="D90" s="70"/>
      <c r="E90" s="71"/>
      <c r="F90" s="72">
        <v>3564</v>
      </c>
      <c r="G90" s="73"/>
      <c r="H90" s="73"/>
      <c r="I90" s="74"/>
    </row>
    <row r="91" spans="2:9" ht="36" customHeight="1" x14ac:dyDescent="0.25">
      <c r="B91" s="69" t="s">
        <v>194</v>
      </c>
      <c r="C91" s="70"/>
      <c r="D91" s="70"/>
      <c r="E91" s="71"/>
      <c r="F91" s="72">
        <v>10296</v>
      </c>
      <c r="G91" s="73"/>
      <c r="H91" s="73"/>
      <c r="I91" s="74"/>
    </row>
    <row r="92" spans="2:9" ht="36" customHeight="1" x14ac:dyDescent="0.25">
      <c r="B92" s="69" t="s">
        <v>195</v>
      </c>
      <c r="C92" s="70"/>
      <c r="D92" s="70"/>
      <c r="E92" s="71"/>
      <c r="F92" s="72">
        <v>720</v>
      </c>
      <c r="G92" s="73"/>
      <c r="H92" s="73"/>
      <c r="I92" s="74"/>
    </row>
    <row r="93" spans="2:9" ht="36" customHeight="1" x14ac:dyDescent="0.25">
      <c r="B93" s="69" t="s">
        <v>196</v>
      </c>
      <c r="C93" s="70"/>
      <c r="D93" s="70"/>
      <c r="E93" s="71"/>
      <c r="F93" s="72">
        <v>720</v>
      </c>
      <c r="G93" s="73"/>
      <c r="H93" s="73"/>
      <c r="I93" s="74"/>
    </row>
    <row r="94" spans="2:9" ht="36" customHeight="1" x14ac:dyDescent="0.25">
      <c r="B94" s="69" t="s">
        <v>197</v>
      </c>
      <c r="C94" s="70"/>
      <c r="D94" s="70"/>
      <c r="E94" s="71"/>
      <c r="F94" s="72">
        <v>1440</v>
      </c>
      <c r="G94" s="73"/>
      <c r="H94" s="73"/>
      <c r="I94" s="74"/>
    </row>
    <row r="95" spans="2:9" ht="36" customHeight="1" x14ac:dyDescent="0.25">
      <c r="B95" s="69" t="s">
        <v>198</v>
      </c>
      <c r="C95" s="70"/>
      <c r="D95" s="70"/>
      <c r="E95" s="71"/>
      <c r="F95" s="72">
        <v>2160</v>
      </c>
      <c r="G95" s="73"/>
      <c r="H95" s="73"/>
      <c r="I95" s="74"/>
    </row>
    <row r="96" spans="2:9" ht="36" customHeight="1" thickBot="1" x14ac:dyDescent="0.3">
      <c r="B96" s="69" t="s">
        <v>199</v>
      </c>
      <c r="C96" s="70"/>
      <c r="D96" s="70"/>
      <c r="E96" s="71"/>
      <c r="F96" s="72">
        <v>12060</v>
      </c>
      <c r="G96" s="73"/>
      <c r="H96" s="73"/>
      <c r="I96" s="74"/>
    </row>
    <row r="97" spans="1:9" ht="54" customHeight="1" thickBot="1" x14ac:dyDescent="0.3">
      <c r="B97" s="144" t="s">
        <v>253</v>
      </c>
      <c r="C97" s="145"/>
      <c r="D97" s="145"/>
      <c r="E97" s="146"/>
      <c r="F97" s="147" t="str">
        <f>"Цена от "&amp;MIN(F99,F102:F118)&amp;" до "&amp;MAX(F99,F102:F118)</f>
        <v>Цена от 3024 до 42120</v>
      </c>
      <c r="G97" s="148"/>
      <c r="H97" s="148"/>
      <c r="I97" s="149"/>
    </row>
    <row r="98" spans="1:9" ht="24" customHeight="1" thickBot="1" x14ac:dyDescent="0.3">
      <c r="B98" s="60"/>
      <c r="C98" s="61"/>
      <c r="D98" s="61"/>
      <c r="E98" s="62"/>
      <c r="F98" s="63"/>
      <c r="G98" s="64"/>
      <c r="H98" s="64"/>
      <c r="I98" s="65"/>
    </row>
    <row r="99" spans="1:9" ht="36" customHeight="1" x14ac:dyDescent="0.25">
      <c r="B99" s="69" t="s">
        <v>201</v>
      </c>
      <c r="C99" s="70"/>
      <c r="D99" s="70"/>
      <c r="E99" s="71"/>
      <c r="F99" s="72">
        <v>18360</v>
      </c>
      <c r="G99" s="73"/>
      <c r="H99" s="73"/>
      <c r="I99" s="74"/>
    </row>
    <row r="100" spans="1:9" ht="36" customHeight="1" thickBot="1" x14ac:dyDescent="0.3">
      <c r="B100" s="69" t="s">
        <v>202</v>
      </c>
      <c r="C100" s="70"/>
      <c r="D100" s="70"/>
      <c r="E100" s="71"/>
      <c r="F100" s="72">
        <v>1836</v>
      </c>
      <c r="G100" s="73"/>
      <c r="H100" s="73"/>
      <c r="I100" s="74"/>
    </row>
    <row r="101" spans="1:9" ht="24" customHeight="1" thickBot="1" x14ac:dyDescent="0.3">
      <c r="B101" s="60"/>
      <c r="C101" s="61"/>
      <c r="D101" s="61"/>
      <c r="E101" s="62"/>
      <c r="F101" s="63"/>
      <c r="G101" s="64"/>
      <c r="H101" s="64"/>
      <c r="I101" s="65"/>
    </row>
    <row r="102" spans="1:9" ht="36" customHeight="1" x14ac:dyDescent="0.25">
      <c r="A102" s="34" t="s">
        <v>112</v>
      </c>
      <c r="B102" s="69" t="s">
        <v>203</v>
      </c>
      <c r="C102" s="70"/>
      <c r="D102" s="70"/>
      <c r="E102" s="71"/>
      <c r="F102" s="72">
        <v>18072</v>
      </c>
      <c r="G102" s="73"/>
      <c r="H102" s="73"/>
      <c r="I102" s="74"/>
    </row>
    <row r="103" spans="1:9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6048</v>
      </c>
      <c r="G103" s="73"/>
      <c r="H103" s="73"/>
      <c r="I103" s="74"/>
    </row>
    <row r="104" spans="1:9" ht="36" customHeight="1" x14ac:dyDescent="0.25">
      <c r="A104" s="34" t="s">
        <v>112</v>
      </c>
      <c r="B104" s="69" t="s">
        <v>254</v>
      </c>
      <c r="C104" s="70"/>
      <c r="D104" s="70"/>
      <c r="E104" s="71"/>
      <c r="F104" s="72">
        <v>17352</v>
      </c>
      <c r="G104" s="73"/>
      <c r="H104" s="73"/>
      <c r="I104" s="74"/>
    </row>
    <row r="105" spans="1:9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16380</v>
      </c>
      <c r="G105" s="73"/>
      <c r="H105" s="73"/>
      <c r="I105" s="74"/>
    </row>
    <row r="106" spans="1:9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8856</v>
      </c>
      <c r="G106" s="73"/>
      <c r="H106" s="73"/>
      <c r="I106" s="74"/>
    </row>
    <row r="107" spans="1:9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36108</v>
      </c>
      <c r="G107" s="73"/>
      <c r="H107" s="73"/>
      <c r="I107" s="74"/>
    </row>
    <row r="108" spans="1:9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30096</v>
      </c>
      <c r="G108" s="73"/>
      <c r="H108" s="73"/>
      <c r="I108" s="74"/>
    </row>
    <row r="109" spans="1:9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36115.199999999997</v>
      </c>
      <c r="G109" s="73"/>
      <c r="H109" s="73"/>
      <c r="I109" s="74"/>
    </row>
    <row r="110" spans="1:9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6048</v>
      </c>
      <c r="G110" s="73"/>
      <c r="H110" s="73"/>
      <c r="I110" s="74"/>
    </row>
    <row r="111" spans="1:9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6048</v>
      </c>
      <c r="G111" s="73"/>
      <c r="H111" s="73"/>
      <c r="I111" s="74"/>
    </row>
    <row r="112" spans="1:9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42120</v>
      </c>
      <c r="G112" s="73"/>
      <c r="H112" s="73"/>
      <c r="I112" s="74"/>
    </row>
    <row r="113" spans="1:9" ht="36" customHeight="1" x14ac:dyDescent="0.25">
      <c r="B113" s="69" t="s">
        <v>214</v>
      </c>
      <c r="C113" s="70" t="s">
        <v>214</v>
      </c>
      <c r="D113" s="70" t="s">
        <v>214</v>
      </c>
      <c r="E113" s="71" t="s">
        <v>214</v>
      </c>
      <c r="F113" s="72">
        <v>42012</v>
      </c>
      <c r="G113" s="73"/>
      <c r="H113" s="73"/>
      <c r="I113" s="74"/>
    </row>
    <row r="114" spans="1:9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4"/>
    </row>
    <row r="115" spans="1:9" ht="36" customHeight="1" x14ac:dyDescent="0.25"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4"/>
    </row>
    <row r="116" spans="1:9" ht="36" customHeight="1" x14ac:dyDescent="0.25">
      <c r="B116" s="100" t="s">
        <v>217</v>
      </c>
      <c r="C116" s="101"/>
      <c r="D116" s="101"/>
      <c r="E116" s="102"/>
      <c r="F116" s="72">
        <v>7092</v>
      </c>
      <c r="G116" s="73"/>
      <c r="H116" s="73"/>
      <c r="I116" s="74"/>
    </row>
    <row r="117" spans="1:9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30096</v>
      </c>
      <c r="G117" s="73"/>
      <c r="H117" s="73"/>
      <c r="I117" s="74"/>
    </row>
    <row r="118" spans="1:9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9216</v>
      </c>
      <c r="G118" s="73"/>
      <c r="H118" s="73"/>
      <c r="I118" s="74"/>
    </row>
    <row r="119" spans="1:9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25920</v>
      </c>
      <c r="G119" s="73"/>
      <c r="H119" s="73"/>
      <c r="I119" s="74"/>
    </row>
    <row r="120" spans="1:9" ht="36" customHeight="1" x14ac:dyDescent="0.25">
      <c r="A120" s="34" t="s">
        <v>114</v>
      </c>
      <c r="B120" s="69" t="s">
        <v>256</v>
      </c>
      <c r="C120" s="70"/>
      <c r="D120" s="70"/>
      <c r="E120" s="71"/>
      <c r="F120" s="72">
        <v>8640</v>
      </c>
      <c r="G120" s="73"/>
      <c r="H120" s="73"/>
      <c r="I120" s="74"/>
    </row>
    <row r="121" spans="1:9" ht="36" customHeight="1" x14ac:dyDescent="0.25">
      <c r="A121" s="34" t="s">
        <v>114</v>
      </c>
      <c r="B121" s="69" t="s">
        <v>257</v>
      </c>
      <c r="C121" s="70"/>
      <c r="D121" s="70"/>
      <c r="E121" s="71"/>
      <c r="F121" s="72">
        <v>24480</v>
      </c>
      <c r="G121" s="73"/>
      <c r="H121" s="73"/>
      <c r="I121" s="74"/>
    </row>
    <row r="122" spans="1:9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23040</v>
      </c>
      <c r="G122" s="73"/>
      <c r="H122" s="73"/>
      <c r="I122" s="74"/>
    </row>
    <row r="123" spans="1:9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12960</v>
      </c>
      <c r="G123" s="73"/>
      <c r="H123" s="73"/>
      <c r="I123" s="74"/>
    </row>
    <row r="124" spans="1:9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51120</v>
      </c>
      <c r="G124" s="73"/>
      <c r="H124" s="73"/>
      <c r="I124" s="74"/>
    </row>
    <row r="125" spans="1:9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42480</v>
      </c>
      <c r="G125" s="73"/>
      <c r="H125" s="73"/>
      <c r="I125" s="74"/>
    </row>
    <row r="126" spans="1:9" ht="36" customHeight="1" x14ac:dyDescent="0.25">
      <c r="A126" s="34" t="s">
        <v>114</v>
      </c>
      <c r="B126" s="93" t="s">
        <v>262</v>
      </c>
      <c r="C126" s="94"/>
      <c r="D126" s="94"/>
      <c r="E126" s="95"/>
      <c r="F126" s="96">
        <v>50976</v>
      </c>
      <c r="G126" s="97"/>
      <c r="H126" s="97"/>
      <c r="I126" s="98"/>
    </row>
    <row r="127" spans="1:9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8640</v>
      </c>
      <c r="G127" s="73"/>
      <c r="H127" s="73"/>
      <c r="I127" s="74"/>
    </row>
    <row r="128" spans="1:9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8640</v>
      </c>
      <c r="G128" s="73"/>
      <c r="H128" s="73"/>
      <c r="I128" s="74"/>
    </row>
    <row r="129" spans="1:9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59040</v>
      </c>
      <c r="G129" s="73"/>
      <c r="H129" s="73"/>
      <c r="I129" s="74"/>
    </row>
    <row r="130" spans="1:9" ht="36" customHeight="1" x14ac:dyDescent="0.25">
      <c r="A130" s="34" t="s">
        <v>114</v>
      </c>
      <c r="B130" s="69" t="s">
        <v>266</v>
      </c>
      <c r="C130" s="70"/>
      <c r="D130" s="70"/>
      <c r="E130" s="71"/>
      <c r="F130" s="72">
        <v>4320</v>
      </c>
      <c r="G130" s="73"/>
      <c r="H130" s="73"/>
      <c r="I130" s="74"/>
    </row>
    <row r="131" spans="1:9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42480</v>
      </c>
      <c r="G131" s="73"/>
      <c r="H131" s="73"/>
      <c r="I131" s="74"/>
    </row>
    <row r="132" spans="1:9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12960</v>
      </c>
      <c r="G132" s="73"/>
      <c r="H132" s="73"/>
      <c r="I132" s="74"/>
    </row>
    <row r="133" spans="1:9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6"/>
    </row>
    <row r="134" spans="1:9" ht="36" customHeight="1" x14ac:dyDescent="0.25">
      <c r="B134" s="87" t="s">
        <v>235</v>
      </c>
      <c r="C134" s="88"/>
      <c r="D134" s="88"/>
      <c r="E134" s="89"/>
      <c r="F134" s="90">
        <v>29376</v>
      </c>
      <c r="G134" s="91"/>
      <c r="H134" s="91"/>
      <c r="I134" s="92"/>
    </row>
    <row r="135" spans="1:9" ht="36" customHeight="1" x14ac:dyDescent="0.25">
      <c r="B135" s="69" t="s">
        <v>236</v>
      </c>
      <c r="C135" s="70"/>
      <c r="D135" s="70"/>
      <c r="E135" s="71"/>
      <c r="F135" s="72">
        <v>58752</v>
      </c>
      <c r="G135" s="73"/>
      <c r="H135" s="73"/>
      <c r="I135" s="74"/>
    </row>
    <row r="136" spans="1:9" ht="36" customHeight="1" x14ac:dyDescent="0.25">
      <c r="B136" s="69" t="s">
        <v>237</v>
      </c>
      <c r="C136" s="70"/>
      <c r="D136" s="70"/>
      <c r="E136" s="71"/>
      <c r="F136" s="72">
        <v>73656</v>
      </c>
      <c r="G136" s="73"/>
      <c r="H136" s="73"/>
      <c r="I136" s="74"/>
    </row>
    <row r="137" spans="1:9" ht="36" customHeight="1" x14ac:dyDescent="0.25">
      <c r="B137" s="69" t="s">
        <v>238</v>
      </c>
      <c r="C137" s="70"/>
      <c r="D137" s="70"/>
      <c r="E137" s="71"/>
      <c r="F137" s="72">
        <v>1080</v>
      </c>
      <c r="G137" s="73"/>
      <c r="H137" s="73"/>
      <c r="I137" s="74"/>
    </row>
    <row r="138" spans="1:9" ht="36" customHeight="1" x14ac:dyDescent="0.25">
      <c r="B138" s="69" t="s">
        <v>239</v>
      </c>
      <c r="C138" s="70"/>
      <c r="D138" s="70"/>
      <c r="E138" s="71"/>
      <c r="F138" s="72">
        <v>44244</v>
      </c>
      <c r="G138" s="73"/>
      <c r="H138" s="73"/>
      <c r="I138" s="74"/>
    </row>
    <row r="139" spans="1:9" ht="36" customHeight="1" x14ac:dyDescent="0.25">
      <c r="B139" s="69" t="s">
        <v>240</v>
      </c>
      <c r="C139" s="70"/>
      <c r="D139" s="70"/>
      <c r="E139" s="71"/>
      <c r="F139" s="72">
        <v>88128</v>
      </c>
      <c r="G139" s="73"/>
      <c r="H139" s="73"/>
      <c r="I139" s="74"/>
    </row>
    <row r="140" spans="1:9" ht="36" customHeight="1" x14ac:dyDescent="0.25">
      <c r="B140" s="69" t="s">
        <v>241</v>
      </c>
      <c r="C140" s="70"/>
      <c r="D140" s="70"/>
      <c r="E140" s="71"/>
      <c r="F140" s="72">
        <v>110088</v>
      </c>
      <c r="G140" s="73"/>
      <c r="H140" s="73"/>
      <c r="I140" s="74"/>
    </row>
    <row r="141" spans="1:9" ht="36" customHeight="1" thickBot="1" x14ac:dyDescent="0.3">
      <c r="B141" s="75" t="s">
        <v>242</v>
      </c>
      <c r="C141" s="76"/>
      <c r="D141" s="76"/>
      <c r="E141" s="77"/>
      <c r="F141" s="141">
        <v>1440</v>
      </c>
      <c r="G141" s="142"/>
      <c r="H141" s="142"/>
      <c r="I141" s="143"/>
    </row>
    <row r="142" spans="1:9" ht="24" customHeight="1" thickBot="1" x14ac:dyDescent="0.3">
      <c r="B142" s="60"/>
      <c r="C142" s="61"/>
      <c r="D142" s="61"/>
      <c r="E142" s="62"/>
      <c r="F142" s="63"/>
      <c r="G142" s="64"/>
      <c r="H142" s="64"/>
      <c r="I142" s="65"/>
    </row>
    <row r="143" spans="1:9" ht="18" customHeight="1" x14ac:dyDescent="0.25">
      <c r="B143" s="66"/>
      <c r="C143" s="66"/>
      <c r="D143" s="66"/>
      <c r="E143" s="66"/>
      <c r="F143" s="66"/>
      <c r="G143" s="66"/>
      <c r="H143" s="66"/>
      <c r="I143" s="66"/>
    </row>
    <row r="144" spans="1:9" s="36" customFormat="1" ht="27" customHeight="1" x14ac:dyDescent="0.25">
      <c r="A144" s="34" t="s">
        <v>114</v>
      </c>
      <c r="B144" s="67" t="s">
        <v>269</v>
      </c>
      <c r="C144" s="67"/>
      <c r="D144" s="67"/>
      <c r="E144" s="67"/>
      <c r="F144" s="67"/>
      <c r="G144" s="67"/>
      <c r="H144" s="67"/>
      <c r="I144" s="67"/>
    </row>
    <row r="145" spans="1:9" s="31" customFormat="1" ht="40.5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</row>
    <row r="146" spans="1:9" ht="18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F22" sqref="F22:G22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6" width="24.7109375" style="33" customWidth="1"/>
    <col min="7" max="7" width="63.5703125" style="33" customWidth="1"/>
    <col min="8" max="16384" width="9.140625" style="9"/>
  </cols>
  <sheetData>
    <row r="1" spans="1:7" ht="36" customHeight="1" x14ac:dyDescent="0.25">
      <c r="B1" s="136" t="s">
        <v>102</v>
      </c>
      <c r="C1" s="136"/>
      <c r="D1" s="136"/>
      <c r="E1" s="136"/>
      <c r="F1" s="136"/>
      <c r="G1" s="136"/>
    </row>
    <row r="2" spans="1:7" s="12" customFormat="1" ht="54" customHeight="1" x14ac:dyDescent="0.25">
      <c r="A2" s="10"/>
      <c r="B2" s="223" t="s">
        <v>5</v>
      </c>
      <c r="C2" s="223"/>
      <c r="D2" s="223"/>
      <c r="E2" s="223"/>
      <c r="F2" s="223"/>
      <c r="G2" s="223"/>
    </row>
    <row r="3" spans="1:7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</row>
    <row r="4" spans="1:7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</row>
    <row r="5" spans="1:7" ht="54" customHeight="1" thickBot="1" x14ac:dyDescent="0.3">
      <c r="B5" s="81" t="s">
        <v>105</v>
      </c>
      <c r="C5" s="82"/>
      <c r="D5" s="82"/>
      <c r="E5" s="83"/>
      <c r="F5" s="224"/>
      <c r="G5" s="139"/>
    </row>
    <row r="6" spans="1:7" ht="54" customHeight="1" thickBot="1" x14ac:dyDescent="0.3">
      <c r="B6" s="131" t="s">
        <v>106</v>
      </c>
      <c r="C6" s="132"/>
      <c r="D6" s="132"/>
      <c r="E6" s="133"/>
      <c r="F6" s="219"/>
      <c r="G6" s="220"/>
    </row>
    <row r="7" spans="1:7" ht="24" customHeight="1" thickBot="1" x14ac:dyDescent="0.3">
      <c r="B7" s="183"/>
      <c r="C7" s="184"/>
      <c r="D7" s="184"/>
      <c r="E7" s="185"/>
      <c r="F7" s="192"/>
      <c r="G7" s="63"/>
    </row>
    <row r="8" spans="1:7" ht="36" customHeight="1" x14ac:dyDescent="0.25">
      <c r="A8" s="8" t="s">
        <v>112</v>
      </c>
      <c r="B8" s="209" t="s">
        <v>113</v>
      </c>
      <c r="C8" s="210"/>
      <c r="D8" s="210"/>
      <c r="E8" s="211"/>
      <c r="F8" s="221">
        <v>13500</v>
      </c>
      <c r="G8" s="222"/>
    </row>
    <row r="9" spans="1:7" ht="36" customHeight="1" x14ac:dyDescent="0.25">
      <c r="A9" s="8" t="s">
        <v>114</v>
      </c>
      <c r="B9" s="134" t="s">
        <v>115</v>
      </c>
      <c r="C9" s="135"/>
      <c r="D9" s="135"/>
      <c r="E9" s="89"/>
      <c r="F9" s="215">
        <v>19440</v>
      </c>
      <c r="G9" s="216"/>
    </row>
    <row r="10" spans="1:7" ht="36" customHeight="1" x14ac:dyDescent="0.25">
      <c r="A10" s="8" t="s">
        <v>112</v>
      </c>
      <c r="B10" s="134" t="s">
        <v>116</v>
      </c>
      <c r="C10" s="135"/>
      <c r="D10" s="135"/>
      <c r="E10" s="89"/>
      <c r="F10" s="215">
        <v>20880</v>
      </c>
      <c r="G10" s="216"/>
    </row>
    <row r="11" spans="1:7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7">
        <v>29520</v>
      </c>
      <c r="G11" s="218"/>
    </row>
    <row r="12" spans="1:7" ht="24" customHeight="1" thickBot="1" x14ac:dyDescent="0.3">
      <c r="B12" s="153"/>
      <c r="C12" s="154"/>
      <c r="D12" s="154"/>
      <c r="E12" s="155"/>
      <c r="F12" s="192"/>
      <c r="G12" s="63"/>
    </row>
    <row r="13" spans="1:7" ht="36" customHeight="1" x14ac:dyDescent="0.25">
      <c r="A13" s="8" t="s">
        <v>112</v>
      </c>
      <c r="B13" s="209" t="s">
        <v>118</v>
      </c>
      <c r="C13" s="210"/>
      <c r="D13" s="210"/>
      <c r="E13" s="211"/>
      <c r="F13" s="195">
        <v>3240</v>
      </c>
      <c r="G13" s="196"/>
    </row>
    <row r="14" spans="1:7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190">
        <v>5040</v>
      </c>
      <c r="G14" s="141"/>
    </row>
    <row r="15" spans="1:7" ht="24" customHeight="1" thickBot="1" x14ac:dyDescent="0.3">
      <c r="B15" s="60"/>
      <c r="C15" s="61"/>
      <c r="D15" s="61"/>
      <c r="E15" s="62"/>
      <c r="F15" s="192"/>
      <c r="G15" s="63"/>
    </row>
    <row r="16" spans="1:7" ht="36" customHeight="1" x14ac:dyDescent="0.25">
      <c r="A16" s="8" t="s">
        <v>112</v>
      </c>
      <c r="B16" s="100" t="s">
        <v>120</v>
      </c>
      <c r="C16" s="110"/>
      <c r="D16" s="110"/>
      <c r="E16" s="71"/>
      <c r="F16" s="195">
        <v>900</v>
      </c>
      <c r="G16" s="196"/>
    </row>
    <row r="17" spans="1:7" ht="36" customHeight="1" x14ac:dyDescent="0.25">
      <c r="A17" s="8" t="s">
        <v>114</v>
      </c>
      <c r="B17" s="100" t="s">
        <v>121</v>
      </c>
      <c r="C17" s="110"/>
      <c r="D17" s="110"/>
      <c r="E17" s="71"/>
      <c r="F17" s="193">
        <v>1296</v>
      </c>
      <c r="G17" s="72"/>
    </row>
    <row r="18" spans="1:7" ht="36" customHeight="1" x14ac:dyDescent="0.25">
      <c r="A18" s="8" t="s">
        <v>112</v>
      </c>
      <c r="B18" s="100" t="s">
        <v>122</v>
      </c>
      <c r="C18" s="110"/>
      <c r="D18" s="110"/>
      <c r="E18" s="71"/>
      <c r="F18" s="193">
        <v>1080</v>
      </c>
      <c r="G18" s="72"/>
    </row>
    <row r="19" spans="1:7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190">
        <v>1512</v>
      </c>
      <c r="G19" s="141"/>
    </row>
    <row r="20" spans="1:7" ht="24" customHeight="1" thickBot="1" x14ac:dyDescent="0.3">
      <c r="B20" s="60"/>
      <c r="C20" s="61"/>
      <c r="D20" s="61"/>
      <c r="E20" s="62"/>
      <c r="F20" s="192"/>
      <c r="G20" s="63"/>
    </row>
    <row r="21" spans="1:7" ht="36" customHeight="1" thickBot="1" x14ac:dyDescent="0.3">
      <c r="B21" s="125" t="s">
        <v>124</v>
      </c>
      <c r="C21" s="126"/>
      <c r="D21" s="126"/>
      <c r="E21" s="127"/>
      <c r="F21" s="207" t="str">
        <f>"Цена от "&amp;MIN($F$22:F61)&amp;" до "&amp;MAX($F$22:F61)</f>
        <v>Цена от 2520 до 100800</v>
      </c>
      <c r="G21" s="208"/>
    </row>
    <row r="22" spans="1:7" ht="36" customHeight="1" outlineLevel="1" x14ac:dyDescent="0.25">
      <c r="B22" s="100" t="s">
        <v>125</v>
      </c>
      <c r="C22" s="110"/>
      <c r="D22" s="110"/>
      <c r="E22" s="71"/>
      <c r="F22" s="206">
        <v>2520</v>
      </c>
      <c r="G22" s="120"/>
    </row>
    <row r="23" spans="1:7" ht="36" customHeight="1" outlineLevel="1" x14ac:dyDescent="0.25">
      <c r="B23" s="100" t="s">
        <v>126</v>
      </c>
      <c r="C23" s="110"/>
      <c r="D23" s="110"/>
      <c r="E23" s="71"/>
      <c r="F23" s="193">
        <v>5040</v>
      </c>
      <c r="G23" s="72"/>
    </row>
    <row r="24" spans="1:7" ht="36" customHeight="1" outlineLevel="1" x14ac:dyDescent="0.25">
      <c r="B24" s="100" t="s">
        <v>127</v>
      </c>
      <c r="C24" s="110"/>
      <c r="D24" s="110"/>
      <c r="E24" s="71"/>
      <c r="F24" s="193">
        <v>7560</v>
      </c>
      <c r="G24" s="72"/>
    </row>
    <row r="25" spans="1:7" ht="36" customHeight="1" outlineLevel="1" x14ac:dyDescent="0.25">
      <c r="B25" s="100" t="s">
        <v>128</v>
      </c>
      <c r="C25" s="110"/>
      <c r="D25" s="110"/>
      <c r="E25" s="71"/>
      <c r="F25" s="193">
        <v>10080</v>
      </c>
      <c r="G25" s="72"/>
    </row>
    <row r="26" spans="1:7" ht="36" customHeight="1" outlineLevel="1" x14ac:dyDescent="0.25">
      <c r="B26" s="100" t="s">
        <v>129</v>
      </c>
      <c r="C26" s="110"/>
      <c r="D26" s="110"/>
      <c r="E26" s="71"/>
      <c r="F26" s="193">
        <v>12600</v>
      </c>
      <c r="G26" s="72"/>
    </row>
    <row r="27" spans="1:7" ht="36" customHeight="1" outlineLevel="1" x14ac:dyDescent="0.25">
      <c r="B27" s="100" t="s">
        <v>130</v>
      </c>
      <c r="C27" s="110"/>
      <c r="D27" s="110"/>
      <c r="E27" s="71"/>
      <c r="F27" s="193">
        <v>15120</v>
      </c>
      <c r="G27" s="72"/>
    </row>
    <row r="28" spans="1:7" ht="36" customHeight="1" outlineLevel="1" x14ac:dyDescent="0.25">
      <c r="B28" s="100" t="s">
        <v>131</v>
      </c>
      <c r="C28" s="110"/>
      <c r="D28" s="110"/>
      <c r="E28" s="71"/>
      <c r="F28" s="193">
        <v>17640</v>
      </c>
      <c r="G28" s="72"/>
    </row>
    <row r="29" spans="1:7" ht="36" customHeight="1" outlineLevel="1" x14ac:dyDescent="0.25">
      <c r="B29" s="100" t="s">
        <v>132</v>
      </c>
      <c r="C29" s="110"/>
      <c r="D29" s="110"/>
      <c r="E29" s="71"/>
      <c r="F29" s="193">
        <v>20160</v>
      </c>
      <c r="G29" s="72"/>
    </row>
    <row r="30" spans="1:7" ht="36" customHeight="1" outlineLevel="1" x14ac:dyDescent="0.25">
      <c r="B30" s="100" t="s">
        <v>133</v>
      </c>
      <c r="C30" s="110"/>
      <c r="D30" s="110"/>
      <c r="E30" s="71"/>
      <c r="F30" s="193">
        <v>22680</v>
      </c>
      <c r="G30" s="72"/>
    </row>
    <row r="31" spans="1:7" ht="36" customHeight="1" outlineLevel="1" x14ac:dyDescent="0.25">
      <c r="B31" s="100" t="s">
        <v>134</v>
      </c>
      <c r="C31" s="110"/>
      <c r="D31" s="110"/>
      <c r="E31" s="71"/>
      <c r="F31" s="193">
        <v>25200</v>
      </c>
      <c r="G31" s="72"/>
    </row>
    <row r="32" spans="1:7" ht="36" customHeight="1" outlineLevel="1" x14ac:dyDescent="0.25">
      <c r="B32" s="100" t="s">
        <v>135</v>
      </c>
      <c r="C32" s="110"/>
      <c r="D32" s="110"/>
      <c r="E32" s="71"/>
      <c r="F32" s="193">
        <v>27720</v>
      </c>
      <c r="G32" s="72"/>
    </row>
    <row r="33" spans="2:7" ht="36" customHeight="1" outlineLevel="1" x14ac:dyDescent="0.25">
      <c r="B33" s="100" t="s">
        <v>136</v>
      </c>
      <c r="C33" s="110"/>
      <c r="D33" s="110"/>
      <c r="E33" s="71"/>
      <c r="F33" s="193">
        <v>30240</v>
      </c>
      <c r="G33" s="72"/>
    </row>
    <row r="34" spans="2:7" ht="36" customHeight="1" outlineLevel="1" x14ac:dyDescent="0.25">
      <c r="B34" s="100" t="s">
        <v>137</v>
      </c>
      <c r="C34" s="110"/>
      <c r="D34" s="110"/>
      <c r="E34" s="71"/>
      <c r="F34" s="193">
        <v>32760</v>
      </c>
      <c r="G34" s="72"/>
    </row>
    <row r="35" spans="2:7" ht="36" customHeight="1" outlineLevel="1" x14ac:dyDescent="0.25">
      <c r="B35" s="100" t="s">
        <v>138</v>
      </c>
      <c r="C35" s="110"/>
      <c r="D35" s="110"/>
      <c r="E35" s="71"/>
      <c r="F35" s="193">
        <v>35280</v>
      </c>
      <c r="G35" s="72"/>
    </row>
    <row r="36" spans="2:7" ht="36" customHeight="1" outlineLevel="1" x14ac:dyDescent="0.25">
      <c r="B36" s="100" t="s">
        <v>139</v>
      </c>
      <c r="C36" s="110"/>
      <c r="D36" s="110"/>
      <c r="E36" s="71"/>
      <c r="F36" s="193">
        <v>37800</v>
      </c>
      <c r="G36" s="72"/>
    </row>
    <row r="37" spans="2:7" ht="36" customHeight="1" outlineLevel="1" x14ac:dyDescent="0.25">
      <c r="B37" s="100" t="s">
        <v>140</v>
      </c>
      <c r="C37" s="110"/>
      <c r="D37" s="110"/>
      <c r="E37" s="71"/>
      <c r="F37" s="193">
        <v>40320</v>
      </c>
      <c r="G37" s="72"/>
    </row>
    <row r="38" spans="2:7" ht="36" customHeight="1" outlineLevel="1" x14ac:dyDescent="0.25">
      <c r="B38" s="100" t="s">
        <v>141</v>
      </c>
      <c r="C38" s="110"/>
      <c r="D38" s="110"/>
      <c r="E38" s="71"/>
      <c r="F38" s="193">
        <v>42840</v>
      </c>
      <c r="G38" s="72"/>
    </row>
    <row r="39" spans="2:7" ht="36" customHeight="1" outlineLevel="1" x14ac:dyDescent="0.25">
      <c r="B39" s="100" t="s">
        <v>142</v>
      </c>
      <c r="C39" s="110"/>
      <c r="D39" s="110"/>
      <c r="E39" s="71"/>
      <c r="F39" s="193">
        <v>45360</v>
      </c>
      <c r="G39" s="72"/>
    </row>
    <row r="40" spans="2:7" ht="36" customHeight="1" outlineLevel="1" x14ac:dyDescent="0.25">
      <c r="B40" s="100" t="s">
        <v>143</v>
      </c>
      <c r="C40" s="110"/>
      <c r="D40" s="110"/>
      <c r="E40" s="71"/>
      <c r="F40" s="193">
        <v>47880</v>
      </c>
      <c r="G40" s="72"/>
    </row>
    <row r="41" spans="2:7" ht="36" customHeight="1" outlineLevel="1" x14ac:dyDescent="0.25">
      <c r="B41" s="100" t="s">
        <v>144</v>
      </c>
      <c r="C41" s="110"/>
      <c r="D41" s="110"/>
      <c r="E41" s="71"/>
      <c r="F41" s="193">
        <v>50400</v>
      </c>
      <c r="G41" s="72"/>
    </row>
    <row r="42" spans="2:7" ht="36" customHeight="1" outlineLevel="1" x14ac:dyDescent="0.25">
      <c r="B42" s="100" t="s">
        <v>145</v>
      </c>
      <c r="C42" s="110"/>
      <c r="D42" s="110"/>
      <c r="E42" s="71"/>
      <c r="F42" s="193">
        <v>5040</v>
      </c>
      <c r="G42" s="72"/>
    </row>
    <row r="43" spans="2:7" ht="36" customHeight="1" outlineLevel="1" x14ac:dyDescent="0.25">
      <c r="B43" s="100" t="s">
        <v>146</v>
      </c>
      <c r="C43" s="110"/>
      <c r="D43" s="110"/>
      <c r="E43" s="71"/>
      <c r="F43" s="193">
        <v>10080</v>
      </c>
      <c r="G43" s="72"/>
    </row>
    <row r="44" spans="2:7" ht="36" customHeight="1" outlineLevel="1" x14ac:dyDescent="0.25">
      <c r="B44" s="100" t="s">
        <v>147</v>
      </c>
      <c r="C44" s="110"/>
      <c r="D44" s="110"/>
      <c r="E44" s="71"/>
      <c r="F44" s="193">
        <v>15120</v>
      </c>
      <c r="G44" s="72"/>
    </row>
    <row r="45" spans="2:7" ht="36" customHeight="1" outlineLevel="1" x14ac:dyDescent="0.25">
      <c r="B45" s="100" t="s">
        <v>148</v>
      </c>
      <c r="C45" s="110"/>
      <c r="D45" s="110"/>
      <c r="E45" s="71"/>
      <c r="F45" s="193">
        <v>20160</v>
      </c>
      <c r="G45" s="72"/>
    </row>
    <row r="46" spans="2:7" ht="36" customHeight="1" outlineLevel="1" x14ac:dyDescent="0.25">
      <c r="B46" s="100" t="s">
        <v>149</v>
      </c>
      <c r="C46" s="110"/>
      <c r="D46" s="110"/>
      <c r="E46" s="71"/>
      <c r="F46" s="193">
        <v>25200</v>
      </c>
      <c r="G46" s="72"/>
    </row>
    <row r="47" spans="2:7" ht="36" customHeight="1" outlineLevel="1" x14ac:dyDescent="0.25">
      <c r="B47" s="100" t="s">
        <v>150</v>
      </c>
      <c r="C47" s="110"/>
      <c r="D47" s="110"/>
      <c r="E47" s="71"/>
      <c r="F47" s="193">
        <v>30240</v>
      </c>
      <c r="G47" s="72"/>
    </row>
    <row r="48" spans="2:7" ht="36" customHeight="1" outlineLevel="1" x14ac:dyDescent="0.25">
      <c r="B48" s="100" t="s">
        <v>151</v>
      </c>
      <c r="C48" s="110"/>
      <c r="D48" s="110"/>
      <c r="E48" s="71"/>
      <c r="F48" s="193">
        <v>35280</v>
      </c>
      <c r="G48" s="72"/>
    </row>
    <row r="49" spans="2:7" ht="36" customHeight="1" outlineLevel="1" x14ac:dyDescent="0.25">
      <c r="B49" s="100" t="s">
        <v>152</v>
      </c>
      <c r="C49" s="110"/>
      <c r="D49" s="110"/>
      <c r="E49" s="71"/>
      <c r="F49" s="193">
        <v>40320</v>
      </c>
      <c r="G49" s="72"/>
    </row>
    <row r="50" spans="2:7" ht="36" customHeight="1" outlineLevel="1" x14ac:dyDescent="0.25">
      <c r="B50" s="100" t="s">
        <v>153</v>
      </c>
      <c r="C50" s="110"/>
      <c r="D50" s="110"/>
      <c r="E50" s="71"/>
      <c r="F50" s="193">
        <v>45360</v>
      </c>
      <c r="G50" s="72"/>
    </row>
    <row r="51" spans="2:7" ht="36" customHeight="1" outlineLevel="1" x14ac:dyDescent="0.25">
      <c r="B51" s="100" t="s">
        <v>154</v>
      </c>
      <c r="C51" s="110"/>
      <c r="D51" s="110"/>
      <c r="E51" s="71"/>
      <c r="F51" s="193">
        <v>50400</v>
      </c>
      <c r="G51" s="72"/>
    </row>
    <row r="52" spans="2:7" ht="36" customHeight="1" outlineLevel="1" x14ac:dyDescent="0.25">
      <c r="B52" s="100" t="s">
        <v>155</v>
      </c>
      <c r="C52" s="110"/>
      <c r="D52" s="110"/>
      <c r="E52" s="71"/>
      <c r="F52" s="193">
        <v>55440</v>
      </c>
      <c r="G52" s="72"/>
    </row>
    <row r="53" spans="2:7" ht="36" customHeight="1" outlineLevel="1" x14ac:dyDescent="0.25">
      <c r="B53" s="100" t="s">
        <v>156</v>
      </c>
      <c r="C53" s="110"/>
      <c r="D53" s="110"/>
      <c r="E53" s="71"/>
      <c r="F53" s="193">
        <v>60480</v>
      </c>
      <c r="G53" s="72"/>
    </row>
    <row r="54" spans="2:7" ht="36" customHeight="1" outlineLevel="1" x14ac:dyDescent="0.25">
      <c r="B54" s="100" t="s">
        <v>157</v>
      </c>
      <c r="C54" s="110"/>
      <c r="D54" s="110"/>
      <c r="E54" s="71"/>
      <c r="F54" s="193">
        <v>65520</v>
      </c>
      <c r="G54" s="72"/>
    </row>
    <row r="55" spans="2:7" ht="36" customHeight="1" outlineLevel="1" x14ac:dyDescent="0.25">
      <c r="B55" s="100" t="s">
        <v>158</v>
      </c>
      <c r="C55" s="110"/>
      <c r="D55" s="110"/>
      <c r="E55" s="71"/>
      <c r="F55" s="193">
        <v>70560</v>
      </c>
      <c r="G55" s="72"/>
    </row>
    <row r="56" spans="2:7" ht="36" customHeight="1" outlineLevel="1" x14ac:dyDescent="0.25">
      <c r="B56" s="100" t="s">
        <v>159</v>
      </c>
      <c r="C56" s="110"/>
      <c r="D56" s="110"/>
      <c r="E56" s="71"/>
      <c r="F56" s="193">
        <v>75600</v>
      </c>
      <c r="G56" s="72"/>
    </row>
    <row r="57" spans="2:7" ht="36" customHeight="1" outlineLevel="1" x14ac:dyDescent="0.25">
      <c r="B57" s="100" t="s">
        <v>160</v>
      </c>
      <c r="C57" s="110"/>
      <c r="D57" s="110"/>
      <c r="E57" s="71"/>
      <c r="F57" s="193">
        <v>80640</v>
      </c>
      <c r="G57" s="72"/>
    </row>
    <row r="58" spans="2:7" ht="36" customHeight="1" outlineLevel="1" x14ac:dyDescent="0.25">
      <c r="B58" s="100" t="s">
        <v>161</v>
      </c>
      <c r="C58" s="110"/>
      <c r="D58" s="110"/>
      <c r="E58" s="71"/>
      <c r="F58" s="193">
        <v>85680</v>
      </c>
      <c r="G58" s="72"/>
    </row>
    <row r="59" spans="2:7" ht="36" customHeight="1" outlineLevel="1" x14ac:dyDescent="0.25">
      <c r="B59" s="100" t="s">
        <v>162</v>
      </c>
      <c r="C59" s="110"/>
      <c r="D59" s="110"/>
      <c r="E59" s="71"/>
      <c r="F59" s="193">
        <v>90720</v>
      </c>
      <c r="G59" s="72"/>
    </row>
    <row r="60" spans="2:7" ht="36" customHeight="1" outlineLevel="1" x14ac:dyDescent="0.25">
      <c r="B60" s="100" t="s">
        <v>163</v>
      </c>
      <c r="C60" s="110"/>
      <c r="D60" s="110"/>
      <c r="E60" s="71"/>
      <c r="F60" s="193">
        <v>95760</v>
      </c>
      <c r="G60" s="72"/>
    </row>
    <row r="61" spans="2:7" ht="36" customHeight="1" outlineLevel="1" thickBot="1" x14ac:dyDescent="0.3">
      <c r="B61" s="100" t="s">
        <v>164</v>
      </c>
      <c r="C61" s="110"/>
      <c r="D61" s="110"/>
      <c r="E61" s="71"/>
      <c r="F61" s="198">
        <v>100800</v>
      </c>
      <c r="G61" s="199"/>
    </row>
    <row r="62" spans="2:7" ht="36" customHeight="1" thickBot="1" x14ac:dyDescent="0.3">
      <c r="B62" s="111" t="s">
        <v>165</v>
      </c>
      <c r="C62" s="112"/>
      <c r="D62" s="112"/>
      <c r="E62" s="113"/>
      <c r="F62" s="205" t="str">
        <f>"Цена от "&amp;MIN(F63:F84)&amp;" до "&amp;MAX(F63:F84)</f>
        <v>Цена от 1080 до 54180</v>
      </c>
      <c r="G62" s="114"/>
    </row>
    <row r="63" spans="2:7" ht="36" customHeight="1" outlineLevel="1" x14ac:dyDescent="0.25">
      <c r="B63" s="117" t="s">
        <v>166</v>
      </c>
      <c r="C63" s="118"/>
      <c r="D63" s="118"/>
      <c r="E63" s="119"/>
      <c r="F63" s="206">
        <v>1080</v>
      </c>
      <c r="G63" s="120"/>
    </row>
    <row r="64" spans="2:7" ht="36" customHeight="1" outlineLevel="1" x14ac:dyDescent="0.25">
      <c r="B64" s="100" t="s">
        <v>167</v>
      </c>
      <c r="C64" s="110"/>
      <c r="D64" s="110"/>
      <c r="E64" s="71"/>
      <c r="F64" s="193">
        <v>1440</v>
      </c>
      <c r="G64" s="72"/>
    </row>
    <row r="65" spans="2:7" ht="36" customHeight="1" outlineLevel="1" x14ac:dyDescent="0.25">
      <c r="B65" s="100" t="s">
        <v>168</v>
      </c>
      <c r="C65" s="110"/>
      <c r="D65" s="110"/>
      <c r="E65" s="71"/>
      <c r="F65" s="193">
        <v>6300</v>
      </c>
      <c r="G65" s="72"/>
    </row>
    <row r="66" spans="2:7" ht="36" customHeight="1" outlineLevel="1" x14ac:dyDescent="0.25">
      <c r="B66" s="100" t="s">
        <v>169</v>
      </c>
      <c r="C66" s="110"/>
      <c r="D66" s="110"/>
      <c r="E66" s="71"/>
      <c r="F66" s="193">
        <v>8820</v>
      </c>
      <c r="G66" s="72"/>
    </row>
    <row r="67" spans="2:7" ht="36" customHeight="1" outlineLevel="1" x14ac:dyDescent="0.25">
      <c r="B67" s="100" t="s">
        <v>170</v>
      </c>
      <c r="C67" s="110"/>
      <c r="D67" s="110"/>
      <c r="E67" s="71"/>
      <c r="F67" s="193">
        <v>11340</v>
      </c>
      <c r="G67" s="72"/>
    </row>
    <row r="68" spans="2:7" ht="36" customHeight="1" outlineLevel="1" x14ac:dyDescent="0.25">
      <c r="B68" s="100" t="s">
        <v>171</v>
      </c>
      <c r="C68" s="110"/>
      <c r="D68" s="110"/>
      <c r="E68" s="71"/>
      <c r="F68" s="193">
        <v>13860</v>
      </c>
      <c r="G68" s="72"/>
    </row>
    <row r="69" spans="2:7" ht="36" customHeight="1" outlineLevel="1" x14ac:dyDescent="0.25">
      <c r="B69" s="100" t="s">
        <v>172</v>
      </c>
      <c r="C69" s="110"/>
      <c r="D69" s="110"/>
      <c r="E69" s="71"/>
      <c r="F69" s="193">
        <v>16380</v>
      </c>
      <c r="G69" s="72"/>
    </row>
    <row r="70" spans="2:7" ht="36" customHeight="1" outlineLevel="1" x14ac:dyDescent="0.25">
      <c r="B70" s="100" t="s">
        <v>173</v>
      </c>
      <c r="C70" s="110"/>
      <c r="D70" s="110"/>
      <c r="E70" s="71"/>
      <c r="F70" s="193">
        <v>18900</v>
      </c>
      <c r="G70" s="72"/>
    </row>
    <row r="71" spans="2:7" ht="36" customHeight="1" outlineLevel="1" x14ac:dyDescent="0.25">
      <c r="B71" s="100" t="s">
        <v>174</v>
      </c>
      <c r="C71" s="110"/>
      <c r="D71" s="110"/>
      <c r="E71" s="71"/>
      <c r="F71" s="193">
        <v>21420</v>
      </c>
      <c r="G71" s="72"/>
    </row>
    <row r="72" spans="2:7" ht="36" customHeight="1" outlineLevel="1" x14ac:dyDescent="0.25">
      <c r="B72" s="100" t="s">
        <v>175</v>
      </c>
      <c r="C72" s="110"/>
      <c r="D72" s="110"/>
      <c r="E72" s="71"/>
      <c r="F72" s="193">
        <v>23940</v>
      </c>
      <c r="G72" s="72"/>
    </row>
    <row r="73" spans="2:7" ht="36" customHeight="1" outlineLevel="1" x14ac:dyDescent="0.25">
      <c r="B73" s="100" t="s">
        <v>176</v>
      </c>
      <c r="C73" s="110"/>
      <c r="D73" s="110"/>
      <c r="E73" s="71"/>
      <c r="F73" s="193">
        <v>26460</v>
      </c>
      <c r="G73" s="72"/>
    </row>
    <row r="74" spans="2:7" ht="36" customHeight="1" outlineLevel="1" x14ac:dyDescent="0.25">
      <c r="B74" s="100" t="s">
        <v>177</v>
      </c>
      <c r="C74" s="110"/>
      <c r="D74" s="110"/>
      <c r="E74" s="71"/>
      <c r="F74" s="193">
        <v>28980</v>
      </c>
      <c r="G74" s="72"/>
    </row>
    <row r="75" spans="2:7" ht="36" customHeight="1" outlineLevel="1" x14ac:dyDescent="0.25">
      <c r="B75" s="100" t="s">
        <v>178</v>
      </c>
      <c r="C75" s="110"/>
      <c r="D75" s="110"/>
      <c r="E75" s="71"/>
      <c r="F75" s="193">
        <v>31500</v>
      </c>
      <c r="G75" s="72"/>
    </row>
    <row r="76" spans="2:7" ht="36" customHeight="1" outlineLevel="1" x14ac:dyDescent="0.25">
      <c r="B76" s="100" t="s">
        <v>179</v>
      </c>
      <c r="C76" s="110"/>
      <c r="D76" s="110"/>
      <c r="E76" s="71"/>
      <c r="F76" s="193">
        <v>34020</v>
      </c>
      <c r="G76" s="72"/>
    </row>
    <row r="77" spans="2:7" ht="36" customHeight="1" outlineLevel="1" x14ac:dyDescent="0.25">
      <c r="B77" s="100" t="s">
        <v>180</v>
      </c>
      <c r="C77" s="110"/>
      <c r="D77" s="110"/>
      <c r="E77" s="71"/>
      <c r="F77" s="193">
        <v>36540</v>
      </c>
      <c r="G77" s="72"/>
    </row>
    <row r="78" spans="2:7" ht="36" customHeight="1" outlineLevel="1" x14ac:dyDescent="0.25">
      <c r="B78" s="100" t="s">
        <v>181</v>
      </c>
      <c r="C78" s="110"/>
      <c r="D78" s="110"/>
      <c r="E78" s="71"/>
      <c r="F78" s="193">
        <v>39060</v>
      </c>
      <c r="G78" s="72"/>
    </row>
    <row r="79" spans="2:7" ht="36" customHeight="1" outlineLevel="1" x14ac:dyDescent="0.25">
      <c r="B79" s="100" t="s">
        <v>182</v>
      </c>
      <c r="C79" s="110"/>
      <c r="D79" s="110"/>
      <c r="E79" s="71"/>
      <c r="F79" s="193">
        <v>41580</v>
      </c>
      <c r="G79" s="72"/>
    </row>
    <row r="80" spans="2:7" ht="36" customHeight="1" outlineLevel="1" x14ac:dyDescent="0.25">
      <c r="B80" s="100" t="s">
        <v>183</v>
      </c>
      <c r="C80" s="110"/>
      <c r="D80" s="110"/>
      <c r="E80" s="71"/>
      <c r="F80" s="193">
        <v>44100</v>
      </c>
      <c r="G80" s="72"/>
    </row>
    <row r="81" spans="2:7" ht="36" customHeight="1" outlineLevel="1" x14ac:dyDescent="0.25">
      <c r="B81" s="100" t="s">
        <v>184</v>
      </c>
      <c r="C81" s="110"/>
      <c r="D81" s="110"/>
      <c r="E81" s="71"/>
      <c r="F81" s="193">
        <v>46620</v>
      </c>
      <c r="G81" s="72"/>
    </row>
    <row r="82" spans="2:7" ht="36" customHeight="1" outlineLevel="1" x14ac:dyDescent="0.25">
      <c r="B82" s="100" t="s">
        <v>185</v>
      </c>
      <c r="C82" s="110"/>
      <c r="D82" s="110"/>
      <c r="E82" s="71"/>
      <c r="F82" s="193">
        <v>49140</v>
      </c>
      <c r="G82" s="72"/>
    </row>
    <row r="83" spans="2:7" ht="36" customHeight="1" outlineLevel="1" x14ac:dyDescent="0.25">
      <c r="B83" s="100" t="s">
        <v>186</v>
      </c>
      <c r="C83" s="110"/>
      <c r="D83" s="110"/>
      <c r="E83" s="71"/>
      <c r="F83" s="193">
        <v>51660</v>
      </c>
      <c r="G83" s="72"/>
    </row>
    <row r="84" spans="2:7" ht="36" customHeight="1" outlineLevel="1" thickBot="1" x14ac:dyDescent="0.3">
      <c r="B84" s="100" t="s">
        <v>187</v>
      </c>
      <c r="C84" s="110"/>
      <c r="D84" s="110"/>
      <c r="E84" s="71"/>
      <c r="F84" s="198">
        <v>54180</v>
      </c>
      <c r="G84" s="199"/>
    </row>
    <row r="85" spans="2:7" ht="36" customHeight="1" thickBot="1" x14ac:dyDescent="0.3">
      <c r="B85" s="111" t="s">
        <v>188</v>
      </c>
      <c r="C85" s="112"/>
      <c r="D85" s="112"/>
      <c r="E85" s="113"/>
      <c r="F85" s="205" t="str">
        <f>"Цена от "&amp;MIN(F86:F96)&amp;" до "&amp;MAX(F86:F96)</f>
        <v>Цена от 1080 до 12960</v>
      </c>
      <c r="G85" s="114"/>
    </row>
    <row r="86" spans="2:7" ht="36" customHeight="1" x14ac:dyDescent="0.25">
      <c r="B86" s="69" t="s">
        <v>189</v>
      </c>
      <c r="C86" s="70"/>
      <c r="D86" s="70"/>
      <c r="E86" s="71"/>
      <c r="F86" s="206">
        <v>1440</v>
      </c>
      <c r="G86" s="120"/>
    </row>
    <row r="87" spans="2:7" ht="36" customHeight="1" x14ac:dyDescent="0.25">
      <c r="B87" s="69" t="s">
        <v>190</v>
      </c>
      <c r="C87" s="70"/>
      <c r="D87" s="70"/>
      <c r="E87" s="71"/>
      <c r="F87" s="193">
        <v>6120</v>
      </c>
      <c r="G87" s="72"/>
    </row>
    <row r="88" spans="2:7" ht="36" customHeight="1" x14ac:dyDescent="0.25">
      <c r="B88" s="69" t="s">
        <v>252</v>
      </c>
      <c r="C88" s="70"/>
      <c r="D88" s="70"/>
      <c r="E88" s="71"/>
      <c r="F88" s="193">
        <v>1080</v>
      </c>
      <c r="G88" s="72"/>
    </row>
    <row r="89" spans="2:7" ht="36" customHeight="1" x14ac:dyDescent="0.25">
      <c r="B89" s="87" t="s">
        <v>192</v>
      </c>
      <c r="C89" s="88"/>
      <c r="D89" s="88"/>
      <c r="E89" s="89"/>
      <c r="F89" s="193">
        <v>3600</v>
      </c>
      <c r="G89" s="72"/>
    </row>
    <row r="90" spans="2:7" ht="36" customHeight="1" x14ac:dyDescent="0.25">
      <c r="B90" s="69" t="s">
        <v>193</v>
      </c>
      <c r="C90" s="70"/>
      <c r="D90" s="70"/>
      <c r="E90" s="71"/>
      <c r="F90" s="193">
        <v>1080</v>
      </c>
      <c r="G90" s="72"/>
    </row>
    <row r="91" spans="2:7" ht="36" customHeight="1" x14ac:dyDescent="0.25">
      <c r="B91" s="69" t="s">
        <v>194</v>
      </c>
      <c r="C91" s="70"/>
      <c r="D91" s="70"/>
      <c r="E91" s="71"/>
      <c r="F91" s="193">
        <v>1440</v>
      </c>
      <c r="G91" s="72"/>
    </row>
    <row r="92" spans="2:7" ht="36" customHeight="1" x14ac:dyDescent="0.25">
      <c r="B92" s="69" t="s">
        <v>195</v>
      </c>
      <c r="C92" s="70"/>
      <c r="D92" s="70"/>
      <c r="E92" s="71"/>
      <c r="F92" s="193">
        <v>1080</v>
      </c>
      <c r="G92" s="72"/>
    </row>
    <row r="93" spans="2:7" ht="36" customHeight="1" x14ac:dyDescent="0.25">
      <c r="B93" s="69" t="s">
        <v>196</v>
      </c>
      <c r="C93" s="70"/>
      <c r="D93" s="70"/>
      <c r="E93" s="71"/>
      <c r="F93" s="193">
        <v>1080</v>
      </c>
      <c r="G93" s="72"/>
    </row>
    <row r="94" spans="2:7" ht="36" customHeight="1" x14ac:dyDescent="0.25">
      <c r="B94" s="69" t="s">
        <v>197</v>
      </c>
      <c r="C94" s="70"/>
      <c r="D94" s="70"/>
      <c r="E94" s="71"/>
      <c r="F94" s="193">
        <v>2160</v>
      </c>
      <c r="G94" s="72"/>
    </row>
    <row r="95" spans="2:7" ht="36" customHeight="1" x14ac:dyDescent="0.25">
      <c r="B95" s="69" t="s">
        <v>198</v>
      </c>
      <c r="C95" s="70"/>
      <c r="D95" s="70"/>
      <c r="E95" s="71"/>
      <c r="F95" s="193">
        <v>3240</v>
      </c>
      <c r="G95" s="72"/>
    </row>
    <row r="96" spans="2:7" ht="36" customHeight="1" thickBot="1" x14ac:dyDescent="0.3">
      <c r="B96" s="69" t="s">
        <v>199</v>
      </c>
      <c r="C96" s="70"/>
      <c r="D96" s="70"/>
      <c r="E96" s="71"/>
      <c r="F96" s="198">
        <v>12960</v>
      </c>
      <c r="G96" s="199"/>
    </row>
    <row r="97" spans="1:7" ht="54" customHeight="1" thickBot="1" x14ac:dyDescent="0.3">
      <c r="B97" s="200" t="s">
        <v>253</v>
      </c>
      <c r="C97" s="201"/>
      <c r="D97" s="201"/>
      <c r="E97" s="202"/>
      <c r="F97" s="203" t="str">
        <f>"Цена от "&amp;MIN(F99,F102:G103,F104,F105:G118)&amp;" до "&amp;MAX(F99,F102:G103,F104,F105:G118)</f>
        <v>Цена от 1080 до 27648</v>
      </c>
      <c r="G97" s="204"/>
    </row>
    <row r="98" spans="1:7" ht="24" customHeight="1" thickBot="1" x14ac:dyDescent="0.3">
      <c r="B98" s="60"/>
      <c r="C98" s="61"/>
      <c r="D98" s="61"/>
      <c r="E98" s="62"/>
      <c r="F98" s="192"/>
      <c r="G98" s="63"/>
    </row>
    <row r="99" spans="1:7" ht="36" customHeight="1" x14ac:dyDescent="0.25">
      <c r="B99" s="69" t="s">
        <v>201</v>
      </c>
      <c r="C99" s="70"/>
      <c r="D99" s="70"/>
      <c r="E99" s="71"/>
      <c r="F99" s="195">
        <v>7560</v>
      </c>
      <c r="G99" s="196"/>
    </row>
    <row r="100" spans="1:7" ht="36" customHeight="1" thickBot="1" x14ac:dyDescent="0.3">
      <c r="B100" s="93" t="s">
        <v>202</v>
      </c>
      <c r="C100" s="94"/>
      <c r="D100" s="94"/>
      <c r="E100" s="95"/>
      <c r="F100" s="190">
        <v>756</v>
      </c>
      <c r="G100" s="141"/>
    </row>
    <row r="101" spans="1:7" ht="24" customHeight="1" thickBot="1" x14ac:dyDescent="0.3">
      <c r="B101" s="60"/>
      <c r="C101" s="61"/>
      <c r="D101" s="61"/>
      <c r="E101" s="62"/>
      <c r="F101" s="192"/>
      <c r="G101" s="63"/>
    </row>
    <row r="102" spans="1:7" ht="36" customHeight="1" x14ac:dyDescent="0.25">
      <c r="A102" s="8" t="s">
        <v>112</v>
      </c>
      <c r="B102" s="87" t="s">
        <v>203</v>
      </c>
      <c r="C102" s="88"/>
      <c r="D102" s="88"/>
      <c r="E102" s="89"/>
      <c r="F102" s="195">
        <v>5040</v>
      </c>
      <c r="G102" s="196"/>
    </row>
    <row r="103" spans="1:7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193">
        <v>2520</v>
      </c>
      <c r="G103" s="72"/>
    </row>
    <row r="104" spans="1:7" ht="36" customHeight="1" x14ac:dyDescent="0.25">
      <c r="A104" s="8" t="s">
        <v>112</v>
      </c>
      <c r="B104" s="69" t="s">
        <v>205</v>
      </c>
      <c r="C104" s="70"/>
      <c r="D104" s="70"/>
      <c r="E104" s="71"/>
      <c r="F104" s="193">
        <v>6480</v>
      </c>
      <c r="G104" s="197"/>
    </row>
    <row r="105" spans="1:7" ht="36" customHeight="1" x14ac:dyDescent="0.25">
      <c r="A105" s="8" t="s">
        <v>112</v>
      </c>
      <c r="B105" s="69" t="s">
        <v>206</v>
      </c>
      <c r="C105" s="70"/>
      <c r="D105" s="70"/>
      <c r="E105" s="71"/>
      <c r="F105" s="193">
        <v>3960</v>
      </c>
      <c r="G105" s="72"/>
    </row>
    <row r="106" spans="1:7" ht="36" customHeight="1" x14ac:dyDescent="0.25">
      <c r="A106" s="8" t="s">
        <v>112</v>
      </c>
      <c r="B106" s="69" t="s">
        <v>207</v>
      </c>
      <c r="C106" s="70"/>
      <c r="D106" s="70"/>
      <c r="E106" s="71"/>
      <c r="F106" s="193">
        <v>1080</v>
      </c>
      <c r="G106" s="72"/>
    </row>
    <row r="107" spans="1:7" ht="36" customHeight="1" x14ac:dyDescent="0.25">
      <c r="A107" s="8" t="s">
        <v>112</v>
      </c>
      <c r="B107" s="69" t="s">
        <v>208</v>
      </c>
      <c r="C107" s="70"/>
      <c r="D107" s="70"/>
      <c r="E107" s="71"/>
      <c r="F107" s="193">
        <v>3240</v>
      </c>
      <c r="G107" s="72"/>
    </row>
    <row r="108" spans="1:7" ht="36" customHeight="1" x14ac:dyDescent="0.25">
      <c r="A108" s="8" t="s">
        <v>112</v>
      </c>
      <c r="B108" s="69" t="s">
        <v>209</v>
      </c>
      <c r="C108" s="70"/>
      <c r="D108" s="70"/>
      <c r="E108" s="71"/>
      <c r="F108" s="193">
        <v>23040</v>
      </c>
      <c r="G108" s="72"/>
    </row>
    <row r="109" spans="1:7" ht="36" customHeight="1" x14ac:dyDescent="0.25">
      <c r="A109" s="8" t="s">
        <v>112</v>
      </c>
      <c r="B109" s="69" t="s">
        <v>210</v>
      </c>
      <c r="C109" s="70"/>
      <c r="D109" s="70"/>
      <c r="E109" s="71"/>
      <c r="F109" s="193">
        <v>27648</v>
      </c>
      <c r="G109" s="72"/>
    </row>
    <row r="110" spans="1:7" ht="36" customHeight="1" x14ac:dyDescent="0.25">
      <c r="A110" s="8" t="s">
        <v>112</v>
      </c>
      <c r="B110" s="69" t="s">
        <v>211</v>
      </c>
      <c r="C110" s="70"/>
      <c r="D110" s="70"/>
      <c r="E110" s="71"/>
      <c r="F110" s="193">
        <v>1440</v>
      </c>
      <c r="G110" s="72"/>
    </row>
    <row r="111" spans="1:7" ht="36" customHeight="1" x14ac:dyDescent="0.25">
      <c r="A111" s="8" t="s">
        <v>112</v>
      </c>
      <c r="B111" s="69" t="s">
        <v>212</v>
      </c>
      <c r="C111" s="70"/>
      <c r="D111" s="70"/>
      <c r="E111" s="71"/>
      <c r="F111" s="193">
        <v>3240</v>
      </c>
      <c r="G111" s="72"/>
    </row>
    <row r="112" spans="1:7" ht="36" customHeight="1" x14ac:dyDescent="0.25">
      <c r="A112" s="8" t="s">
        <v>112</v>
      </c>
      <c r="B112" s="69" t="s">
        <v>213</v>
      </c>
      <c r="C112" s="70"/>
      <c r="D112" s="70"/>
      <c r="E112" s="71"/>
      <c r="F112" s="193">
        <v>5040</v>
      </c>
      <c r="G112" s="72"/>
    </row>
    <row r="113" spans="1:7" ht="36" customHeight="1" x14ac:dyDescent="0.25">
      <c r="B113" s="69" t="s">
        <v>214</v>
      </c>
      <c r="C113" s="70" t="s">
        <v>214</v>
      </c>
      <c r="D113" s="70" t="s">
        <v>214</v>
      </c>
      <c r="E113" s="71" t="s">
        <v>214</v>
      </c>
      <c r="F113" s="193">
        <v>7200</v>
      </c>
      <c r="G113" s="72"/>
    </row>
    <row r="114" spans="1:7" ht="36" customHeight="1" x14ac:dyDescent="0.25">
      <c r="A114" s="8" t="s">
        <v>112</v>
      </c>
      <c r="B114" s="87" t="s">
        <v>215</v>
      </c>
      <c r="C114" s="88"/>
      <c r="D114" s="88"/>
      <c r="E114" s="89"/>
      <c r="F114" s="193">
        <v>3240</v>
      </c>
      <c r="G114" s="72"/>
    </row>
    <row r="115" spans="1:7" ht="36" customHeight="1" x14ac:dyDescent="0.25">
      <c r="B115" s="100" t="s">
        <v>216</v>
      </c>
      <c r="C115" s="101"/>
      <c r="D115" s="101"/>
      <c r="E115" s="102"/>
      <c r="F115" s="193">
        <v>11160</v>
      </c>
      <c r="G115" s="72"/>
    </row>
    <row r="116" spans="1:7" ht="36" customHeight="1" x14ac:dyDescent="0.25">
      <c r="B116" s="100" t="s">
        <v>217</v>
      </c>
      <c r="C116" s="101"/>
      <c r="D116" s="101"/>
      <c r="E116" s="102"/>
      <c r="F116" s="193">
        <v>7560</v>
      </c>
      <c r="G116" s="72"/>
    </row>
    <row r="117" spans="1:7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193">
        <v>23040</v>
      </c>
      <c r="G117" s="72"/>
    </row>
    <row r="118" spans="1:7" ht="36" customHeight="1" x14ac:dyDescent="0.25">
      <c r="A118" s="8" t="s">
        <v>112</v>
      </c>
      <c r="B118" s="69" t="s">
        <v>219</v>
      </c>
      <c r="C118" s="70"/>
      <c r="D118" s="70"/>
      <c r="E118" s="71"/>
      <c r="F118" s="193">
        <v>6480</v>
      </c>
      <c r="G118" s="72"/>
    </row>
    <row r="119" spans="1:7" ht="36" customHeight="1" x14ac:dyDescent="0.25">
      <c r="A119" s="8" t="s">
        <v>114</v>
      </c>
      <c r="B119" s="69" t="s">
        <v>220</v>
      </c>
      <c r="C119" s="70"/>
      <c r="D119" s="70"/>
      <c r="E119" s="71"/>
      <c r="F119" s="193">
        <v>7200</v>
      </c>
      <c r="G119" s="72"/>
    </row>
    <row r="120" spans="1:7" ht="36" customHeight="1" x14ac:dyDescent="0.25">
      <c r="A120" s="8" t="s">
        <v>114</v>
      </c>
      <c r="B120" s="69" t="s">
        <v>221</v>
      </c>
      <c r="C120" s="70"/>
      <c r="D120" s="70"/>
      <c r="E120" s="71"/>
      <c r="F120" s="193">
        <v>3600</v>
      </c>
      <c r="G120" s="72"/>
    </row>
    <row r="121" spans="1:7" ht="36" customHeight="1" x14ac:dyDescent="0.25">
      <c r="A121" s="8" t="s">
        <v>114</v>
      </c>
      <c r="B121" s="69" t="s">
        <v>222</v>
      </c>
      <c r="C121" s="70"/>
      <c r="D121" s="70"/>
      <c r="E121" s="71"/>
      <c r="F121" s="193">
        <v>9360</v>
      </c>
      <c r="G121" s="197"/>
    </row>
    <row r="122" spans="1:7" ht="36" customHeight="1" x14ac:dyDescent="0.25">
      <c r="A122" s="8" t="s">
        <v>114</v>
      </c>
      <c r="B122" s="69" t="s">
        <v>223</v>
      </c>
      <c r="C122" s="70"/>
      <c r="D122" s="70"/>
      <c r="E122" s="71"/>
      <c r="F122" s="193">
        <v>5760</v>
      </c>
      <c r="G122" s="72"/>
    </row>
    <row r="123" spans="1:7" ht="36" customHeight="1" x14ac:dyDescent="0.25">
      <c r="A123" s="8" t="s">
        <v>114</v>
      </c>
      <c r="B123" s="69" t="s">
        <v>224</v>
      </c>
      <c r="C123" s="70"/>
      <c r="D123" s="70"/>
      <c r="E123" s="71"/>
      <c r="F123" s="193">
        <v>2160</v>
      </c>
      <c r="G123" s="72"/>
    </row>
    <row r="124" spans="1:7" ht="36" customHeight="1" x14ac:dyDescent="0.25">
      <c r="A124" s="8" t="s">
        <v>114</v>
      </c>
      <c r="B124" s="69" t="s">
        <v>225</v>
      </c>
      <c r="C124" s="70"/>
      <c r="D124" s="70"/>
      <c r="E124" s="71"/>
      <c r="F124" s="193">
        <v>5040</v>
      </c>
      <c r="G124" s="72"/>
    </row>
    <row r="125" spans="1:7" ht="36" customHeight="1" x14ac:dyDescent="0.25">
      <c r="A125" s="8" t="s">
        <v>114</v>
      </c>
      <c r="B125" s="69" t="s">
        <v>226</v>
      </c>
      <c r="C125" s="70"/>
      <c r="D125" s="70"/>
      <c r="E125" s="71"/>
      <c r="F125" s="193">
        <v>32400</v>
      </c>
      <c r="G125" s="72"/>
    </row>
    <row r="126" spans="1:7" ht="36" customHeight="1" x14ac:dyDescent="0.25">
      <c r="A126" s="8" t="s">
        <v>114</v>
      </c>
      <c r="B126" s="93" t="s">
        <v>227</v>
      </c>
      <c r="C126" s="94"/>
      <c r="D126" s="94"/>
      <c r="E126" s="95"/>
      <c r="F126" s="193">
        <v>38880</v>
      </c>
      <c r="G126" s="72"/>
    </row>
    <row r="127" spans="1:7" ht="36" customHeight="1" x14ac:dyDescent="0.25">
      <c r="A127" s="8" t="s">
        <v>114</v>
      </c>
      <c r="B127" s="69" t="s">
        <v>228</v>
      </c>
      <c r="C127" s="70"/>
      <c r="D127" s="70"/>
      <c r="E127" s="71"/>
      <c r="F127" s="193">
        <v>2160</v>
      </c>
      <c r="G127" s="72"/>
    </row>
    <row r="128" spans="1:7" ht="36" customHeight="1" x14ac:dyDescent="0.25">
      <c r="A128" s="8" t="s">
        <v>114</v>
      </c>
      <c r="B128" s="69" t="s">
        <v>229</v>
      </c>
      <c r="C128" s="70"/>
      <c r="D128" s="70"/>
      <c r="E128" s="71"/>
      <c r="F128" s="193">
        <v>5040</v>
      </c>
      <c r="G128" s="72"/>
    </row>
    <row r="129" spans="1:7" ht="36" customHeight="1" x14ac:dyDescent="0.25">
      <c r="A129" s="8" t="s">
        <v>114</v>
      </c>
      <c r="B129" s="69" t="s">
        <v>230</v>
      </c>
      <c r="C129" s="70"/>
      <c r="D129" s="70"/>
      <c r="E129" s="71"/>
      <c r="F129" s="193">
        <v>7200</v>
      </c>
      <c r="G129" s="72"/>
    </row>
    <row r="130" spans="1:7" ht="36" customHeight="1" x14ac:dyDescent="0.25">
      <c r="A130" s="8" t="s">
        <v>114</v>
      </c>
      <c r="B130" s="69" t="s">
        <v>231</v>
      </c>
      <c r="C130" s="70"/>
      <c r="D130" s="70"/>
      <c r="E130" s="71"/>
      <c r="F130" s="193">
        <v>5040</v>
      </c>
      <c r="G130" s="72"/>
    </row>
    <row r="131" spans="1:7" ht="36" customHeight="1" x14ac:dyDescent="0.25">
      <c r="A131" s="8" t="s">
        <v>114</v>
      </c>
      <c r="B131" s="69" t="s">
        <v>232</v>
      </c>
      <c r="C131" s="70"/>
      <c r="D131" s="70"/>
      <c r="E131" s="71"/>
      <c r="F131" s="193">
        <v>32400</v>
      </c>
      <c r="G131" s="72"/>
    </row>
    <row r="132" spans="1:7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190">
        <v>9360</v>
      </c>
      <c r="G132" s="141"/>
    </row>
    <row r="133" spans="1:7" ht="54" customHeight="1" thickBot="1" x14ac:dyDescent="0.3">
      <c r="B133" s="81" t="s">
        <v>234</v>
      </c>
      <c r="C133" s="82"/>
      <c r="D133" s="82"/>
      <c r="E133" s="83"/>
      <c r="F133" s="194"/>
      <c r="G133" s="84"/>
    </row>
    <row r="134" spans="1:7" ht="36" customHeight="1" x14ac:dyDescent="0.25">
      <c r="B134" s="87" t="s">
        <v>235</v>
      </c>
      <c r="C134" s="88"/>
      <c r="D134" s="88"/>
      <c r="E134" s="89"/>
      <c r="F134" s="195">
        <v>15120</v>
      </c>
      <c r="G134" s="196"/>
    </row>
    <row r="135" spans="1:7" ht="36" customHeight="1" x14ac:dyDescent="0.25">
      <c r="B135" s="69" t="s">
        <v>236</v>
      </c>
      <c r="C135" s="70"/>
      <c r="D135" s="70"/>
      <c r="E135" s="71"/>
      <c r="F135" s="193">
        <v>30240</v>
      </c>
      <c r="G135" s="72"/>
    </row>
    <row r="136" spans="1:7" ht="36" customHeight="1" x14ac:dyDescent="0.25">
      <c r="B136" s="69" t="s">
        <v>237</v>
      </c>
      <c r="C136" s="70"/>
      <c r="D136" s="70"/>
      <c r="E136" s="71"/>
      <c r="F136" s="193">
        <v>37440</v>
      </c>
      <c r="G136" s="72"/>
    </row>
    <row r="137" spans="1:7" ht="36" customHeight="1" x14ac:dyDescent="0.25">
      <c r="B137" s="69" t="s">
        <v>238</v>
      </c>
      <c r="C137" s="70"/>
      <c r="D137" s="70"/>
      <c r="E137" s="71"/>
      <c r="F137" s="193">
        <v>720</v>
      </c>
      <c r="G137" s="72"/>
    </row>
    <row r="138" spans="1:7" ht="36" customHeight="1" x14ac:dyDescent="0.25">
      <c r="B138" s="69" t="s">
        <v>239</v>
      </c>
      <c r="C138" s="70"/>
      <c r="D138" s="70"/>
      <c r="E138" s="71"/>
      <c r="F138" s="193">
        <v>22320</v>
      </c>
      <c r="G138" s="72"/>
    </row>
    <row r="139" spans="1:7" ht="36" customHeight="1" x14ac:dyDescent="0.25">
      <c r="B139" s="69" t="s">
        <v>240</v>
      </c>
      <c r="C139" s="70"/>
      <c r="D139" s="70"/>
      <c r="E139" s="71"/>
      <c r="F139" s="193">
        <v>44640</v>
      </c>
      <c r="G139" s="72"/>
    </row>
    <row r="140" spans="1:7" ht="36" customHeight="1" x14ac:dyDescent="0.25">
      <c r="B140" s="69" t="s">
        <v>241</v>
      </c>
      <c r="C140" s="70"/>
      <c r="D140" s="70"/>
      <c r="E140" s="71"/>
      <c r="F140" s="193">
        <v>56160</v>
      </c>
      <c r="G140" s="72"/>
    </row>
    <row r="141" spans="1:7" ht="36" customHeight="1" thickBot="1" x14ac:dyDescent="0.3">
      <c r="B141" s="75" t="s">
        <v>242</v>
      </c>
      <c r="C141" s="76"/>
      <c r="D141" s="76"/>
      <c r="E141" s="77"/>
      <c r="F141" s="190">
        <v>1080</v>
      </c>
      <c r="G141" s="191"/>
    </row>
    <row r="142" spans="1:7" ht="24" customHeight="1" thickBot="1" x14ac:dyDescent="0.3">
      <c r="B142" s="60"/>
      <c r="C142" s="61"/>
      <c r="D142" s="61"/>
      <c r="E142" s="62"/>
      <c r="F142" s="192"/>
      <c r="G142" s="63"/>
    </row>
    <row r="143" spans="1:7" ht="18" customHeight="1" x14ac:dyDescent="0.25">
      <c r="B143" s="26"/>
      <c r="C143" s="27"/>
      <c r="D143" s="27"/>
      <c r="E143" s="27"/>
      <c r="F143" s="28"/>
      <c r="G143" s="28"/>
    </row>
    <row r="144" spans="1:7" s="29" customFormat="1" ht="67.5" customHeight="1" x14ac:dyDescent="0.25">
      <c r="A144" s="8"/>
      <c r="B144" s="66" t="s">
        <v>243</v>
      </c>
      <c r="C144" s="66"/>
      <c r="D144" s="66"/>
      <c r="E144" s="66"/>
      <c r="F144" s="66"/>
      <c r="G144" s="66"/>
    </row>
    <row r="145" spans="1:7" s="29" customFormat="1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</row>
    <row r="146" spans="1:7" s="30" customFormat="1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</row>
    <row r="147" spans="1:7" s="31" customFormat="1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</row>
    <row r="148" spans="1:7" ht="18" customHeight="1" x14ac:dyDescent="0.25"/>
  </sheetData>
  <sheetProtection selectLockedCells="1" selectUnlockedCells="1"/>
  <mergeCells count="284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46:G146"/>
    <mergeCell ref="B147:G147"/>
    <mergeCell ref="B141:E141"/>
    <mergeCell ref="F141:G141"/>
    <mergeCell ref="B142:E142"/>
    <mergeCell ref="F142:G142"/>
    <mergeCell ref="B144:G144"/>
    <mergeCell ref="B145:G145"/>
    <mergeCell ref="B138:E138"/>
    <mergeCell ref="F138:G138"/>
    <mergeCell ref="B139:E139"/>
    <mergeCell ref="F139:G139"/>
    <mergeCell ref="B140:E140"/>
    <mergeCell ref="F140:G140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37411.199999999997</v>
      </c>
      <c r="G8" s="17">
        <f>H8*1.1</f>
        <v>34293.600000000006</v>
      </c>
      <c r="H8" s="17">
        <v>31176</v>
      </c>
      <c r="I8" s="17">
        <f>H8*0.75</f>
        <v>23382</v>
      </c>
      <c r="J8" s="17">
        <f>H8*0.5</f>
        <v>15588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50025.599999999999</v>
      </c>
      <c r="G10" s="19">
        <f>H10*1.1</f>
        <v>45856.800000000003</v>
      </c>
      <c r="H10" s="19">
        <v>41688</v>
      </c>
      <c r="I10" s="19">
        <f>H10*0.75</f>
        <v>31266</v>
      </c>
      <c r="J10" s="19">
        <f>H10*0.5</f>
        <v>20844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11700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16560</v>
      </c>
      <c r="G14" s="142"/>
      <c r="H14" s="142"/>
      <c r="I14" s="142"/>
      <c r="J14" s="143"/>
    </row>
    <row r="15" spans="1:10" ht="24" customHeight="1" thickBot="1" x14ac:dyDescent="0.3">
      <c r="B15" s="60"/>
      <c r="C15" s="61"/>
      <c r="D15" s="61"/>
      <c r="E15" s="62"/>
      <c r="F15" s="63"/>
      <c r="G15" s="64"/>
      <c r="H15" s="64"/>
      <c r="I15" s="64"/>
      <c r="J15" s="65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2556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3600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3420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4824</v>
      </c>
      <c r="G19" s="142"/>
      <c r="H19" s="142"/>
      <c r="I19" s="142"/>
      <c r="J19" s="143"/>
    </row>
    <row r="20" spans="1:10" ht="24" customHeight="1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5976 до 239040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5976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11952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17928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23904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29880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35856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41832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47808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53784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59760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65736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71712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77688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83664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89640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95616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101592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107568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113544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119520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11952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23904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35856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47808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59760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71712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83664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95616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107568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119520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131472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143424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155376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167328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179280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191232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203184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215136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227088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239040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8856 до 128484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8856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13104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14940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20916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26892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32868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38844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44820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50796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56772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62748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68724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74700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80676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86652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92628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98604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104580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110556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116532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122508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128484</v>
      </c>
      <c r="G84" s="73"/>
      <c r="H84" s="73"/>
      <c r="I84" s="73"/>
      <c r="J84" s="74"/>
    </row>
    <row r="85" spans="2:10" ht="32.25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31500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6588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16308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2052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31500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6048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25488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25488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74700</v>
      </c>
      <c r="G97" s="226"/>
      <c r="H97" s="226"/>
      <c r="I97" s="226"/>
      <c r="J97" s="227"/>
    </row>
    <row r="98" spans="1:10" ht="24" outlineLevel="1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outlineLevel="1" x14ac:dyDescent="0.25">
      <c r="B99" s="69" t="s">
        <v>201</v>
      </c>
      <c r="C99" s="70"/>
      <c r="D99" s="70"/>
      <c r="E99" s="71"/>
      <c r="F99" s="72">
        <v>18000</v>
      </c>
      <c r="G99" s="73"/>
      <c r="H99" s="73"/>
      <c r="I99" s="73"/>
      <c r="J99" s="74"/>
    </row>
    <row r="100" spans="1:10" ht="36" customHeight="1" outlineLevel="1" thickBot="1" x14ac:dyDescent="0.3">
      <c r="B100" s="93" t="s">
        <v>202</v>
      </c>
      <c r="C100" s="94"/>
      <c r="D100" s="94"/>
      <c r="E100" s="95"/>
      <c r="F100" s="96">
        <v>1800</v>
      </c>
      <c r="G100" s="97"/>
      <c r="H100" s="97"/>
      <c r="I100" s="97"/>
      <c r="J100" s="98"/>
    </row>
    <row r="101" spans="1:10" ht="24" outlineLevel="1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outlineLevel="1" x14ac:dyDescent="0.25">
      <c r="A102" s="8" t="s">
        <v>112</v>
      </c>
      <c r="B102" s="87" t="s">
        <v>203</v>
      </c>
      <c r="C102" s="88"/>
      <c r="D102" s="88"/>
      <c r="E102" s="89"/>
      <c r="F102" s="90">
        <v>28332</v>
      </c>
      <c r="G102" s="91"/>
      <c r="H102" s="91"/>
      <c r="I102" s="91"/>
      <c r="J102" s="92"/>
    </row>
    <row r="103" spans="1:10" ht="36" customHeight="1" outlineLevel="1" x14ac:dyDescent="0.25">
      <c r="A103" s="8" t="s">
        <v>112</v>
      </c>
      <c r="B103" s="100" t="s">
        <v>204</v>
      </c>
      <c r="C103" s="101"/>
      <c r="D103" s="101"/>
      <c r="E103" s="102"/>
      <c r="F103" s="72">
        <v>24120</v>
      </c>
      <c r="G103" s="73"/>
      <c r="H103" s="73"/>
      <c r="I103" s="73"/>
      <c r="J103" s="74"/>
    </row>
    <row r="104" spans="1:10" ht="36" customHeight="1" outlineLevel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21081.599999999999</v>
      </c>
      <c r="G104" s="38">
        <f>H104*1.1</f>
        <v>19324.800000000003</v>
      </c>
      <c r="H104" s="38">
        <v>17568</v>
      </c>
      <c r="I104" s="38">
        <f>H104*0.75</f>
        <v>13176</v>
      </c>
      <c r="J104" s="39">
        <f>H104*0.5</f>
        <v>8784</v>
      </c>
    </row>
    <row r="105" spans="1:10" ht="36" customHeight="1" outlineLevel="1" x14ac:dyDescent="0.25">
      <c r="A105" s="8" t="s">
        <v>112</v>
      </c>
      <c r="B105" s="69" t="s">
        <v>206</v>
      </c>
      <c r="C105" s="70"/>
      <c r="D105" s="70"/>
      <c r="E105" s="71"/>
      <c r="F105" s="72">
        <v>19908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12492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24120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42390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50868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14868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18072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26928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 t="s">
        <v>214</v>
      </c>
      <c r="D113" s="70" t="s">
        <v>214</v>
      </c>
      <c r="E113" s="71" t="s">
        <v>214</v>
      </c>
      <c r="F113" s="72">
        <v>74700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13860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10908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59472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5688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40320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33840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28080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18000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33840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59760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71712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20880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25920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38160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83520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8640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37188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74340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93096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1440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55944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111528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139464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1800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66" t="s">
        <v>243</v>
      </c>
      <c r="C144" s="66"/>
      <c r="D144" s="66"/>
      <c r="E144" s="66"/>
      <c r="F144" s="66"/>
      <c r="G144" s="66"/>
      <c r="H144" s="66"/>
      <c r="I144" s="66"/>
      <c r="J144" s="66"/>
    </row>
    <row r="145" spans="1:10" s="29" customFormat="1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s="30" customFormat="1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s="31" customFormat="1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33436.799999999996</v>
      </c>
      <c r="G8" s="17">
        <f>H8*1.1</f>
        <v>30650.400000000001</v>
      </c>
      <c r="H8" s="17">
        <v>27864</v>
      </c>
      <c r="I8" s="17">
        <f>H8*0.75</f>
        <v>20898</v>
      </c>
      <c r="J8" s="17">
        <f>H8*0.5</f>
        <v>13932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8640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12240</v>
      </c>
      <c r="G14" s="142"/>
      <c r="H14" s="142"/>
      <c r="I14" s="142"/>
      <c r="J14" s="143"/>
    </row>
    <row r="15" spans="1:10" ht="24" customHeight="1" thickBot="1" x14ac:dyDescent="0.3">
      <c r="B15" s="60"/>
      <c r="C15" s="61"/>
      <c r="D15" s="61"/>
      <c r="E15" s="62"/>
      <c r="F15" s="63"/>
      <c r="G15" s="64"/>
      <c r="H15" s="64"/>
      <c r="I15" s="64"/>
      <c r="J15" s="65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900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1296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1080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1512</v>
      </c>
      <c r="G19" s="142"/>
      <c r="H19" s="142"/>
      <c r="I19" s="142"/>
      <c r="J19" s="143"/>
    </row>
    <row r="20" spans="1:10" ht="24" customHeight="1" thickBot="1" x14ac:dyDescent="0.3">
      <c r="B20" s="183"/>
      <c r="C20" s="184"/>
      <c r="D20" s="184"/>
      <c r="E20" s="185"/>
      <c r="F20" s="186"/>
      <c r="G20" s="187"/>
      <c r="H20" s="187"/>
      <c r="I20" s="187"/>
      <c r="J20" s="188"/>
    </row>
    <row r="21" spans="1:10" ht="36" customHeight="1" thickBot="1" x14ac:dyDescent="0.3">
      <c r="B21" s="237" t="s">
        <v>124</v>
      </c>
      <c r="C21" s="238"/>
      <c r="D21" s="238"/>
      <c r="E21" s="239"/>
      <c r="F21" s="240" t="str">
        <f>"Цена от "&amp;MIN($F$22:F61)&amp;" до "&amp;MAX($F$22:F61)</f>
        <v>Цена от 5760 до 230400</v>
      </c>
      <c r="G21" s="241"/>
      <c r="H21" s="241"/>
      <c r="I21" s="241"/>
      <c r="J21" s="242"/>
    </row>
    <row r="22" spans="1:10" ht="36" customHeight="1" outlineLevel="1" x14ac:dyDescent="0.25">
      <c r="B22" s="134" t="s">
        <v>125</v>
      </c>
      <c r="C22" s="135"/>
      <c r="D22" s="135"/>
      <c r="E22" s="89"/>
      <c r="F22" s="90">
        <v>5760</v>
      </c>
      <c r="G22" s="91"/>
      <c r="H22" s="91"/>
      <c r="I22" s="91"/>
      <c r="J22" s="92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11520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17280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23040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28800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34560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40320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46080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51840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57600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63360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69120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74880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80640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86400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92160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97920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103680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109440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115200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11520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23040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34560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46080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57600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69120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80640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92160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103680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115200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126720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138240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149760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161280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172800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184320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195840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207360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218880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230400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12240 до 123840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12240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18000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14400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20160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25920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31680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37440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43200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48960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54720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60480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66240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72000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77760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83520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89280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95040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100800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106560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112320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118080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123840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2520 до 43920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4680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9000</v>
      </c>
      <c r="G87" s="73"/>
      <c r="H87" s="73"/>
      <c r="I87" s="73"/>
      <c r="J87" s="74"/>
    </row>
    <row r="88" spans="2:10" ht="36" customHeight="1" x14ac:dyDescent="0.25">
      <c r="B88" s="69" t="s">
        <v>191</v>
      </c>
      <c r="C88" s="70"/>
      <c r="D88" s="70"/>
      <c r="E88" s="71"/>
      <c r="F88" s="72">
        <v>2520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43920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99">
        <v>8640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99">
        <v>26640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2880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2880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5760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8640</v>
      </c>
      <c r="G95" s="73"/>
      <c r="H95" s="73"/>
      <c r="I95" s="73"/>
      <c r="J95" s="74"/>
    </row>
    <row r="96" spans="2:10" ht="36" customHeight="1" thickBot="1" x14ac:dyDescent="0.3">
      <c r="B96" s="93" t="s">
        <v>199</v>
      </c>
      <c r="C96" s="94"/>
      <c r="D96" s="94"/>
      <c r="E96" s="95"/>
      <c r="F96" s="72">
        <v>28800</v>
      </c>
      <c r="G96" s="73"/>
      <c r="H96" s="73"/>
      <c r="I96" s="73"/>
      <c r="J96" s="74"/>
    </row>
    <row r="97" spans="1:10" ht="54" customHeight="1" thickBot="1" x14ac:dyDescent="0.3">
      <c r="B97" s="104" t="s">
        <v>200</v>
      </c>
      <c r="C97" s="105"/>
      <c r="D97" s="105"/>
      <c r="E97" s="106"/>
      <c r="F97" s="107" t="str">
        <f>"Цена от "&amp;MIN(F99,F102:J103,H104,F105:J118)&amp;" до "&amp;MAX(F99,F102:J103,H104,F105:J118)</f>
        <v>Цена от 3240 до 159840</v>
      </c>
      <c r="G97" s="108"/>
      <c r="H97" s="108"/>
      <c r="I97" s="108"/>
      <c r="J97" s="109"/>
    </row>
    <row r="98" spans="1:10" ht="24" outlineLevel="1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outlineLevel="1" x14ac:dyDescent="0.25">
      <c r="B99" s="69" t="s">
        <v>201</v>
      </c>
      <c r="C99" s="70"/>
      <c r="D99" s="70"/>
      <c r="E99" s="71"/>
      <c r="F99" s="72">
        <v>25200</v>
      </c>
      <c r="G99" s="73"/>
      <c r="H99" s="73"/>
      <c r="I99" s="73"/>
      <c r="J99" s="74"/>
    </row>
    <row r="100" spans="1:10" ht="36" customHeight="1" outlineLevel="1" thickBot="1" x14ac:dyDescent="0.3">
      <c r="B100" s="69" t="s">
        <v>202</v>
      </c>
      <c r="C100" s="70"/>
      <c r="D100" s="70"/>
      <c r="E100" s="71"/>
      <c r="F100" s="96">
        <v>2520</v>
      </c>
      <c r="G100" s="97"/>
      <c r="H100" s="97"/>
      <c r="I100" s="97"/>
      <c r="J100" s="98"/>
    </row>
    <row r="101" spans="1:10" ht="24" outlineLevel="1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outlineLevel="1" x14ac:dyDescent="0.25">
      <c r="A102" s="8" t="s">
        <v>112</v>
      </c>
      <c r="B102" s="235" t="s">
        <v>203</v>
      </c>
      <c r="C102" s="236"/>
      <c r="D102" s="236"/>
      <c r="E102" s="211"/>
      <c r="F102" s="196">
        <v>29520</v>
      </c>
      <c r="G102" s="230"/>
      <c r="H102" s="230"/>
      <c r="I102" s="230"/>
      <c r="J102" s="231"/>
    </row>
    <row r="103" spans="1:10" ht="36" customHeight="1" outlineLevel="1" x14ac:dyDescent="0.25">
      <c r="A103" s="8" t="s">
        <v>112</v>
      </c>
      <c r="B103" s="100" t="s">
        <v>204</v>
      </c>
      <c r="C103" s="101"/>
      <c r="D103" s="101"/>
      <c r="E103" s="102"/>
      <c r="F103" s="72">
        <v>32760</v>
      </c>
      <c r="G103" s="73"/>
      <c r="H103" s="73"/>
      <c r="I103" s="73"/>
      <c r="J103" s="74"/>
    </row>
    <row r="104" spans="1:10" ht="36" customHeight="1" outlineLevel="1" x14ac:dyDescent="0.25">
      <c r="A104" s="8" t="s">
        <v>112</v>
      </c>
      <c r="B104" s="69" t="s">
        <v>205</v>
      </c>
      <c r="C104" s="70"/>
      <c r="D104" s="70"/>
      <c r="E104" s="71"/>
      <c r="F104" s="23">
        <f>H104*1.2</f>
        <v>16416</v>
      </c>
      <c r="G104" s="24">
        <f>H104*1.1</f>
        <v>15048.000000000002</v>
      </c>
      <c r="H104" s="24">
        <v>13680</v>
      </c>
      <c r="I104" s="24">
        <f>H104*0.75</f>
        <v>10260</v>
      </c>
      <c r="J104" s="25">
        <f>H104*0.5</f>
        <v>6840</v>
      </c>
    </row>
    <row r="105" spans="1:10" ht="36" customHeight="1" outlineLevel="1" x14ac:dyDescent="0.25">
      <c r="A105" s="8" t="s">
        <v>112</v>
      </c>
      <c r="B105" s="69" t="s">
        <v>206</v>
      </c>
      <c r="C105" s="70"/>
      <c r="D105" s="70"/>
      <c r="E105" s="71"/>
      <c r="F105" s="99">
        <v>13680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103">
        <v>11880</v>
      </c>
      <c r="G106" s="91"/>
      <c r="H106" s="91"/>
      <c r="I106" s="91"/>
      <c r="J106" s="92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57456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59760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71712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28728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31500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65268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 t="s">
        <v>214</v>
      </c>
      <c r="D113" s="70" t="s">
        <v>214</v>
      </c>
      <c r="E113" s="71" t="s">
        <v>214</v>
      </c>
      <c r="F113" s="72">
        <v>42012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3240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32400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27360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159840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43920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41760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46080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23">
        <f>H121*1.2</f>
        <v>23328</v>
      </c>
      <c r="G121" s="24">
        <f>H121*1.1</f>
        <v>21384</v>
      </c>
      <c r="H121" s="24">
        <v>19440</v>
      </c>
      <c r="I121" s="24">
        <f>H121*0.75</f>
        <v>14580</v>
      </c>
      <c r="J121" s="25">
        <f>H121*0.5</f>
        <v>9720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99">
        <v>19440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99">
        <v>17280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80640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84240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101088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40320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44640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91440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270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223920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141">
        <v>61920</v>
      </c>
      <c r="G132" s="142"/>
      <c r="H132" s="142"/>
      <c r="I132" s="142"/>
      <c r="J132" s="143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232" t="s">
        <v>235</v>
      </c>
      <c r="C134" s="233"/>
      <c r="D134" s="233"/>
      <c r="E134" s="234"/>
      <c r="F134" s="150">
        <v>10080</v>
      </c>
      <c r="G134" s="151"/>
      <c r="H134" s="151"/>
      <c r="I134" s="151"/>
      <c r="J134" s="152"/>
    </row>
    <row r="135" spans="1:10" ht="36" customHeight="1" x14ac:dyDescent="0.25">
      <c r="B135" s="232" t="s">
        <v>236</v>
      </c>
      <c r="C135" s="233"/>
      <c r="D135" s="233"/>
      <c r="E135" s="234"/>
      <c r="F135" s="150">
        <v>19440</v>
      </c>
      <c r="G135" s="151"/>
      <c r="H135" s="151"/>
      <c r="I135" s="151"/>
      <c r="J135" s="152"/>
    </row>
    <row r="136" spans="1:10" ht="36" customHeight="1" x14ac:dyDescent="0.25">
      <c r="B136" s="232" t="s">
        <v>237</v>
      </c>
      <c r="C136" s="233"/>
      <c r="D136" s="233"/>
      <c r="E136" s="234"/>
      <c r="F136" s="150">
        <v>24480</v>
      </c>
      <c r="G136" s="151"/>
      <c r="H136" s="151"/>
      <c r="I136" s="151"/>
      <c r="J136" s="152"/>
    </row>
    <row r="137" spans="1:10" ht="36" customHeight="1" x14ac:dyDescent="0.25">
      <c r="B137" s="232" t="s">
        <v>238</v>
      </c>
      <c r="C137" s="233"/>
      <c r="D137" s="233"/>
      <c r="E137" s="234"/>
      <c r="F137" s="150">
        <v>720</v>
      </c>
      <c r="G137" s="151"/>
      <c r="H137" s="151"/>
      <c r="I137" s="151"/>
      <c r="J137" s="152"/>
    </row>
    <row r="138" spans="1:10" ht="36" customHeight="1" x14ac:dyDescent="0.25">
      <c r="B138" s="232" t="s">
        <v>239</v>
      </c>
      <c r="C138" s="233"/>
      <c r="D138" s="233"/>
      <c r="E138" s="234"/>
      <c r="F138" s="150">
        <v>15120</v>
      </c>
      <c r="G138" s="151"/>
      <c r="H138" s="151"/>
      <c r="I138" s="151"/>
      <c r="J138" s="152"/>
    </row>
    <row r="139" spans="1:10" ht="36" customHeight="1" x14ac:dyDescent="0.25">
      <c r="B139" s="232" t="s">
        <v>240</v>
      </c>
      <c r="C139" s="233"/>
      <c r="D139" s="233"/>
      <c r="E139" s="234"/>
      <c r="F139" s="150">
        <v>29520</v>
      </c>
      <c r="G139" s="151"/>
      <c r="H139" s="151"/>
      <c r="I139" s="151"/>
      <c r="J139" s="152"/>
    </row>
    <row r="140" spans="1:10" ht="36" customHeight="1" x14ac:dyDescent="0.25">
      <c r="B140" s="232" t="s">
        <v>241</v>
      </c>
      <c r="C140" s="233"/>
      <c r="D140" s="233"/>
      <c r="E140" s="234"/>
      <c r="F140" s="150">
        <v>36720</v>
      </c>
      <c r="G140" s="151"/>
      <c r="H140" s="151"/>
      <c r="I140" s="151"/>
      <c r="J140" s="152"/>
    </row>
    <row r="141" spans="1:10" ht="36" customHeight="1" thickBot="1" x14ac:dyDescent="0.3">
      <c r="B141" s="232" t="s">
        <v>242</v>
      </c>
      <c r="C141" s="233"/>
      <c r="D141" s="233"/>
      <c r="E141" s="234"/>
      <c r="F141" s="150">
        <v>720</v>
      </c>
      <c r="G141" s="151"/>
      <c r="H141" s="151"/>
      <c r="I141" s="151"/>
      <c r="J141" s="152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66" t="s">
        <v>243</v>
      </c>
      <c r="C144" s="66"/>
      <c r="D144" s="66"/>
      <c r="E144" s="66"/>
      <c r="F144" s="66"/>
      <c r="G144" s="66"/>
      <c r="H144" s="66"/>
      <c r="I144" s="66"/>
      <c r="J144" s="66"/>
    </row>
    <row r="145" spans="1:10" s="29" customFormat="1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s="30" customFormat="1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s="31" customFormat="1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32544</v>
      </c>
      <c r="G8" s="17">
        <f>H8*1.1</f>
        <v>29832.000000000004</v>
      </c>
      <c r="H8" s="17">
        <v>27120</v>
      </c>
      <c r="I8" s="17">
        <f>H8*0.75</f>
        <v>20340</v>
      </c>
      <c r="J8" s="17">
        <f>H8*0.5</f>
        <v>13560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46080</v>
      </c>
      <c r="G9" s="19">
        <f>H9*1.1</f>
        <v>42240</v>
      </c>
      <c r="H9" s="19">
        <v>38400</v>
      </c>
      <c r="I9" s="19">
        <f>H9*0.75</f>
        <v>28800</v>
      </c>
      <c r="J9" s="19">
        <f>H9*0.5</f>
        <v>19200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39168</v>
      </c>
      <c r="G10" s="19">
        <f>H10*1.1</f>
        <v>35904</v>
      </c>
      <c r="H10" s="19">
        <v>32640</v>
      </c>
      <c r="I10" s="19">
        <f>H10*0.75</f>
        <v>24480</v>
      </c>
      <c r="J10" s="19">
        <f>H10*0.5</f>
        <v>16320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9360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13440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1296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1824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2400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3360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9360 до 711360</v>
      </c>
      <c r="G21" s="129"/>
      <c r="H21" s="129"/>
      <c r="I21" s="129"/>
      <c r="J21" s="130"/>
    </row>
    <row r="22" spans="1:10" ht="34.5" customHeight="1" outlineLevel="1" x14ac:dyDescent="0.25">
      <c r="B22" s="100" t="s">
        <v>125</v>
      </c>
      <c r="C22" s="110"/>
      <c r="D22" s="110"/>
      <c r="E22" s="71"/>
      <c r="F22" s="72">
        <v>9360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18720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37440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56160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74880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93600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112320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131040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149760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168480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187200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205920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224640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243360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262080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280800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299520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318240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336960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355680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18720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37440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74880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112320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149760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187200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224640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262080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299520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336960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374400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411840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449280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486720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524160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561600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599040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636480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673920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711360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7200 до 383760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7200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11280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28080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46800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65520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84240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102960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121680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140400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159120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177840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196560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215280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234000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252720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271440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290160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308880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327600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346320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365040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383760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1680 до 31920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5520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21360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2880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24960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10080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29808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1680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1680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3360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5040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31920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2160 до 127440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23040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2304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68640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41520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30816</v>
      </c>
      <c r="G104" s="38">
        <f>H104*1.1</f>
        <v>28248.000000000004</v>
      </c>
      <c r="H104" s="38">
        <v>25680</v>
      </c>
      <c r="I104" s="38">
        <f>H104*0.75</f>
        <v>19260</v>
      </c>
      <c r="J104" s="39">
        <f>H104*0.5</f>
        <v>12840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14160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6912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22320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48480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58176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14832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12024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29808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89760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2160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25680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21360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127440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40800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96480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58560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20160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10080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31680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68160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81792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21120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17280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41760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3360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178560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57120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30744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61320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76776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1176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46032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92064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115080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1680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243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18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s="29" customFormat="1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s="29" customFormat="1" ht="18" customHeight="1" x14ac:dyDescent="0.25">
      <c r="A148" s="8"/>
      <c r="B148" s="32"/>
      <c r="C148" s="9"/>
      <c r="D148" s="9"/>
      <c r="E148" s="9"/>
      <c r="F148" s="33"/>
      <c r="G148" s="33"/>
      <c r="H148" s="33"/>
      <c r="I148" s="33"/>
      <c r="J148" s="33"/>
    </row>
    <row r="149" spans="1:10" s="30" customFormat="1" ht="27" customHeight="1" x14ac:dyDescent="0.25">
      <c r="A149" s="8"/>
      <c r="B149" s="32"/>
      <c r="C149" s="9"/>
      <c r="D149" s="9"/>
      <c r="E149" s="9"/>
      <c r="F149" s="33"/>
      <c r="G149" s="33"/>
      <c r="H149" s="33"/>
      <c r="I149" s="33"/>
      <c r="J149" s="33"/>
    </row>
    <row r="150" spans="1:10" s="30" customFormat="1" ht="27" customHeight="1" x14ac:dyDescent="0.25">
      <c r="A150" s="8"/>
      <c r="B150" s="32"/>
      <c r="C150" s="9"/>
      <c r="D150" s="9"/>
      <c r="E150" s="9"/>
      <c r="F150" s="33"/>
      <c r="G150" s="33"/>
      <c r="H150" s="33"/>
      <c r="I150" s="33"/>
      <c r="J150" s="33"/>
    </row>
    <row r="151" spans="1:10" s="31" customFormat="1" ht="45" customHeight="1" x14ac:dyDescent="0.25">
      <c r="A151" s="8"/>
      <c r="B151" s="32"/>
      <c r="C151" s="9"/>
      <c r="D151" s="9"/>
      <c r="E151" s="9"/>
      <c r="F151" s="33"/>
      <c r="G151" s="33"/>
      <c r="H151" s="33"/>
      <c r="I151" s="33"/>
      <c r="J151" s="33"/>
    </row>
    <row r="152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67" sqref="A167:C167"/>
      <selection pane="bottomLeft" activeCell="B133" sqref="B133:E133"/>
    </sheetView>
  </sheetViews>
  <sheetFormatPr defaultColWidth="19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19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32659.199999999997</v>
      </c>
      <c r="G8" s="17">
        <f>H8*1.1</f>
        <v>29937.600000000002</v>
      </c>
      <c r="H8" s="17">
        <v>27216</v>
      </c>
      <c r="I8" s="17">
        <f>H8*0.75</f>
        <v>20412</v>
      </c>
      <c r="J8" s="17">
        <f>H8*0.5</f>
        <v>13608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37800</v>
      </c>
      <c r="G10" s="19">
        <f>H10*1.1</f>
        <v>34650</v>
      </c>
      <c r="H10" s="19">
        <v>31500</v>
      </c>
      <c r="I10" s="19">
        <f>H10*0.75</f>
        <v>23625</v>
      </c>
      <c r="J10" s="19">
        <f>H10*0.5</f>
        <v>15750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60"/>
      <c r="C12" s="61"/>
      <c r="D12" s="61"/>
      <c r="E12" s="62"/>
      <c r="F12" s="63"/>
      <c r="G12" s="64"/>
      <c r="H12" s="64"/>
      <c r="I12" s="64"/>
      <c r="J12" s="65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9000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15120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432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720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648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1080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123"/>
      <c r="D20" s="123"/>
      <c r="E20" s="124"/>
      <c r="F20" s="192"/>
      <c r="G20" s="243"/>
      <c r="H20" s="243"/>
      <c r="I20" s="243"/>
      <c r="J20" s="244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"&amp;MIN($F$22:F81)&amp;" до "&amp;MAX($F$22:F81)</f>
        <v>Цена от 7740 до 464400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7740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15480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23220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30960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38700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46440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54180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61920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69660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77400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85140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92880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100620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108360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116100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123840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131580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139320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147060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154800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162540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170280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178020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185760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193500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201240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208980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216720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224460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232200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15480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30960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46440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61920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77400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92880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108360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123840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139320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154800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170280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185760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201240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216720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232200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247680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263160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278640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294120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309600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325080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340560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356040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371520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387000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402480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417960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433440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448920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250" t="s">
        <v>291</v>
      </c>
      <c r="C81" s="251"/>
      <c r="D81" s="251"/>
      <c r="E81" s="95"/>
      <c r="F81" s="96">
        <v>464400</v>
      </c>
      <c r="G81" s="97"/>
      <c r="H81" s="97"/>
      <c r="I81" s="97"/>
      <c r="J81" s="98"/>
    </row>
    <row r="82" spans="1:10" ht="36" customHeight="1" thickBot="1" x14ac:dyDescent="0.3">
      <c r="A82" s="8"/>
      <c r="B82" s="237" t="s">
        <v>165</v>
      </c>
      <c r="C82" s="238"/>
      <c r="D82" s="238"/>
      <c r="E82" s="239"/>
      <c r="F82" s="240" t="str">
        <f>"Цена от "&amp;MIN(F83:F104)&amp;" до "&amp;MAX(F83:F104)</f>
        <v>Цена от 6480 до 166410</v>
      </c>
      <c r="G82" s="241"/>
      <c r="H82" s="241"/>
      <c r="I82" s="241"/>
      <c r="J82" s="242"/>
    </row>
    <row r="83" spans="1:10" s="15" customFormat="1" ht="36" customHeight="1" outlineLevel="1" x14ac:dyDescent="0.25">
      <c r="A83" s="8"/>
      <c r="B83" s="100" t="s">
        <v>166</v>
      </c>
      <c r="C83" s="110"/>
      <c r="D83" s="110"/>
      <c r="E83" s="71"/>
      <c r="F83" s="247">
        <v>6480</v>
      </c>
      <c r="G83" s="248"/>
      <c r="H83" s="248"/>
      <c r="I83" s="248"/>
      <c r="J83" s="249"/>
    </row>
    <row r="84" spans="1:10" s="15" customFormat="1" ht="36" customHeight="1" outlineLevel="1" x14ac:dyDescent="0.25">
      <c r="A84" s="8"/>
      <c r="B84" s="100" t="s">
        <v>167</v>
      </c>
      <c r="C84" s="110"/>
      <c r="D84" s="110"/>
      <c r="E84" s="71"/>
      <c r="F84" s="247">
        <v>9900</v>
      </c>
      <c r="G84" s="248"/>
      <c r="H84" s="248"/>
      <c r="I84" s="248"/>
      <c r="J84" s="249"/>
    </row>
    <row r="85" spans="1:10" s="15" customFormat="1" ht="36" customHeight="1" outlineLevel="1" x14ac:dyDescent="0.25">
      <c r="A85" s="8"/>
      <c r="B85" s="100" t="s">
        <v>168</v>
      </c>
      <c r="C85" s="110"/>
      <c r="D85" s="110"/>
      <c r="E85" s="71"/>
      <c r="F85" s="247">
        <v>19350</v>
      </c>
      <c r="G85" s="248"/>
      <c r="H85" s="248"/>
      <c r="I85" s="248"/>
      <c r="J85" s="249"/>
    </row>
    <row r="86" spans="1:10" s="15" customFormat="1" ht="36" customHeight="1" outlineLevel="1" x14ac:dyDescent="0.25">
      <c r="A86" s="8"/>
      <c r="B86" s="100" t="s">
        <v>169</v>
      </c>
      <c r="C86" s="110"/>
      <c r="D86" s="110"/>
      <c r="E86" s="71"/>
      <c r="F86" s="247">
        <v>27090</v>
      </c>
      <c r="G86" s="248"/>
      <c r="H86" s="248"/>
      <c r="I86" s="248"/>
      <c r="J86" s="249"/>
    </row>
    <row r="87" spans="1:10" s="15" customFormat="1" ht="36" customHeight="1" outlineLevel="1" x14ac:dyDescent="0.25">
      <c r="A87" s="8"/>
      <c r="B87" s="100" t="s">
        <v>170</v>
      </c>
      <c r="C87" s="110"/>
      <c r="D87" s="110"/>
      <c r="E87" s="71"/>
      <c r="F87" s="247">
        <v>34830</v>
      </c>
      <c r="G87" s="248"/>
      <c r="H87" s="248"/>
      <c r="I87" s="248"/>
      <c r="J87" s="249"/>
    </row>
    <row r="88" spans="1:10" s="15" customFormat="1" ht="36" customHeight="1" outlineLevel="1" x14ac:dyDescent="0.25">
      <c r="A88" s="8"/>
      <c r="B88" s="100" t="s">
        <v>171</v>
      </c>
      <c r="C88" s="110"/>
      <c r="D88" s="110"/>
      <c r="E88" s="71"/>
      <c r="F88" s="247">
        <v>42570</v>
      </c>
      <c r="G88" s="248"/>
      <c r="H88" s="248"/>
      <c r="I88" s="248"/>
      <c r="J88" s="249"/>
    </row>
    <row r="89" spans="1:10" s="15" customFormat="1" ht="36" customHeight="1" outlineLevel="1" x14ac:dyDescent="0.25">
      <c r="A89" s="8"/>
      <c r="B89" s="100" t="s">
        <v>172</v>
      </c>
      <c r="C89" s="110"/>
      <c r="D89" s="110"/>
      <c r="E89" s="71"/>
      <c r="F89" s="247">
        <v>50310</v>
      </c>
      <c r="G89" s="248"/>
      <c r="H89" s="248"/>
      <c r="I89" s="248"/>
      <c r="J89" s="249"/>
    </row>
    <row r="90" spans="1:10" s="15" customFormat="1" ht="36" customHeight="1" outlineLevel="1" x14ac:dyDescent="0.25">
      <c r="A90" s="8"/>
      <c r="B90" s="100" t="s">
        <v>173</v>
      </c>
      <c r="C90" s="110"/>
      <c r="D90" s="110"/>
      <c r="E90" s="71"/>
      <c r="F90" s="247">
        <v>58050</v>
      </c>
      <c r="G90" s="248"/>
      <c r="H90" s="248"/>
      <c r="I90" s="248"/>
      <c r="J90" s="249"/>
    </row>
    <row r="91" spans="1:10" s="15" customFormat="1" ht="36" customHeight="1" outlineLevel="1" x14ac:dyDescent="0.25">
      <c r="A91" s="8"/>
      <c r="B91" s="100" t="s">
        <v>174</v>
      </c>
      <c r="C91" s="110"/>
      <c r="D91" s="110"/>
      <c r="E91" s="71"/>
      <c r="F91" s="247">
        <v>65790</v>
      </c>
      <c r="G91" s="248"/>
      <c r="H91" s="248"/>
      <c r="I91" s="248"/>
      <c r="J91" s="249"/>
    </row>
    <row r="92" spans="1:10" s="15" customFormat="1" ht="36" customHeight="1" outlineLevel="1" x14ac:dyDescent="0.25">
      <c r="A92" s="8"/>
      <c r="B92" s="100" t="s">
        <v>175</v>
      </c>
      <c r="C92" s="110"/>
      <c r="D92" s="110"/>
      <c r="E92" s="71"/>
      <c r="F92" s="247">
        <v>73530</v>
      </c>
      <c r="G92" s="248"/>
      <c r="H92" s="248"/>
      <c r="I92" s="248"/>
      <c r="J92" s="249"/>
    </row>
    <row r="93" spans="1:10" s="15" customFormat="1" ht="36" customHeight="1" outlineLevel="1" x14ac:dyDescent="0.25">
      <c r="A93" s="8"/>
      <c r="B93" s="100" t="s">
        <v>176</v>
      </c>
      <c r="C93" s="110"/>
      <c r="D93" s="110"/>
      <c r="E93" s="71"/>
      <c r="F93" s="247">
        <v>81270</v>
      </c>
      <c r="G93" s="248"/>
      <c r="H93" s="248"/>
      <c r="I93" s="248"/>
      <c r="J93" s="249"/>
    </row>
    <row r="94" spans="1:10" s="15" customFormat="1" ht="36" customHeight="1" outlineLevel="1" x14ac:dyDescent="0.25">
      <c r="A94" s="34"/>
      <c r="B94" s="100" t="s">
        <v>177</v>
      </c>
      <c r="C94" s="110"/>
      <c r="D94" s="110"/>
      <c r="E94" s="71"/>
      <c r="F94" s="247">
        <v>89010</v>
      </c>
      <c r="G94" s="248"/>
      <c r="H94" s="248"/>
      <c r="I94" s="248"/>
      <c r="J94" s="249"/>
    </row>
    <row r="95" spans="1:10" s="15" customFormat="1" ht="36" customHeight="1" outlineLevel="1" x14ac:dyDescent="0.25">
      <c r="A95" s="34"/>
      <c r="B95" s="100" t="s">
        <v>178</v>
      </c>
      <c r="C95" s="110"/>
      <c r="D95" s="110"/>
      <c r="E95" s="71"/>
      <c r="F95" s="247">
        <v>96750</v>
      </c>
      <c r="G95" s="248"/>
      <c r="H95" s="248"/>
      <c r="I95" s="248"/>
      <c r="J95" s="249"/>
    </row>
    <row r="96" spans="1:10" s="15" customFormat="1" ht="36" customHeight="1" outlineLevel="1" x14ac:dyDescent="0.25">
      <c r="A96" s="34"/>
      <c r="B96" s="100" t="s">
        <v>179</v>
      </c>
      <c r="C96" s="110"/>
      <c r="D96" s="110"/>
      <c r="E96" s="71"/>
      <c r="F96" s="247">
        <v>104490</v>
      </c>
      <c r="G96" s="248"/>
      <c r="H96" s="248"/>
      <c r="I96" s="248"/>
      <c r="J96" s="249"/>
    </row>
    <row r="97" spans="1:10" s="15" customFormat="1" ht="36" customHeight="1" outlineLevel="1" x14ac:dyDescent="0.25">
      <c r="A97" s="34"/>
      <c r="B97" s="100" t="s">
        <v>180</v>
      </c>
      <c r="C97" s="110"/>
      <c r="D97" s="110"/>
      <c r="E97" s="71"/>
      <c r="F97" s="247">
        <v>112230</v>
      </c>
      <c r="G97" s="248"/>
      <c r="H97" s="248"/>
      <c r="I97" s="248"/>
      <c r="J97" s="249"/>
    </row>
    <row r="98" spans="1:10" s="15" customFormat="1" ht="36" customHeight="1" outlineLevel="1" x14ac:dyDescent="0.25">
      <c r="A98" s="34"/>
      <c r="B98" s="100" t="s">
        <v>181</v>
      </c>
      <c r="C98" s="110"/>
      <c r="D98" s="110"/>
      <c r="E98" s="71"/>
      <c r="F98" s="247">
        <v>119970</v>
      </c>
      <c r="G98" s="248"/>
      <c r="H98" s="248"/>
      <c r="I98" s="248"/>
      <c r="J98" s="249"/>
    </row>
    <row r="99" spans="1:10" s="15" customFormat="1" ht="36" customHeight="1" outlineLevel="1" x14ac:dyDescent="0.25">
      <c r="A99" s="34"/>
      <c r="B99" s="100" t="s">
        <v>182</v>
      </c>
      <c r="C99" s="110"/>
      <c r="D99" s="110"/>
      <c r="E99" s="71"/>
      <c r="F99" s="247">
        <v>127710</v>
      </c>
      <c r="G99" s="248"/>
      <c r="H99" s="248"/>
      <c r="I99" s="248"/>
      <c r="J99" s="249"/>
    </row>
    <row r="100" spans="1:10" s="15" customFormat="1" ht="36" customHeight="1" outlineLevel="1" x14ac:dyDescent="0.25">
      <c r="A100" s="34"/>
      <c r="B100" s="100" t="s">
        <v>183</v>
      </c>
      <c r="C100" s="110"/>
      <c r="D100" s="110"/>
      <c r="E100" s="71"/>
      <c r="F100" s="247">
        <v>135450</v>
      </c>
      <c r="G100" s="248"/>
      <c r="H100" s="248"/>
      <c r="I100" s="248"/>
      <c r="J100" s="249"/>
    </row>
    <row r="101" spans="1:10" s="15" customFormat="1" ht="36" customHeight="1" outlineLevel="1" x14ac:dyDescent="0.25">
      <c r="A101" s="34"/>
      <c r="B101" s="100" t="s">
        <v>184</v>
      </c>
      <c r="C101" s="110"/>
      <c r="D101" s="110"/>
      <c r="E101" s="71"/>
      <c r="F101" s="247">
        <v>143190</v>
      </c>
      <c r="G101" s="248"/>
      <c r="H101" s="248"/>
      <c r="I101" s="248"/>
      <c r="J101" s="249"/>
    </row>
    <row r="102" spans="1:10" s="15" customFormat="1" ht="36" customHeight="1" outlineLevel="1" x14ac:dyDescent="0.25">
      <c r="A102" s="34"/>
      <c r="B102" s="100" t="s">
        <v>185</v>
      </c>
      <c r="C102" s="110"/>
      <c r="D102" s="110"/>
      <c r="E102" s="71"/>
      <c r="F102" s="247">
        <v>150930</v>
      </c>
      <c r="G102" s="248"/>
      <c r="H102" s="248"/>
      <c r="I102" s="248"/>
      <c r="J102" s="249"/>
    </row>
    <row r="103" spans="1:10" s="15" customFormat="1" ht="36" customHeight="1" outlineLevel="1" x14ac:dyDescent="0.25">
      <c r="A103" s="34"/>
      <c r="B103" s="100" t="s">
        <v>186</v>
      </c>
      <c r="C103" s="110"/>
      <c r="D103" s="110"/>
      <c r="E103" s="71"/>
      <c r="F103" s="247">
        <v>158670</v>
      </c>
      <c r="G103" s="248"/>
      <c r="H103" s="248"/>
      <c r="I103" s="248"/>
      <c r="J103" s="249"/>
    </row>
    <row r="104" spans="1:10" s="15" customFormat="1" ht="36" customHeight="1" outlineLevel="1" thickBot="1" x14ac:dyDescent="0.3">
      <c r="A104" s="34"/>
      <c r="B104" s="100" t="s">
        <v>187</v>
      </c>
      <c r="C104" s="110"/>
      <c r="D104" s="110"/>
      <c r="E104" s="71"/>
      <c r="F104" s="247">
        <v>166410</v>
      </c>
      <c r="G104" s="248"/>
      <c r="H104" s="248"/>
      <c r="I104" s="248"/>
      <c r="J104" s="249"/>
    </row>
    <row r="105" spans="1:10" ht="36" customHeight="1" thickBot="1" x14ac:dyDescent="0.3"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864 до 29160</v>
      </c>
      <c r="G105" s="115"/>
      <c r="H105" s="115"/>
      <c r="I105" s="115"/>
      <c r="J105" s="116"/>
    </row>
    <row r="106" spans="1:10" ht="36" customHeight="1" x14ac:dyDescent="0.25">
      <c r="B106" s="69" t="s">
        <v>189</v>
      </c>
      <c r="C106" s="70"/>
      <c r="D106" s="70"/>
      <c r="E106" s="71"/>
      <c r="F106" s="72">
        <v>4320</v>
      </c>
      <c r="G106" s="73"/>
      <c r="H106" s="73"/>
      <c r="I106" s="73"/>
      <c r="J106" s="74"/>
    </row>
    <row r="107" spans="1:10" ht="36" customHeight="1" x14ac:dyDescent="0.25">
      <c r="B107" s="69" t="s">
        <v>190</v>
      </c>
      <c r="C107" s="70"/>
      <c r="D107" s="70"/>
      <c r="E107" s="71"/>
      <c r="F107" s="72">
        <v>23400</v>
      </c>
      <c r="G107" s="73"/>
      <c r="H107" s="73"/>
      <c r="I107" s="73"/>
      <c r="J107" s="74"/>
    </row>
    <row r="108" spans="1:10" ht="36" customHeight="1" x14ac:dyDescent="0.25">
      <c r="B108" s="69" t="s">
        <v>252</v>
      </c>
      <c r="C108" s="70"/>
      <c r="D108" s="70"/>
      <c r="E108" s="71"/>
      <c r="F108" s="72">
        <v>864</v>
      </c>
      <c r="G108" s="73"/>
      <c r="H108" s="73"/>
      <c r="I108" s="73"/>
      <c r="J108" s="74"/>
    </row>
    <row r="109" spans="1:10" ht="36" customHeight="1" x14ac:dyDescent="0.25">
      <c r="B109" s="69" t="s">
        <v>192</v>
      </c>
      <c r="C109" s="70"/>
      <c r="D109" s="70"/>
      <c r="E109" s="71"/>
      <c r="F109" s="72">
        <v>9000</v>
      </c>
      <c r="G109" s="73"/>
      <c r="H109" s="73"/>
      <c r="I109" s="73"/>
      <c r="J109" s="74"/>
    </row>
    <row r="110" spans="1:10" ht="36" customHeight="1" x14ac:dyDescent="0.25">
      <c r="B110" s="69" t="s">
        <v>193</v>
      </c>
      <c r="C110" s="70"/>
      <c r="D110" s="70"/>
      <c r="E110" s="71"/>
      <c r="F110" s="72">
        <v>4320</v>
      </c>
      <c r="G110" s="73"/>
      <c r="H110" s="73"/>
      <c r="I110" s="73"/>
      <c r="J110" s="74"/>
    </row>
    <row r="111" spans="1:10" ht="36" customHeight="1" x14ac:dyDescent="0.25">
      <c r="B111" s="69" t="s">
        <v>194</v>
      </c>
      <c r="C111" s="70"/>
      <c r="D111" s="70"/>
      <c r="E111" s="71"/>
      <c r="F111" s="72">
        <v>5940</v>
      </c>
      <c r="G111" s="73"/>
      <c r="H111" s="73"/>
      <c r="I111" s="73"/>
      <c r="J111" s="74"/>
    </row>
    <row r="112" spans="1:10" ht="36" customHeight="1" x14ac:dyDescent="0.25">
      <c r="B112" s="69" t="s">
        <v>195</v>
      </c>
      <c r="C112" s="70"/>
      <c r="D112" s="70"/>
      <c r="E112" s="71"/>
      <c r="F112" s="72">
        <v>1728</v>
      </c>
      <c r="G112" s="73"/>
      <c r="H112" s="73"/>
      <c r="I112" s="73"/>
      <c r="J112" s="74"/>
    </row>
    <row r="113" spans="1:10" ht="36" customHeight="1" x14ac:dyDescent="0.25">
      <c r="B113" s="69" t="s">
        <v>196</v>
      </c>
      <c r="C113" s="70"/>
      <c r="D113" s="70"/>
      <c r="E113" s="71"/>
      <c r="F113" s="72">
        <v>1728</v>
      </c>
      <c r="G113" s="73"/>
      <c r="H113" s="73"/>
      <c r="I113" s="73"/>
      <c r="J113" s="74"/>
    </row>
    <row r="114" spans="1:10" ht="36" customHeight="1" x14ac:dyDescent="0.25">
      <c r="B114" s="69" t="s">
        <v>197</v>
      </c>
      <c r="C114" s="70"/>
      <c r="D114" s="70"/>
      <c r="E114" s="71"/>
      <c r="F114" s="72">
        <v>3456</v>
      </c>
      <c r="G114" s="73"/>
      <c r="H114" s="73"/>
      <c r="I114" s="73"/>
      <c r="J114" s="74"/>
    </row>
    <row r="115" spans="1:10" ht="36" customHeight="1" x14ac:dyDescent="0.25">
      <c r="B115" s="69" t="s">
        <v>198</v>
      </c>
      <c r="C115" s="70"/>
      <c r="D115" s="70"/>
      <c r="E115" s="71"/>
      <c r="F115" s="72">
        <v>5184</v>
      </c>
      <c r="G115" s="73"/>
      <c r="H115" s="73"/>
      <c r="I115" s="73"/>
      <c r="J115" s="74"/>
    </row>
    <row r="116" spans="1:10" ht="36" customHeight="1" thickBot="1" x14ac:dyDescent="0.3">
      <c r="B116" s="69" t="s">
        <v>199</v>
      </c>
      <c r="C116" s="70"/>
      <c r="D116" s="70"/>
      <c r="E116" s="71"/>
      <c r="F116" s="72">
        <v>29160</v>
      </c>
      <c r="G116" s="73"/>
      <c r="H116" s="73"/>
      <c r="I116" s="73"/>
      <c r="J116" s="74"/>
    </row>
    <row r="117" spans="1:10" ht="58.5" customHeight="1" thickBot="1" x14ac:dyDescent="0.3">
      <c r="B117" s="144" t="s">
        <v>253</v>
      </c>
      <c r="C117" s="145"/>
      <c r="D117" s="145"/>
      <c r="E117" s="146"/>
      <c r="F117" s="147" t="str">
        <f>"Цена от "&amp;MIN(F119:F119,F122:J123,H124,F125:J138)&amp;" до "&amp;MAX(F119:F119,F122:J123,H124,F125:J138)</f>
        <v>Цена от 3780 до 39096</v>
      </c>
      <c r="G117" s="148"/>
      <c r="H117" s="148"/>
      <c r="I117" s="148"/>
      <c r="J117" s="149"/>
    </row>
    <row r="118" spans="1:10" ht="24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B119" s="69" t="s">
        <v>201</v>
      </c>
      <c r="C119" s="70"/>
      <c r="D119" s="70"/>
      <c r="E119" s="71"/>
      <c r="F119" s="72">
        <v>12960</v>
      </c>
      <c r="G119" s="73"/>
      <c r="H119" s="73"/>
      <c r="I119" s="73"/>
      <c r="J119" s="74"/>
    </row>
    <row r="120" spans="1:10" ht="36" customHeight="1" thickBot="1" x14ac:dyDescent="0.3">
      <c r="B120" s="69" t="s">
        <v>202</v>
      </c>
      <c r="C120" s="70"/>
      <c r="D120" s="70"/>
      <c r="E120" s="71"/>
      <c r="F120" s="72">
        <v>1296</v>
      </c>
      <c r="G120" s="73"/>
      <c r="H120" s="73"/>
      <c r="I120" s="73"/>
      <c r="J120" s="74"/>
    </row>
    <row r="121" spans="1:10" ht="24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34" t="s">
        <v>112</v>
      </c>
      <c r="B122" s="69" t="s">
        <v>203</v>
      </c>
      <c r="C122" s="70"/>
      <c r="D122" s="70"/>
      <c r="E122" s="71"/>
      <c r="F122" s="72">
        <v>18900</v>
      </c>
      <c r="G122" s="73"/>
      <c r="H122" s="73"/>
      <c r="I122" s="73"/>
      <c r="J122" s="74"/>
    </row>
    <row r="123" spans="1:10" ht="36" customHeight="1" x14ac:dyDescent="0.25">
      <c r="A123" s="34" t="s">
        <v>112</v>
      </c>
      <c r="B123" s="100" t="s">
        <v>204</v>
      </c>
      <c r="C123" s="101"/>
      <c r="D123" s="101"/>
      <c r="E123" s="102"/>
      <c r="F123" s="72">
        <v>10980</v>
      </c>
      <c r="G123" s="73"/>
      <c r="H123" s="73"/>
      <c r="I123" s="73"/>
      <c r="J123" s="74"/>
    </row>
    <row r="124" spans="1:10" ht="36" customHeight="1" x14ac:dyDescent="0.25">
      <c r="A124" s="34" t="s">
        <v>112</v>
      </c>
      <c r="B124" s="69" t="s">
        <v>205</v>
      </c>
      <c r="C124" s="70"/>
      <c r="D124" s="70"/>
      <c r="E124" s="71"/>
      <c r="F124" s="37">
        <f>H124*1.2</f>
        <v>27000</v>
      </c>
      <c r="G124" s="38">
        <f>H124*1.1</f>
        <v>24750.000000000004</v>
      </c>
      <c r="H124" s="38">
        <v>22500</v>
      </c>
      <c r="I124" s="38">
        <f>H124*0.75</f>
        <v>16875</v>
      </c>
      <c r="J124" s="39">
        <f>H124*0.5</f>
        <v>11250</v>
      </c>
    </row>
    <row r="125" spans="1:10" ht="36" customHeight="1" x14ac:dyDescent="0.25">
      <c r="A125" s="34" t="s">
        <v>112</v>
      </c>
      <c r="B125" s="69" t="s">
        <v>206</v>
      </c>
      <c r="C125" s="70"/>
      <c r="D125" s="70"/>
      <c r="E125" s="71"/>
      <c r="F125" s="72">
        <v>18900</v>
      </c>
      <c r="G125" s="73"/>
      <c r="H125" s="73"/>
      <c r="I125" s="73"/>
      <c r="J125" s="74"/>
    </row>
    <row r="126" spans="1:10" ht="36" customHeight="1" x14ac:dyDescent="0.25">
      <c r="A126" s="34" t="s">
        <v>112</v>
      </c>
      <c r="B126" s="69" t="s">
        <v>207</v>
      </c>
      <c r="C126" s="70"/>
      <c r="D126" s="70"/>
      <c r="E126" s="71"/>
      <c r="F126" s="72">
        <v>5400</v>
      </c>
      <c r="G126" s="73"/>
      <c r="H126" s="73"/>
      <c r="I126" s="73"/>
      <c r="J126" s="74"/>
    </row>
    <row r="127" spans="1:10" ht="36" customHeight="1" x14ac:dyDescent="0.25">
      <c r="A127" s="34" t="s">
        <v>112</v>
      </c>
      <c r="B127" s="69" t="s">
        <v>208</v>
      </c>
      <c r="C127" s="70"/>
      <c r="D127" s="70"/>
      <c r="E127" s="71"/>
      <c r="F127" s="72">
        <v>12420</v>
      </c>
      <c r="G127" s="73"/>
      <c r="H127" s="73"/>
      <c r="I127" s="73"/>
      <c r="J127" s="74"/>
    </row>
    <row r="128" spans="1:10" ht="36" customHeight="1" x14ac:dyDescent="0.25">
      <c r="A128" s="34" t="s">
        <v>112</v>
      </c>
      <c r="B128" s="69" t="s">
        <v>209</v>
      </c>
      <c r="C128" s="70"/>
      <c r="D128" s="70"/>
      <c r="E128" s="71"/>
      <c r="F128" s="72">
        <v>27216</v>
      </c>
      <c r="G128" s="73"/>
      <c r="H128" s="73"/>
      <c r="I128" s="73"/>
      <c r="J128" s="74"/>
    </row>
    <row r="129" spans="1:10" ht="36" customHeight="1" x14ac:dyDescent="0.25">
      <c r="A129" s="34" t="s">
        <v>112</v>
      </c>
      <c r="B129" s="69" t="s">
        <v>210</v>
      </c>
      <c r="C129" s="70"/>
      <c r="D129" s="70"/>
      <c r="E129" s="71"/>
      <c r="F129" s="72">
        <v>32659.199999999997</v>
      </c>
      <c r="G129" s="73"/>
      <c r="H129" s="73"/>
      <c r="I129" s="73"/>
      <c r="J129" s="74"/>
    </row>
    <row r="130" spans="1:10" ht="36" customHeight="1" x14ac:dyDescent="0.25">
      <c r="A130" s="34" t="s">
        <v>112</v>
      </c>
      <c r="B130" s="69" t="s">
        <v>211</v>
      </c>
      <c r="C130" s="70"/>
      <c r="D130" s="70"/>
      <c r="E130" s="71"/>
      <c r="F130" s="72">
        <v>12420</v>
      </c>
      <c r="G130" s="73"/>
      <c r="H130" s="73"/>
      <c r="I130" s="73"/>
      <c r="J130" s="74"/>
    </row>
    <row r="131" spans="1:10" ht="36" customHeight="1" x14ac:dyDescent="0.25">
      <c r="A131" s="34" t="s">
        <v>112</v>
      </c>
      <c r="B131" s="69" t="s">
        <v>212</v>
      </c>
      <c r="C131" s="70"/>
      <c r="D131" s="70"/>
      <c r="E131" s="71"/>
      <c r="F131" s="72">
        <v>10620</v>
      </c>
      <c r="G131" s="73"/>
      <c r="H131" s="73"/>
      <c r="I131" s="73"/>
      <c r="J131" s="74"/>
    </row>
    <row r="132" spans="1:10" ht="36" customHeight="1" x14ac:dyDescent="0.25">
      <c r="A132" s="34" t="s">
        <v>112</v>
      </c>
      <c r="B132" s="69" t="s">
        <v>213</v>
      </c>
      <c r="C132" s="70"/>
      <c r="D132" s="70"/>
      <c r="E132" s="71"/>
      <c r="F132" s="72">
        <v>16020</v>
      </c>
      <c r="G132" s="73"/>
      <c r="H132" s="73"/>
      <c r="I132" s="73"/>
      <c r="J132" s="74"/>
    </row>
    <row r="133" spans="1:10" ht="36" customHeight="1" x14ac:dyDescent="0.25">
      <c r="B133" s="69" t="s">
        <v>214</v>
      </c>
      <c r="C133" s="70"/>
      <c r="D133" s="70"/>
      <c r="E133" s="71"/>
      <c r="F133" s="72">
        <v>20412</v>
      </c>
      <c r="G133" s="73"/>
      <c r="H133" s="73"/>
      <c r="I133" s="73"/>
      <c r="J133" s="74"/>
    </row>
    <row r="134" spans="1:10" ht="36" customHeight="1" x14ac:dyDescent="0.25">
      <c r="A134" s="34" t="s">
        <v>112</v>
      </c>
      <c r="B134" s="87" t="s">
        <v>215</v>
      </c>
      <c r="C134" s="88"/>
      <c r="D134" s="88"/>
      <c r="E134" s="89"/>
      <c r="F134" s="72">
        <v>3780</v>
      </c>
      <c r="G134" s="73"/>
      <c r="H134" s="73"/>
      <c r="I134" s="73"/>
      <c r="J134" s="74"/>
    </row>
    <row r="135" spans="1:10" ht="36" customHeight="1" x14ac:dyDescent="0.25">
      <c r="B135" s="100" t="s">
        <v>216</v>
      </c>
      <c r="C135" s="101"/>
      <c r="D135" s="101"/>
      <c r="E135" s="102"/>
      <c r="F135" s="72">
        <v>12744</v>
      </c>
      <c r="G135" s="73"/>
      <c r="H135" s="73"/>
      <c r="I135" s="73"/>
      <c r="J135" s="74"/>
    </row>
    <row r="136" spans="1:10" ht="36" customHeight="1" x14ac:dyDescent="0.25">
      <c r="B136" s="100" t="s">
        <v>217</v>
      </c>
      <c r="C136" s="101"/>
      <c r="D136" s="101"/>
      <c r="E136" s="102"/>
      <c r="F136" s="72">
        <v>8820</v>
      </c>
      <c r="G136" s="73"/>
      <c r="H136" s="73"/>
      <c r="I136" s="73"/>
      <c r="J136" s="74"/>
    </row>
    <row r="137" spans="1:10" ht="36" customHeight="1" x14ac:dyDescent="0.25">
      <c r="A137" s="34" t="s">
        <v>112</v>
      </c>
      <c r="B137" s="100" t="s">
        <v>218</v>
      </c>
      <c r="C137" s="101"/>
      <c r="D137" s="101"/>
      <c r="E137" s="102"/>
      <c r="F137" s="72">
        <v>39096</v>
      </c>
      <c r="G137" s="73"/>
      <c r="H137" s="73"/>
      <c r="I137" s="73"/>
      <c r="J137" s="74"/>
    </row>
    <row r="138" spans="1:10" ht="36" customHeight="1" x14ac:dyDescent="0.25">
      <c r="A138" s="34" t="s">
        <v>112</v>
      </c>
      <c r="B138" s="69" t="s">
        <v>219</v>
      </c>
      <c r="C138" s="70"/>
      <c r="D138" s="70"/>
      <c r="E138" s="71"/>
      <c r="F138" s="72">
        <v>11160</v>
      </c>
      <c r="G138" s="73"/>
      <c r="H138" s="73"/>
      <c r="I138" s="73"/>
      <c r="J138" s="74"/>
    </row>
    <row r="139" spans="1:10" ht="36" customHeight="1" x14ac:dyDescent="0.25">
      <c r="A139" s="34" t="s">
        <v>114</v>
      </c>
      <c r="B139" s="69" t="s">
        <v>220</v>
      </c>
      <c r="C139" s="70"/>
      <c r="D139" s="70"/>
      <c r="E139" s="71"/>
      <c r="F139" s="72">
        <v>31680</v>
      </c>
      <c r="G139" s="73"/>
      <c r="H139" s="73"/>
      <c r="I139" s="73"/>
      <c r="J139" s="74"/>
    </row>
    <row r="140" spans="1:10" ht="36" customHeight="1" x14ac:dyDescent="0.25">
      <c r="A140" s="34" t="s">
        <v>114</v>
      </c>
      <c r="B140" s="69" t="s">
        <v>221</v>
      </c>
      <c r="C140" s="70"/>
      <c r="D140" s="70"/>
      <c r="E140" s="71"/>
      <c r="F140" s="72">
        <v>18720</v>
      </c>
      <c r="G140" s="73"/>
      <c r="H140" s="73"/>
      <c r="I140" s="73"/>
      <c r="J140" s="74"/>
    </row>
    <row r="141" spans="1:10" ht="36" customHeight="1" x14ac:dyDescent="0.25">
      <c r="A141" s="34" t="s">
        <v>114</v>
      </c>
      <c r="B141" s="69" t="s">
        <v>222</v>
      </c>
      <c r="C141" s="70"/>
      <c r="D141" s="70"/>
      <c r="E141" s="71"/>
      <c r="F141" s="37">
        <f>H141*1.2</f>
        <v>44928</v>
      </c>
      <c r="G141" s="38">
        <f>H141*1.1</f>
        <v>41184</v>
      </c>
      <c r="H141" s="38">
        <v>37440</v>
      </c>
      <c r="I141" s="38">
        <f>H141*0.75</f>
        <v>28080</v>
      </c>
      <c r="J141" s="39">
        <f>H141*0.5</f>
        <v>18720</v>
      </c>
    </row>
    <row r="142" spans="1:10" ht="36" customHeight="1" x14ac:dyDescent="0.25">
      <c r="A142" s="34" t="s">
        <v>114</v>
      </c>
      <c r="B142" s="69" t="s">
        <v>223</v>
      </c>
      <c r="C142" s="70"/>
      <c r="D142" s="70"/>
      <c r="E142" s="71"/>
      <c r="F142" s="72">
        <v>31680</v>
      </c>
      <c r="G142" s="73"/>
      <c r="H142" s="73"/>
      <c r="I142" s="73"/>
      <c r="J142" s="74"/>
    </row>
    <row r="143" spans="1:10" ht="36" customHeight="1" x14ac:dyDescent="0.25">
      <c r="A143" s="34" t="s">
        <v>114</v>
      </c>
      <c r="B143" s="69" t="s">
        <v>224</v>
      </c>
      <c r="C143" s="70"/>
      <c r="D143" s="70"/>
      <c r="E143" s="71"/>
      <c r="F143" s="72">
        <v>9360</v>
      </c>
      <c r="G143" s="73"/>
      <c r="H143" s="73"/>
      <c r="I143" s="73"/>
      <c r="J143" s="74"/>
    </row>
    <row r="144" spans="1:10" ht="36" customHeight="1" x14ac:dyDescent="0.25">
      <c r="A144" s="34" t="s">
        <v>114</v>
      </c>
      <c r="B144" s="69" t="s">
        <v>225</v>
      </c>
      <c r="C144" s="70"/>
      <c r="D144" s="70"/>
      <c r="E144" s="71"/>
      <c r="F144" s="72">
        <v>20880</v>
      </c>
      <c r="G144" s="73"/>
      <c r="H144" s="73"/>
      <c r="I144" s="73"/>
      <c r="J144" s="74"/>
    </row>
    <row r="145" spans="1:10" ht="36" customHeight="1" x14ac:dyDescent="0.25">
      <c r="A145" s="34" t="s">
        <v>114</v>
      </c>
      <c r="B145" s="69" t="s">
        <v>226</v>
      </c>
      <c r="C145" s="70"/>
      <c r="D145" s="70"/>
      <c r="E145" s="71"/>
      <c r="F145" s="72">
        <v>45360</v>
      </c>
      <c r="G145" s="73"/>
      <c r="H145" s="73"/>
      <c r="I145" s="73"/>
      <c r="J145" s="74"/>
    </row>
    <row r="146" spans="1:10" ht="36" customHeight="1" x14ac:dyDescent="0.25">
      <c r="A146" s="34" t="s">
        <v>114</v>
      </c>
      <c r="B146" s="93" t="s">
        <v>227</v>
      </c>
      <c r="C146" s="94"/>
      <c r="D146" s="94"/>
      <c r="E146" s="95"/>
      <c r="F146" s="96">
        <v>54432</v>
      </c>
      <c r="G146" s="97"/>
      <c r="H146" s="97"/>
      <c r="I146" s="97"/>
      <c r="J146" s="98"/>
    </row>
    <row r="147" spans="1:10" ht="36" customHeight="1" x14ac:dyDescent="0.25">
      <c r="A147" s="34" t="s">
        <v>114</v>
      </c>
      <c r="B147" s="69" t="s">
        <v>228</v>
      </c>
      <c r="C147" s="70"/>
      <c r="D147" s="70"/>
      <c r="E147" s="71"/>
      <c r="F147" s="72">
        <v>20880</v>
      </c>
      <c r="G147" s="73"/>
      <c r="H147" s="73"/>
      <c r="I147" s="73"/>
      <c r="J147" s="74"/>
    </row>
    <row r="148" spans="1:10" ht="36" customHeight="1" x14ac:dyDescent="0.25">
      <c r="A148" s="34" t="s">
        <v>114</v>
      </c>
      <c r="B148" s="69" t="s">
        <v>229</v>
      </c>
      <c r="C148" s="70"/>
      <c r="D148" s="70"/>
      <c r="E148" s="71"/>
      <c r="F148" s="72">
        <v>18000</v>
      </c>
      <c r="G148" s="73"/>
      <c r="H148" s="73"/>
      <c r="I148" s="73"/>
      <c r="J148" s="74"/>
    </row>
    <row r="149" spans="1:10" ht="36" customHeight="1" x14ac:dyDescent="0.25">
      <c r="A149" s="34" t="s">
        <v>114</v>
      </c>
      <c r="B149" s="100" t="s">
        <v>230</v>
      </c>
      <c r="C149" s="101"/>
      <c r="D149" s="101"/>
      <c r="E149" s="102"/>
      <c r="F149" s="193">
        <v>26640</v>
      </c>
      <c r="G149" s="245"/>
      <c r="H149" s="245"/>
      <c r="I149" s="245"/>
      <c r="J149" s="246"/>
    </row>
    <row r="150" spans="1:10" ht="36" customHeight="1" x14ac:dyDescent="0.25">
      <c r="A150" s="34" t="s">
        <v>114</v>
      </c>
      <c r="B150" s="100" t="s">
        <v>231</v>
      </c>
      <c r="C150" s="101"/>
      <c r="D150" s="101"/>
      <c r="E150" s="102"/>
      <c r="F150" s="193">
        <v>6480</v>
      </c>
      <c r="G150" s="245"/>
      <c r="H150" s="245"/>
      <c r="I150" s="245"/>
      <c r="J150" s="246"/>
    </row>
    <row r="151" spans="1:10" ht="36" customHeight="1" x14ac:dyDescent="0.25">
      <c r="A151" s="34" t="s">
        <v>114</v>
      </c>
      <c r="B151" s="69" t="s">
        <v>232</v>
      </c>
      <c r="C151" s="70"/>
      <c r="D151" s="70"/>
      <c r="E151" s="71"/>
      <c r="F151" s="72">
        <v>64800</v>
      </c>
      <c r="G151" s="73"/>
      <c r="H151" s="73"/>
      <c r="I151" s="73"/>
      <c r="J151" s="74"/>
    </row>
    <row r="152" spans="1:10" ht="36" customHeight="1" thickBot="1" x14ac:dyDescent="0.3">
      <c r="A152" s="34" t="s">
        <v>114</v>
      </c>
      <c r="B152" s="69" t="s">
        <v>233</v>
      </c>
      <c r="C152" s="70"/>
      <c r="D152" s="70"/>
      <c r="E152" s="71"/>
      <c r="F152" s="72">
        <v>18720</v>
      </c>
      <c r="G152" s="73"/>
      <c r="H152" s="73"/>
      <c r="I152" s="73"/>
      <c r="J152" s="74"/>
    </row>
    <row r="153" spans="1:10" ht="54" customHeight="1" thickBot="1" x14ac:dyDescent="0.3">
      <c r="B153" s="81" t="s">
        <v>234</v>
      </c>
      <c r="C153" s="82"/>
      <c r="D153" s="82"/>
      <c r="E153" s="83"/>
      <c r="F153" s="84"/>
      <c r="G153" s="85"/>
      <c r="H153" s="85"/>
      <c r="I153" s="85"/>
      <c r="J153" s="86"/>
    </row>
    <row r="154" spans="1:10" ht="36" customHeight="1" x14ac:dyDescent="0.25">
      <c r="B154" s="87" t="s">
        <v>235</v>
      </c>
      <c r="C154" s="88"/>
      <c r="D154" s="88"/>
      <c r="E154" s="89"/>
      <c r="F154" s="90">
        <v>29808</v>
      </c>
      <c r="G154" s="91"/>
      <c r="H154" s="91"/>
      <c r="I154" s="91"/>
      <c r="J154" s="92"/>
    </row>
    <row r="155" spans="1:10" ht="36" customHeight="1" x14ac:dyDescent="0.25">
      <c r="B155" s="69" t="s">
        <v>236</v>
      </c>
      <c r="C155" s="70"/>
      <c r="D155" s="70"/>
      <c r="E155" s="71"/>
      <c r="F155" s="72">
        <v>59616</v>
      </c>
      <c r="G155" s="73"/>
      <c r="H155" s="73"/>
      <c r="I155" s="73"/>
      <c r="J155" s="74"/>
    </row>
    <row r="156" spans="1:10" ht="36" customHeight="1" x14ac:dyDescent="0.25">
      <c r="B156" s="69" t="s">
        <v>237</v>
      </c>
      <c r="C156" s="70"/>
      <c r="D156" s="70"/>
      <c r="E156" s="71"/>
      <c r="F156" s="72">
        <v>74700</v>
      </c>
      <c r="G156" s="73"/>
      <c r="H156" s="73"/>
      <c r="I156" s="73"/>
      <c r="J156" s="74"/>
    </row>
    <row r="157" spans="1:10" ht="36" customHeight="1" x14ac:dyDescent="0.25">
      <c r="B157" s="69" t="s">
        <v>238</v>
      </c>
      <c r="C157" s="70"/>
      <c r="D157" s="70"/>
      <c r="E157" s="71"/>
      <c r="F157" s="72">
        <v>864</v>
      </c>
      <c r="G157" s="73"/>
      <c r="H157" s="73"/>
      <c r="I157" s="73"/>
      <c r="J157" s="74"/>
    </row>
    <row r="158" spans="1:10" ht="36" customHeight="1" x14ac:dyDescent="0.25">
      <c r="B158" s="69" t="s">
        <v>239</v>
      </c>
      <c r="C158" s="70"/>
      <c r="D158" s="70"/>
      <c r="E158" s="71"/>
      <c r="F158" s="72">
        <v>45000</v>
      </c>
      <c r="G158" s="73"/>
      <c r="H158" s="73"/>
      <c r="I158" s="73"/>
      <c r="J158" s="74"/>
    </row>
    <row r="159" spans="1:10" ht="36" customHeight="1" x14ac:dyDescent="0.25">
      <c r="B159" s="69" t="s">
        <v>240</v>
      </c>
      <c r="C159" s="70"/>
      <c r="D159" s="70"/>
      <c r="E159" s="71"/>
      <c r="F159" s="72">
        <v>89208</v>
      </c>
      <c r="G159" s="73"/>
      <c r="H159" s="73"/>
      <c r="I159" s="73"/>
      <c r="J159" s="74"/>
    </row>
    <row r="160" spans="1:10" ht="36" customHeight="1" x14ac:dyDescent="0.25">
      <c r="B160" s="69" t="s">
        <v>241</v>
      </c>
      <c r="C160" s="70"/>
      <c r="D160" s="70"/>
      <c r="E160" s="71"/>
      <c r="F160" s="72">
        <v>113580</v>
      </c>
      <c r="G160" s="73"/>
      <c r="H160" s="73"/>
      <c r="I160" s="73"/>
      <c r="J160" s="74"/>
    </row>
    <row r="161" spans="1:10" ht="36" customHeight="1" thickBot="1" x14ac:dyDescent="0.3">
      <c r="B161" s="75" t="s">
        <v>242</v>
      </c>
      <c r="C161" s="76"/>
      <c r="D161" s="76"/>
      <c r="E161" s="77"/>
      <c r="F161" s="78">
        <v>1728</v>
      </c>
      <c r="G161" s="79"/>
      <c r="H161" s="79"/>
      <c r="I161" s="79"/>
      <c r="J161" s="80"/>
    </row>
    <row r="162" spans="1:10" ht="24" thickBot="1" x14ac:dyDescent="0.3">
      <c r="B162" s="60"/>
      <c r="C162" s="61"/>
      <c r="D162" s="61"/>
      <c r="E162" s="62"/>
      <c r="F162" s="63"/>
      <c r="G162" s="64"/>
      <c r="H162" s="64"/>
      <c r="I162" s="64"/>
      <c r="J162" s="65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s="29" customFormat="1" ht="67.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s="29" customFormat="1" ht="40.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s="30" customFormat="1" ht="27" customHeight="1" x14ac:dyDescent="0.25">
      <c r="A166" s="8" t="s">
        <v>114</v>
      </c>
      <c r="B166" s="67" t="s">
        <v>245</v>
      </c>
      <c r="C166" s="67"/>
      <c r="D166" s="67"/>
      <c r="E166" s="67"/>
      <c r="F166" s="67"/>
      <c r="G166" s="67"/>
      <c r="H166" s="67"/>
      <c r="I166" s="67"/>
      <c r="J166" s="67"/>
    </row>
    <row r="167" spans="1:10" s="31" customFormat="1" ht="40.5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18" customHeight="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19584</v>
      </c>
      <c r="G8" s="17">
        <f>H8*1.1</f>
        <v>17952</v>
      </c>
      <c r="H8" s="17">
        <v>16320</v>
      </c>
      <c r="I8" s="17">
        <f>H8*0.75</f>
        <v>12240</v>
      </c>
      <c r="J8" s="17">
        <f>H8*0.5</f>
        <v>8160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42624</v>
      </c>
      <c r="G11" s="21">
        <f>H11*1.1</f>
        <v>39072</v>
      </c>
      <c r="H11" s="21">
        <v>35520</v>
      </c>
      <c r="I11" s="21">
        <f>H11*0.75</f>
        <v>26640</v>
      </c>
      <c r="J11" s="21">
        <f>H11*0.5</f>
        <v>17760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4800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6720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792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1152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5520 до 220800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5520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11040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16560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22080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27600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33120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38640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44160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49680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55200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60720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66240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71760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77280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82800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88320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93840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99360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104880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110400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11040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22080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33120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44160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55200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66240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77280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88320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99360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110400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121440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132480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143520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154560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165600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176640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187680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198720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209760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220800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5280 до 118680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5280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5520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13800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19320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24840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30360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35880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41400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46920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52440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57960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63480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69000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74520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80040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85560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91080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96600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102120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107640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113160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118680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1368 до 26640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3120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12240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1680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26640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5280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16080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1368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1368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2736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4104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18720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2160 до 34800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16800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1680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12960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10800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12960</v>
      </c>
      <c r="G104" s="38">
        <f>H104*1.1</f>
        <v>11880.000000000002</v>
      </c>
      <c r="H104" s="38">
        <v>10800</v>
      </c>
      <c r="I104" s="38">
        <f>H104*0.75</f>
        <v>8100</v>
      </c>
      <c r="J104" s="39">
        <f>H104*0.5</f>
        <v>5400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10800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5400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9072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12960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15552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4536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3888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10440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9000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2160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7680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6240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34800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8160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18240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15360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18432</v>
      </c>
      <c r="G121" s="38">
        <f>H121*1.1</f>
        <v>16896</v>
      </c>
      <c r="H121" s="38">
        <v>15360</v>
      </c>
      <c r="I121" s="38">
        <f>H121*0.75</f>
        <v>11520</v>
      </c>
      <c r="J121" s="39">
        <f>H121*0.5</f>
        <v>7680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15360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7680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12960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18240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21888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6720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5760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14880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3360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48960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11520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17136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34272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42840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552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25704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51408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64176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948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0.425781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39916.799999999996</v>
      </c>
      <c r="G8" s="17">
        <f>H8*1.1</f>
        <v>36590.400000000001</v>
      </c>
      <c r="H8" s="17">
        <v>33264</v>
      </c>
      <c r="I8" s="17">
        <f>H8*0.75</f>
        <v>24948</v>
      </c>
      <c r="J8" s="17">
        <f>H8*0.5</f>
        <v>16632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72576</v>
      </c>
      <c r="G9" s="19">
        <f>H9*1.1</f>
        <v>66528</v>
      </c>
      <c r="H9" s="19">
        <v>60480</v>
      </c>
      <c r="I9" s="19">
        <f>H9*0.75</f>
        <v>45360</v>
      </c>
      <c r="J9" s="19">
        <f>H9*0.5</f>
        <v>30240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82080</v>
      </c>
      <c r="G11" s="21">
        <f>H11*1.1</f>
        <v>75240</v>
      </c>
      <c r="H11" s="21">
        <v>68400</v>
      </c>
      <c r="I11" s="21">
        <f>H11*0.75</f>
        <v>51300</v>
      </c>
      <c r="J11" s="21">
        <f>H11*0.5</f>
        <v>34200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10980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20160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900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1656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1620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2952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9936 до 397440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9936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19872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29808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39744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49680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59616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69552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79488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89424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99360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109296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119232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129168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139104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149040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158976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168912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178848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188784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198720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19872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39744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59616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79488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99360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119232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139104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158976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178848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198720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218592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238464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258336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278208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298080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317952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337824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357696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377568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397440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9576 до 213624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9576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14184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24840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34776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44712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54648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64584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74520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84456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94392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104328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114264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124200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134136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144072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154008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163944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173880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183816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193752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203688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213624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1620 до 49680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5868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11700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2304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49680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9756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29556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1620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1620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3240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4860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27612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3384 до 165132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28440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2844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22680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26568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30801.599999999999</v>
      </c>
      <c r="G104" s="38">
        <f>H104*1.1</f>
        <v>28234.800000000003</v>
      </c>
      <c r="H104" s="38">
        <v>25668</v>
      </c>
      <c r="I104" s="38">
        <f>H104*0.75</f>
        <v>19251</v>
      </c>
      <c r="J104" s="39">
        <f>H104*0.5</f>
        <v>12834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12060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13284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31500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28332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33998.399999999994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26568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26568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33120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120600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3384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30096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25128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165132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165132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41040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48240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56160</v>
      </c>
      <c r="G121" s="38">
        <f>H121*1.1</f>
        <v>51480.000000000007</v>
      </c>
      <c r="H121" s="38">
        <v>46800</v>
      </c>
      <c r="I121" s="38">
        <f>H121*0.75</f>
        <v>35100</v>
      </c>
      <c r="J121" s="39">
        <f>H121*0.5</f>
        <v>23400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22320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24480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56880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51120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61344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48240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48240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59760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6480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297360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297360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47448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95040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118764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1620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71496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142668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178416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2304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33696</v>
      </c>
      <c r="G8" s="17">
        <f>H8*1.1</f>
        <v>30888.000000000004</v>
      </c>
      <c r="H8" s="17">
        <v>28080</v>
      </c>
      <c r="I8" s="17">
        <f>H8*0.75</f>
        <v>21060</v>
      </c>
      <c r="J8" s="17">
        <f>H8*0.5</f>
        <v>14040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42984</v>
      </c>
      <c r="G10" s="19">
        <f>H10*1.1</f>
        <v>39402</v>
      </c>
      <c r="H10" s="19">
        <v>35820</v>
      </c>
      <c r="I10" s="19">
        <f>H10*0.75</f>
        <v>26865</v>
      </c>
      <c r="J10" s="19">
        <f>H10*0.5</f>
        <v>17910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9000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12960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2340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3312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3600 до 144000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3600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7200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10800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14400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18000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21600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25200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28800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32400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36000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39600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43200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46800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50400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54000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57600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61200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64800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68400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72000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7200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14400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21600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28800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36000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43200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50400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57600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64800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72000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79200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86400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93600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100800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108000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115200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122400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129600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136800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144000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9000 до 77400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11700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16740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9000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12600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16200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19800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23400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27000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30600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34200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37800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41400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45000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48600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52200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55800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59400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63000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66600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70200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73800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77400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2520 до 32400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4680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9216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3600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14400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5868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7920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2520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2520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5040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7560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32400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53280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16920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1692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18000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15156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30412.799999999999</v>
      </c>
      <c r="G104" s="38">
        <f>H104*1.1</f>
        <v>27878.400000000001</v>
      </c>
      <c r="H104" s="38">
        <v>25344</v>
      </c>
      <c r="I104" s="38">
        <f>H104*0.75</f>
        <v>19008</v>
      </c>
      <c r="J104" s="39">
        <f>H104*0.5</f>
        <v>12672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3960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3960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37782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35856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43027.199999999997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17532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18720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45540.000000000007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48060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13680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9360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53280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7920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25200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21600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5760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5760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53280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50400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60480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25200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26640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64080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74880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11520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15300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29700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37800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792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22500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45936.000000000007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57960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1188.0000000000002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F113" sqref="F113:J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30585.599999999999</v>
      </c>
      <c r="G8" s="17">
        <f>H8*1.1</f>
        <v>28036.800000000003</v>
      </c>
      <c r="H8" s="17">
        <v>25488</v>
      </c>
      <c r="I8" s="17">
        <f>H8*0.75</f>
        <v>19116</v>
      </c>
      <c r="J8" s="17">
        <f>H8*0.5</f>
        <v>12744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43200</v>
      </c>
      <c r="G9" s="19">
        <f>H9*1.1</f>
        <v>39600</v>
      </c>
      <c r="H9" s="19">
        <v>36000</v>
      </c>
      <c r="I9" s="19">
        <f>H9*0.75</f>
        <v>27000</v>
      </c>
      <c r="J9" s="19">
        <f>H9*0.5</f>
        <v>18000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36979.199999999997</v>
      </c>
      <c r="G10" s="19">
        <f>H10*1.1</f>
        <v>33897.600000000006</v>
      </c>
      <c r="H10" s="19">
        <v>30816</v>
      </c>
      <c r="I10" s="19">
        <f>H10*0.75</f>
        <v>23112</v>
      </c>
      <c r="J10" s="19">
        <f>H10*0.5</f>
        <v>15408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51840</v>
      </c>
      <c r="G11" s="21">
        <f>H11*1.1</f>
        <v>47520.000000000007</v>
      </c>
      <c r="H11" s="21">
        <v>43200</v>
      </c>
      <c r="I11" s="21">
        <f>H11*0.75</f>
        <v>32400</v>
      </c>
      <c r="J11" s="21">
        <f>H11*0.5</f>
        <v>21600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7812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11520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2124 до 84960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2124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4248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6372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8496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10620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12744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14868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16992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19116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21240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23364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25488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27612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29736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31860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33984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36108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38232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40356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42480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4248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8496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12744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16992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21240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25488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29736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33984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38232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42480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46728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50976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55224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59472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63720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67968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72216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76464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80712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84960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5310 до 45666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9216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14580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5310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7434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9558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11682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13806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15930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18054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20178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22302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24426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26550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28674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30798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32922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35046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37170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39294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41418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43542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45666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40356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3888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15228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40356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8136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24120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28332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3564 до 36979,2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21240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2124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15228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26928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27648</v>
      </c>
      <c r="G104" s="38">
        <f>H104*1.1</f>
        <v>25344.000000000004</v>
      </c>
      <c r="H104" s="38">
        <v>23040</v>
      </c>
      <c r="I104" s="38">
        <f>H104*0.75</f>
        <v>17280</v>
      </c>
      <c r="J104" s="39">
        <f>H104*0.5</f>
        <v>11520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18072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21600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17712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30816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36979.199999999997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24840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36108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25128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9000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3564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12744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8496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36468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21600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21600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38160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38880</v>
      </c>
      <c r="G121" s="38">
        <f>H121*1.1</f>
        <v>35640</v>
      </c>
      <c r="H121" s="38">
        <v>32400</v>
      </c>
      <c r="I121" s="38">
        <f>H121*0.75</f>
        <v>24300</v>
      </c>
      <c r="J121" s="39">
        <f>H121*0.5</f>
        <v>16200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25920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30240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25200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43200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51840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35280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51120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35280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51120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30240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19836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40716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50976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30456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60912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76464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17280</v>
      </c>
      <c r="G8" s="17">
        <f>H8*1.1</f>
        <v>15840.000000000002</v>
      </c>
      <c r="H8" s="17">
        <v>14400</v>
      </c>
      <c r="I8" s="17">
        <f>H8*0.75</f>
        <v>10800</v>
      </c>
      <c r="J8" s="17">
        <f>H8*0.5</f>
        <v>7200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24192</v>
      </c>
      <c r="G9" s="19">
        <f>H9*1.1</f>
        <v>22176</v>
      </c>
      <c r="H9" s="19">
        <v>20160</v>
      </c>
      <c r="I9" s="19">
        <f>H9*0.75</f>
        <v>15120</v>
      </c>
      <c r="J9" s="19">
        <f>H9*0.5</f>
        <v>10080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21254.399999999998</v>
      </c>
      <c r="G10" s="19">
        <f>H10*1.1</f>
        <v>19483.2</v>
      </c>
      <c r="H10" s="19">
        <v>17712</v>
      </c>
      <c r="I10" s="19">
        <f>H10*0.75</f>
        <v>13284</v>
      </c>
      <c r="J10" s="19">
        <f>H10*0.5</f>
        <v>8856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29952</v>
      </c>
      <c r="G11" s="21">
        <f>H11*1.1</f>
        <v>27456.000000000004</v>
      </c>
      <c r="H11" s="21">
        <v>24960</v>
      </c>
      <c r="I11" s="21">
        <f>H11*0.75</f>
        <v>18720</v>
      </c>
      <c r="J11" s="21">
        <f>H11*0.5</f>
        <v>12480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4248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6240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504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720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720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1008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1248 до 49920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1248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2496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3744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4992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6240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7488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8736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9984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11232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12480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13728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14976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16224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17472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18720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19968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21216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22464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23712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24960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2496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4992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7488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9984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12480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14976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17472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19968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22464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24960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27456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29952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32448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34944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37440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39936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42432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44928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47424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49920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3120 до 26832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5208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8040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3120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4368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5616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6864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8112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9360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10608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11856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13104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14352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15600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16848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18096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19344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20592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21840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23088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24336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25584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26832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960 до 15816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2232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8496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1416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9456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3552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4488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960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960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1920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2880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15816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"&amp;MAX(F99,F102:F103,H104,F105:J118)</f>
        <v>Цена от 1200 до 26880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6240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624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7800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1200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7747.2</v>
      </c>
      <c r="G104" s="38">
        <f>H104*1.1</f>
        <v>7101.6</v>
      </c>
      <c r="H104" s="38">
        <v>6456</v>
      </c>
      <c r="I104" s="38">
        <f>H104*0.75</f>
        <v>4842</v>
      </c>
      <c r="J104" s="39">
        <f>H104*0.5</f>
        <v>3228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6216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5904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12048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14640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17568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1896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1896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13224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8040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2016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7800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5304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26880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8040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11040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1920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10944</v>
      </c>
      <c r="G121" s="38">
        <f>H121*1.1</f>
        <v>10032</v>
      </c>
      <c r="H121" s="38">
        <v>9120</v>
      </c>
      <c r="I121" s="38">
        <f>H121*0.75</f>
        <v>6840</v>
      </c>
      <c r="J121" s="39">
        <f>H121*0.5</f>
        <v>4560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9120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8640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17280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20640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24768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2880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2880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18720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2880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37920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11520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12048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24072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30240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480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18168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36120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45072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720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50976</v>
      </c>
      <c r="G8" s="17">
        <f>H8*1.1</f>
        <v>46728.000000000007</v>
      </c>
      <c r="H8" s="17">
        <v>42480</v>
      </c>
      <c r="I8" s="17">
        <f>H8*0.75</f>
        <v>31860</v>
      </c>
      <c r="J8" s="17">
        <f>H8*0.5</f>
        <v>21240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71712</v>
      </c>
      <c r="G9" s="19">
        <f>H9*1.1</f>
        <v>65736</v>
      </c>
      <c r="H9" s="19">
        <v>59760</v>
      </c>
      <c r="I9" s="19">
        <f>H9*0.75</f>
        <v>44820</v>
      </c>
      <c r="J9" s="19">
        <f>H9*0.5</f>
        <v>29880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61344</v>
      </c>
      <c r="G10" s="19">
        <f>H10*1.1</f>
        <v>56232.000000000007</v>
      </c>
      <c r="H10" s="19">
        <v>51120</v>
      </c>
      <c r="I10" s="19">
        <f>H10*0.75</f>
        <v>38340</v>
      </c>
      <c r="J10" s="19">
        <f>H10*0.5</f>
        <v>25560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86400</v>
      </c>
      <c r="G11" s="21">
        <f>H11*1.1</f>
        <v>79200</v>
      </c>
      <c r="H11" s="21">
        <v>72000</v>
      </c>
      <c r="I11" s="21">
        <f>H11*0.75</f>
        <v>54000</v>
      </c>
      <c r="J11" s="21">
        <f>H11*0.5</f>
        <v>36000</v>
      </c>
    </row>
    <row r="12" spans="1:10" ht="24" customHeight="1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7560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10800</v>
      </c>
      <c r="G14" s="142"/>
      <c r="H14" s="142"/>
      <c r="I14" s="142"/>
      <c r="J14" s="143"/>
    </row>
    <row r="15" spans="1:10" ht="24" customHeight="1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2880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4032</v>
      </c>
      <c r="G19" s="142"/>
      <c r="H19" s="142"/>
      <c r="I19" s="142"/>
      <c r="J19" s="143"/>
    </row>
    <row r="20" spans="1:10" ht="24" customHeight="1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8640 до 345600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8640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17280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25920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34560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43200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51840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60480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69120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77760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86400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95040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103680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112320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120960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129600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138240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146880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155520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164160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172800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17280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34560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51840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69120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86400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103680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120960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138240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155520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172800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190080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207360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224640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241920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259200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276480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293760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311040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328320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345600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10800 до 185760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10800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15840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21600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30240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38880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47520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56160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64800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73440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82080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90720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99360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108000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116640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125280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133920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142560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151200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159840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168480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177120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185760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360 до 28800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8280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12960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360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28800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9360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27360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25200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155520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28800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2880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38160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30600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25920</v>
      </c>
      <c r="G104" s="38">
        <f>H104*1.1</f>
        <v>23760.000000000004</v>
      </c>
      <c r="H104" s="38">
        <v>21600</v>
      </c>
      <c r="I104" s="38">
        <f>H104*0.75</f>
        <v>16200</v>
      </c>
      <c r="J104" s="39">
        <f>H104*0.5</f>
        <v>10800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14400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23040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38160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50400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60480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57600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37440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46080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119520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3060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36720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30960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155520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115920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54000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43200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36288</v>
      </c>
      <c r="G121" s="38">
        <f>H121*1.1</f>
        <v>33264</v>
      </c>
      <c r="H121" s="38">
        <v>30240</v>
      </c>
      <c r="I121" s="38">
        <f>H121*0.75</f>
        <v>22680</v>
      </c>
      <c r="J121" s="39">
        <f>H121*0.5</f>
        <v>15120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20160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32400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54000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70560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84672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80640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52560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64800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218160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162720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55080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110160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137880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1800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82800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165240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206640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2880</v>
      </c>
      <c r="G141" s="79"/>
      <c r="H141" s="79"/>
      <c r="I141" s="79"/>
      <c r="J141" s="80"/>
    </row>
    <row r="142" spans="1:10" ht="24" customHeight="1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41212.799999999996</v>
      </c>
      <c r="G10" s="19">
        <f>H10*1.1</f>
        <v>37778.400000000001</v>
      </c>
      <c r="H10" s="19">
        <v>34344</v>
      </c>
      <c r="I10" s="19">
        <f>H10*0.75</f>
        <v>25758</v>
      </c>
      <c r="J10" s="19">
        <f>H10*0.5</f>
        <v>17172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7452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10800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2124 до 84960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2124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4248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6372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8496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10620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12744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14868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16992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19116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21240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23364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25488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27612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29736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31860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33984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36108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38232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40356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42480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4248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8496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12744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16992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21240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25488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29736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33984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38232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42480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46728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50976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55224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59472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63720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67968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72216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76464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80712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84960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5310 до 45666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9216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14580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5310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7434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9558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11682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13806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15930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18054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20178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22302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24426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26550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28674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30798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32922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35046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37170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39294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41418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43542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45666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28332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4248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16992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26928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8136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24120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28332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3564 до 43329,6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21240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2124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15228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22680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10620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21600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36108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36108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43329.599999999999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25128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36108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36108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9000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3564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12744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8496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31500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21600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21600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32400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15120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30240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51120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51120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61344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35280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51120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51120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44640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30240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252">
        <v>20160</v>
      </c>
      <c r="G134" s="253"/>
      <c r="H134" s="253"/>
      <c r="I134" s="253"/>
      <c r="J134" s="254"/>
    </row>
    <row r="135" spans="1:10" ht="36" customHeight="1" x14ac:dyDescent="0.25">
      <c r="B135" s="69" t="s">
        <v>236</v>
      </c>
      <c r="C135" s="70"/>
      <c r="D135" s="70"/>
      <c r="E135" s="71"/>
      <c r="F135" s="72">
        <v>40716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50976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30816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61236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76464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47520</v>
      </c>
      <c r="G10" s="19">
        <f>H10*1.1</f>
        <v>43560</v>
      </c>
      <c r="H10" s="19">
        <v>39600</v>
      </c>
      <c r="I10" s="19">
        <f>H10*0.75</f>
        <v>29700</v>
      </c>
      <c r="J10" s="19">
        <f>H10*0.5</f>
        <v>19800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7920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11520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2160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6480 до 259200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6480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12960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19440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25920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32400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38880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45360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51840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58320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64800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71280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77760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84240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90720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97200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103680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110160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116640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123120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129600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12960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25920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38880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51840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64800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77760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90720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103680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116640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129600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142560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155520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168480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181440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194400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207360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220320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233280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246240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259200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9000 до 139320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9000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14400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16200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22680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29160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35640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42120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48600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55080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61560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68040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74520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81000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87480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93960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100440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106920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113400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119880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126360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132840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139320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360 до 30600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5760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8280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360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30600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9360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18000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29520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74160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10800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1080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25920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12240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10368</v>
      </c>
      <c r="G104" s="38">
        <f>H104*1.1</f>
        <v>9504</v>
      </c>
      <c r="H104" s="38">
        <v>8640</v>
      </c>
      <c r="I104" s="38">
        <f>H104*0.75</f>
        <v>6480</v>
      </c>
      <c r="J104" s="39">
        <f>H104*0.5</f>
        <v>4320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5760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5040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24120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36720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44064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21600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12240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24120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59760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3060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12960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10800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74160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43200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36720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17280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8640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7200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33840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51840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62208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30240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17280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33840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104400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60480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36720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73440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91800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55080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110160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137880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1800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19.140625" style="9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A1" s="34"/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9" s="12" customFormat="1" ht="54" customHeight="1" x14ac:dyDescent="0.25">
      <c r="A2" s="35"/>
      <c r="B2" s="11"/>
      <c r="C2" s="11"/>
      <c r="D2" s="11"/>
      <c r="E2" s="11"/>
      <c r="F2" s="137" t="s">
        <v>18</v>
      </c>
      <c r="G2" s="137"/>
      <c r="H2" s="137"/>
      <c r="I2" s="137"/>
    </row>
    <row r="3" spans="1:9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9" ht="54" customHeight="1" thickBot="1" x14ac:dyDescent="0.3">
      <c r="A5" s="34"/>
      <c r="B5" s="81" t="s">
        <v>105</v>
      </c>
      <c r="C5" s="82"/>
      <c r="D5" s="82"/>
      <c r="E5" s="83"/>
      <c r="F5" s="139"/>
      <c r="G5" s="139"/>
      <c r="H5" s="139"/>
      <c r="I5" s="140"/>
    </row>
    <row r="6" spans="1:9" ht="54" customHeight="1" thickBot="1" x14ac:dyDescent="0.3">
      <c r="A6" s="34"/>
      <c r="B6" s="131" t="s">
        <v>106</v>
      </c>
      <c r="C6" s="132"/>
      <c r="D6" s="132"/>
      <c r="E6" s="133"/>
      <c r="F6" s="180"/>
      <c r="G6" s="181"/>
      <c r="H6" s="181"/>
      <c r="I6" s="182"/>
    </row>
    <row r="7" spans="1:9" ht="24" customHeight="1" thickBot="1" x14ac:dyDescent="0.3">
      <c r="A7" s="34"/>
      <c r="B7" s="183"/>
      <c r="C7" s="184"/>
      <c r="D7" s="184"/>
      <c r="E7" s="185"/>
      <c r="F7" s="186"/>
      <c r="G7" s="187"/>
      <c r="H7" s="187"/>
      <c r="I7" s="188"/>
    </row>
    <row r="8" spans="1:9" ht="36" customHeight="1" x14ac:dyDescent="0.25">
      <c r="A8" s="34" t="s">
        <v>112</v>
      </c>
      <c r="B8" s="209" t="s">
        <v>113</v>
      </c>
      <c r="C8" s="210"/>
      <c r="D8" s="210"/>
      <c r="E8" s="211"/>
      <c r="F8" s="165">
        <v>25020</v>
      </c>
      <c r="G8" s="166"/>
      <c r="H8" s="166"/>
      <c r="I8" s="167"/>
    </row>
    <row r="9" spans="1:9" ht="36" customHeight="1" x14ac:dyDescent="0.25">
      <c r="A9" s="34" t="s">
        <v>114</v>
      </c>
      <c r="B9" s="134" t="s">
        <v>247</v>
      </c>
      <c r="C9" s="135"/>
      <c r="D9" s="135"/>
      <c r="E9" s="89"/>
      <c r="F9" s="150">
        <v>35280</v>
      </c>
      <c r="G9" s="151"/>
      <c r="H9" s="151"/>
      <c r="I9" s="152"/>
    </row>
    <row r="10" spans="1:9" ht="36" customHeight="1" x14ac:dyDescent="0.25">
      <c r="A10" s="34" t="s">
        <v>112</v>
      </c>
      <c r="B10" s="134" t="s">
        <v>116</v>
      </c>
      <c r="C10" s="135"/>
      <c r="D10" s="135"/>
      <c r="E10" s="89"/>
      <c r="F10" s="150">
        <v>28620</v>
      </c>
      <c r="G10" s="151"/>
      <c r="H10" s="151"/>
      <c r="I10" s="152"/>
    </row>
    <row r="11" spans="1:9" ht="36" customHeight="1" thickBot="1" x14ac:dyDescent="0.3">
      <c r="A11" s="34" t="s">
        <v>114</v>
      </c>
      <c r="B11" s="212" t="s">
        <v>248</v>
      </c>
      <c r="C11" s="213"/>
      <c r="D11" s="213"/>
      <c r="E11" s="214"/>
      <c r="F11" s="78">
        <v>40320</v>
      </c>
      <c r="G11" s="79"/>
      <c r="H11" s="79"/>
      <c r="I11" s="80"/>
    </row>
    <row r="12" spans="1:9" ht="24" customHeight="1" thickBot="1" x14ac:dyDescent="0.3">
      <c r="A12" s="34"/>
      <c r="B12" s="159"/>
      <c r="C12" s="160"/>
      <c r="D12" s="160"/>
      <c r="E12" s="161"/>
      <c r="F12" s="162"/>
      <c r="G12" s="163"/>
      <c r="H12" s="163"/>
      <c r="I12" s="164"/>
    </row>
    <row r="13" spans="1:9" ht="36" customHeight="1" x14ac:dyDescent="0.25">
      <c r="A13" s="34" t="s">
        <v>112</v>
      </c>
      <c r="B13" s="209" t="s">
        <v>118</v>
      </c>
      <c r="C13" s="210"/>
      <c r="D13" s="210"/>
      <c r="E13" s="211"/>
      <c r="F13" s="165">
        <v>7200</v>
      </c>
      <c r="G13" s="166"/>
      <c r="H13" s="166"/>
      <c r="I13" s="167"/>
    </row>
    <row r="14" spans="1:9" ht="36" customHeight="1" thickBot="1" x14ac:dyDescent="0.3">
      <c r="A14" s="34" t="s">
        <v>114</v>
      </c>
      <c r="B14" s="212" t="s">
        <v>249</v>
      </c>
      <c r="C14" s="213"/>
      <c r="D14" s="213"/>
      <c r="E14" s="214"/>
      <c r="F14" s="78">
        <v>10080</v>
      </c>
      <c r="G14" s="79"/>
      <c r="H14" s="79"/>
      <c r="I14" s="80"/>
    </row>
    <row r="15" spans="1:9" ht="24" customHeight="1" thickBot="1" x14ac:dyDescent="0.3">
      <c r="A15" s="34"/>
      <c r="B15" s="159"/>
      <c r="C15" s="160"/>
      <c r="D15" s="160"/>
      <c r="E15" s="161"/>
      <c r="F15" s="162"/>
      <c r="G15" s="163"/>
      <c r="H15" s="163"/>
      <c r="I15" s="164"/>
    </row>
    <row r="16" spans="1:9" ht="36" customHeight="1" x14ac:dyDescent="0.25">
      <c r="A16" s="34" t="s">
        <v>112</v>
      </c>
      <c r="B16" s="100" t="s">
        <v>120</v>
      </c>
      <c r="C16" s="110"/>
      <c r="D16" s="110"/>
      <c r="E16" s="71"/>
      <c r="F16" s="165">
        <v>1080</v>
      </c>
      <c r="G16" s="166"/>
      <c r="H16" s="166"/>
      <c r="I16" s="167"/>
    </row>
    <row r="17" spans="1:9" ht="36" customHeight="1" x14ac:dyDescent="0.25">
      <c r="A17" s="34" t="s">
        <v>114</v>
      </c>
      <c r="B17" s="100" t="s">
        <v>250</v>
      </c>
      <c r="C17" s="110"/>
      <c r="D17" s="110"/>
      <c r="E17" s="71"/>
      <c r="F17" s="150">
        <v>1512</v>
      </c>
      <c r="G17" s="151"/>
      <c r="H17" s="151"/>
      <c r="I17" s="152"/>
    </row>
    <row r="18" spans="1:9" ht="36" customHeight="1" x14ac:dyDescent="0.25">
      <c r="A18" s="34" t="s">
        <v>112</v>
      </c>
      <c r="B18" s="100" t="s">
        <v>122</v>
      </c>
      <c r="C18" s="110"/>
      <c r="D18" s="110"/>
      <c r="E18" s="71"/>
      <c r="F18" s="150">
        <v>1260</v>
      </c>
      <c r="G18" s="151"/>
      <c r="H18" s="151"/>
      <c r="I18" s="152"/>
    </row>
    <row r="19" spans="1:9" ht="36" customHeight="1" thickBot="1" x14ac:dyDescent="0.3">
      <c r="A19" s="34" t="s">
        <v>114</v>
      </c>
      <c r="B19" s="100" t="s">
        <v>251</v>
      </c>
      <c r="C19" s="110"/>
      <c r="D19" s="110"/>
      <c r="E19" s="71"/>
      <c r="F19" s="78">
        <v>1800</v>
      </c>
      <c r="G19" s="79"/>
      <c r="H19" s="79"/>
      <c r="I19" s="80"/>
    </row>
    <row r="20" spans="1:9" ht="24" customHeight="1" thickBot="1" x14ac:dyDescent="0.3">
      <c r="A20" s="34"/>
      <c r="B20" s="153"/>
      <c r="C20" s="154"/>
      <c r="D20" s="154"/>
      <c r="E20" s="155"/>
      <c r="F20" s="156"/>
      <c r="G20" s="157"/>
      <c r="H20" s="157"/>
      <c r="I20" s="158"/>
    </row>
    <row r="21" spans="1:9" ht="36" customHeight="1" thickBot="1" x14ac:dyDescent="0.3">
      <c r="A21" s="34"/>
      <c r="B21" s="255" t="s">
        <v>124</v>
      </c>
      <c r="C21" s="256"/>
      <c r="D21" s="256"/>
      <c r="E21" s="257"/>
      <c r="F21" s="258" t="str">
        <f>"Цена от "&amp;MIN($F$22:F61)&amp;" до "&amp;MAX($F$22:F61)</f>
        <v>Цена от 3438 до 137520</v>
      </c>
      <c r="G21" s="259"/>
      <c r="H21" s="259"/>
      <c r="I21" s="260"/>
    </row>
    <row r="22" spans="1:9" ht="36" customHeight="1" outlineLevel="1" x14ac:dyDescent="0.25">
      <c r="A22" s="34"/>
      <c r="B22" s="134" t="s">
        <v>125</v>
      </c>
      <c r="C22" s="135"/>
      <c r="D22" s="135"/>
      <c r="E22" s="89"/>
      <c r="F22" s="90">
        <v>3438</v>
      </c>
      <c r="G22" s="91"/>
      <c r="H22" s="91"/>
      <c r="I22" s="92"/>
    </row>
    <row r="23" spans="1:9" ht="36" customHeight="1" outlineLevel="1" x14ac:dyDescent="0.25">
      <c r="A23" s="34"/>
      <c r="B23" s="100" t="s">
        <v>126</v>
      </c>
      <c r="C23" s="110"/>
      <c r="D23" s="110"/>
      <c r="E23" s="71"/>
      <c r="F23" s="72">
        <v>6876</v>
      </c>
      <c r="G23" s="73"/>
      <c r="H23" s="73"/>
      <c r="I23" s="74"/>
    </row>
    <row r="24" spans="1:9" ht="36" customHeight="1" outlineLevel="1" x14ac:dyDescent="0.25">
      <c r="A24" s="34"/>
      <c r="B24" s="100" t="s">
        <v>127</v>
      </c>
      <c r="C24" s="110"/>
      <c r="D24" s="110"/>
      <c r="E24" s="71"/>
      <c r="F24" s="72">
        <v>10314</v>
      </c>
      <c r="G24" s="73"/>
      <c r="H24" s="73"/>
      <c r="I24" s="74"/>
    </row>
    <row r="25" spans="1:9" ht="36" customHeight="1" outlineLevel="1" x14ac:dyDescent="0.25">
      <c r="A25" s="34"/>
      <c r="B25" s="100" t="s">
        <v>128</v>
      </c>
      <c r="C25" s="110"/>
      <c r="D25" s="110"/>
      <c r="E25" s="71"/>
      <c r="F25" s="72">
        <v>13752</v>
      </c>
      <c r="G25" s="73"/>
      <c r="H25" s="73"/>
      <c r="I25" s="74"/>
    </row>
    <row r="26" spans="1:9" ht="36" customHeight="1" outlineLevel="1" x14ac:dyDescent="0.25">
      <c r="A26" s="34"/>
      <c r="B26" s="100" t="s">
        <v>129</v>
      </c>
      <c r="C26" s="110"/>
      <c r="D26" s="110"/>
      <c r="E26" s="71"/>
      <c r="F26" s="72">
        <v>17190</v>
      </c>
      <c r="G26" s="73"/>
      <c r="H26" s="73"/>
      <c r="I26" s="74"/>
    </row>
    <row r="27" spans="1:9" ht="36" customHeight="1" outlineLevel="1" x14ac:dyDescent="0.25">
      <c r="A27" s="34"/>
      <c r="B27" s="100" t="s">
        <v>130</v>
      </c>
      <c r="C27" s="110"/>
      <c r="D27" s="110"/>
      <c r="E27" s="71"/>
      <c r="F27" s="72">
        <v>20628</v>
      </c>
      <c r="G27" s="73"/>
      <c r="H27" s="73"/>
      <c r="I27" s="74"/>
    </row>
    <row r="28" spans="1:9" ht="36" customHeight="1" outlineLevel="1" x14ac:dyDescent="0.25">
      <c r="A28" s="34"/>
      <c r="B28" s="100" t="s">
        <v>131</v>
      </c>
      <c r="C28" s="110"/>
      <c r="D28" s="110"/>
      <c r="E28" s="71"/>
      <c r="F28" s="72">
        <v>24066</v>
      </c>
      <c r="G28" s="73"/>
      <c r="H28" s="73"/>
      <c r="I28" s="74"/>
    </row>
    <row r="29" spans="1:9" ht="36" customHeight="1" outlineLevel="1" x14ac:dyDescent="0.25">
      <c r="A29" s="34"/>
      <c r="B29" s="100" t="s">
        <v>132</v>
      </c>
      <c r="C29" s="110"/>
      <c r="D29" s="110"/>
      <c r="E29" s="71"/>
      <c r="F29" s="72">
        <v>27504</v>
      </c>
      <c r="G29" s="73"/>
      <c r="H29" s="73"/>
      <c r="I29" s="74"/>
    </row>
    <row r="30" spans="1:9" ht="36" customHeight="1" outlineLevel="1" x14ac:dyDescent="0.25">
      <c r="A30" s="34"/>
      <c r="B30" s="100" t="s">
        <v>133</v>
      </c>
      <c r="C30" s="110"/>
      <c r="D30" s="110"/>
      <c r="E30" s="71"/>
      <c r="F30" s="72">
        <v>30942</v>
      </c>
      <c r="G30" s="73"/>
      <c r="H30" s="73"/>
      <c r="I30" s="74"/>
    </row>
    <row r="31" spans="1:9" ht="36" customHeight="1" outlineLevel="1" x14ac:dyDescent="0.25">
      <c r="A31" s="34"/>
      <c r="B31" s="100" t="s">
        <v>134</v>
      </c>
      <c r="C31" s="110"/>
      <c r="D31" s="110"/>
      <c r="E31" s="71"/>
      <c r="F31" s="72">
        <v>34380</v>
      </c>
      <c r="G31" s="73"/>
      <c r="H31" s="73"/>
      <c r="I31" s="74"/>
    </row>
    <row r="32" spans="1:9" ht="36" customHeight="1" outlineLevel="1" x14ac:dyDescent="0.25">
      <c r="A32" s="34"/>
      <c r="B32" s="100" t="s">
        <v>135</v>
      </c>
      <c r="C32" s="110"/>
      <c r="D32" s="110"/>
      <c r="E32" s="71"/>
      <c r="F32" s="72">
        <v>37818</v>
      </c>
      <c r="G32" s="73"/>
      <c r="H32" s="73"/>
      <c r="I32" s="74"/>
    </row>
    <row r="33" spans="1:9" ht="36" customHeight="1" outlineLevel="1" x14ac:dyDescent="0.25">
      <c r="A33" s="34"/>
      <c r="B33" s="100" t="s">
        <v>136</v>
      </c>
      <c r="C33" s="110"/>
      <c r="D33" s="110"/>
      <c r="E33" s="71"/>
      <c r="F33" s="72">
        <v>41256</v>
      </c>
      <c r="G33" s="73"/>
      <c r="H33" s="73"/>
      <c r="I33" s="74"/>
    </row>
    <row r="34" spans="1:9" ht="36" customHeight="1" outlineLevel="1" x14ac:dyDescent="0.25">
      <c r="A34" s="34"/>
      <c r="B34" s="100" t="s">
        <v>137</v>
      </c>
      <c r="C34" s="110"/>
      <c r="D34" s="110"/>
      <c r="E34" s="71"/>
      <c r="F34" s="72">
        <v>44694</v>
      </c>
      <c r="G34" s="73"/>
      <c r="H34" s="73"/>
      <c r="I34" s="74"/>
    </row>
    <row r="35" spans="1:9" ht="36" customHeight="1" outlineLevel="1" x14ac:dyDescent="0.25">
      <c r="A35" s="34"/>
      <c r="B35" s="100" t="s">
        <v>138</v>
      </c>
      <c r="C35" s="110"/>
      <c r="D35" s="110"/>
      <c r="E35" s="71"/>
      <c r="F35" s="72">
        <v>48132</v>
      </c>
      <c r="G35" s="73"/>
      <c r="H35" s="73"/>
      <c r="I35" s="74"/>
    </row>
    <row r="36" spans="1:9" ht="36" customHeight="1" outlineLevel="1" x14ac:dyDescent="0.25">
      <c r="A36" s="34"/>
      <c r="B36" s="100" t="s">
        <v>139</v>
      </c>
      <c r="C36" s="110"/>
      <c r="D36" s="110"/>
      <c r="E36" s="71"/>
      <c r="F36" s="72">
        <v>51570</v>
      </c>
      <c r="G36" s="73"/>
      <c r="H36" s="73"/>
      <c r="I36" s="74"/>
    </row>
    <row r="37" spans="1:9" ht="36" customHeight="1" outlineLevel="1" x14ac:dyDescent="0.25">
      <c r="A37" s="34"/>
      <c r="B37" s="100" t="s">
        <v>140</v>
      </c>
      <c r="C37" s="110"/>
      <c r="D37" s="110"/>
      <c r="E37" s="71"/>
      <c r="F37" s="72">
        <v>55008</v>
      </c>
      <c r="G37" s="73"/>
      <c r="H37" s="73"/>
      <c r="I37" s="74"/>
    </row>
    <row r="38" spans="1:9" ht="36" customHeight="1" outlineLevel="1" x14ac:dyDescent="0.25">
      <c r="A38" s="34"/>
      <c r="B38" s="100" t="s">
        <v>141</v>
      </c>
      <c r="C38" s="110"/>
      <c r="D38" s="110"/>
      <c r="E38" s="71"/>
      <c r="F38" s="72">
        <v>58446</v>
      </c>
      <c r="G38" s="73"/>
      <c r="H38" s="73"/>
      <c r="I38" s="74"/>
    </row>
    <row r="39" spans="1:9" ht="36" customHeight="1" outlineLevel="1" x14ac:dyDescent="0.25">
      <c r="A39" s="34"/>
      <c r="B39" s="100" t="s">
        <v>142</v>
      </c>
      <c r="C39" s="110"/>
      <c r="D39" s="110"/>
      <c r="E39" s="71"/>
      <c r="F39" s="72">
        <v>61884</v>
      </c>
      <c r="G39" s="73"/>
      <c r="H39" s="73"/>
      <c r="I39" s="74"/>
    </row>
    <row r="40" spans="1:9" ht="36" customHeight="1" outlineLevel="1" x14ac:dyDescent="0.25">
      <c r="A40" s="34"/>
      <c r="B40" s="100" t="s">
        <v>143</v>
      </c>
      <c r="C40" s="110"/>
      <c r="D40" s="110"/>
      <c r="E40" s="71"/>
      <c r="F40" s="72">
        <v>65322</v>
      </c>
      <c r="G40" s="73"/>
      <c r="H40" s="73"/>
      <c r="I40" s="74"/>
    </row>
    <row r="41" spans="1:9" ht="36" customHeight="1" outlineLevel="1" x14ac:dyDescent="0.25">
      <c r="A41" s="34"/>
      <c r="B41" s="100" t="s">
        <v>144</v>
      </c>
      <c r="C41" s="110"/>
      <c r="D41" s="110"/>
      <c r="E41" s="71"/>
      <c r="F41" s="72">
        <v>68760</v>
      </c>
      <c r="G41" s="73"/>
      <c r="H41" s="73"/>
      <c r="I41" s="74"/>
    </row>
    <row r="42" spans="1:9" ht="36" customHeight="1" outlineLevel="1" x14ac:dyDescent="0.25">
      <c r="A42" s="34"/>
      <c r="B42" s="100" t="s">
        <v>145</v>
      </c>
      <c r="C42" s="110"/>
      <c r="D42" s="110"/>
      <c r="E42" s="71"/>
      <c r="F42" s="72">
        <v>6876</v>
      </c>
      <c r="G42" s="73"/>
      <c r="H42" s="73"/>
      <c r="I42" s="74"/>
    </row>
    <row r="43" spans="1:9" ht="36" customHeight="1" outlineLevel="1" x14ac:dyDescent="0.25">
      <c r="A43" s="34"/>
      <c r="B43" s="100" t="s">
        <v>146</v>
      </c>
      <c r="C43" s="110"/>
      <c r="D43" s="110"/>
      <c r="E43" s="71"/>
      <c r="F43" s="72">
        <v>13752</v>
      </c>
      <c r="G43" s="73"/>
      <c r="H43" s="73"/>
      <c r="I43" s="74"/>
    </row>
    <row r="44" spans="1:9" ht="36" customHeight="1" outlineLevel="1" x14ac:dyDescent="0.25">
      <c r="A44" s="34"/>
      <c r="B44" s="100" t="s">
        <v>147</v>
      </c>
      <c r="C44" s="110"/>
      <c r="D44" s="110"/>
      <c r="E44" s="71"/>
      <c r="F44" s="72">
        <v>20628</v>
      </c>
      <c r="G44" s="73"/>
      <c r="H44" s="73"/>
      <c r="I44" s="74"/>
    </row>
    <row r="45" spans="1:9" ht="36" customHeight="1" outlineLevel="1" x14ac:dyDescent="0.25">
      <c r="A45" s="34"/>
      <c r="B45" s="100" t="s">
        <v>148</v>
      </c>
      <c r="C45" s="110"/>
      <c r="D45" s="110"/>
      <c r="E45" s="71"/>
      <c r="F45" s="72">
        <v>27504</v>
      </c>
      <c r="G45" s="73"/>
      <c r="H45" s="73"/>
      <c r="I45" s="74"/>
    </row>
    <row r="46" spans="1:9" ht="36" customHeight="1" outlineLevel="1" x14ac:dyDescent="0.25">
      <c r="A46" s="34"/>
      <c r="B46" s="100" t="s">
        <v>149</v>
      </c>
      <c r="C46" s="110"/>
      <c r="D46" s="110"/>
      <c r="E46" s="71"/>
      <c r="F46" s="72">
        <v>34380</v>
      </c>
      <c r="G46" s="73"/>
      <c r="H46" s="73"/>
      <c r="I46" s="74"/>
    </row>
    <row r="47" spans="1:9" ht="36" customHeight="1" outlineLevel="1" x14ac:dyDescent="0.25">
      <c r="A47" s="34"/>
      <c r="B47" s="100" t="s">
        <v>150</v>
      </c>
      <c r="C47" s="110"/>
      <c r="D47" s="110"/>
      <c r="E47" s="71"/>
      <c r="F47" s="72">
        <v>41256</v>
      </c>
      <c r="G47" s="73"/>
      <c r="H47" s="73"/>
      <c r="I47" s="74"/>
    </row>
    <row r="48" spans="1:9" ht="36" customHeight="1" outlineLevel="1" x14ac:dyDescent="0.25">
      <c r="A48" s="34"/>
      <c r="B48" s="100" t="s">
        <v>151</v>
      </c>
      <c r="C48" s="110"/>
      <c r="D48" s="110"/>
      <c r="E48" s="71"/>
      <c r="F48" s="72">
        <v>48132</v>
      </c>
      <c r="G48" s="73"/>
      <c r="H48" s="73"/>
      <c r="I48" s="74"/>
    </row>
    <row r="49" spans="1:9" ht="36" customHeight="1" outlineLevel="1" x14ac:dyDescent="0.25">
      <c r="A49" s="34"/>
      <c r="B49" s="100" t="s">
        <v>152</v>
      </c>
      <c r="C49" s="110"/>
      <c r="D49" s="110"/>
      <c r="E49" s="71"/>
      <c r="F49" s="72">
        <v>55008</v>
      </c>
      <c r="G49" s="73"/>
      <c r="H49" s="73"/>
      <c r="I49" s="74"/>
    </row>
    <row r="50" spans="1:9" ht="36" customHeight="1" outlineLevel="1" x14ac:dyDescent="0.25">
      <c r="A50" s="34"/>
      <c r="B50" s="100" t="s">
        <v>153</v>
      </c>
      <c r="C50" s="110"/>
      <c r="D50" s="110"/>
      <c r="E50" s="71"/>
      <c r="F50" s="72">
        <v>61884</v>
      </c>
      <c r="G50" s="73"/>
      <c r="H50" s="73"/>
      <c r="I50" s="74"/>
    </row>
    <row r="51" spans="1:9" ht="36" customHeight="1" outlineLevel="1" x14ac:dyDescent="0.25">
      <c r="A51" s="34"/>
      <c r="B51" s="100" t="s">
        <v>154</v>
      </c>
      <c r="C51" s="110"/>
      <c r="D51" s="110"/>
      <c r="E51" s="71"/>
      <c r="F51" s="72">
        <v>68760</v>
      </c>
      <c r="G51" s="73"/>
      <c r="H51" s="73"/>
      <c r="I51" s="74"/>
    </row>
    <row r="52" spans="1:9" ht="36" customHeight="1" outlineLevel="1" x14ac:dyDescent="0.25">
      <c r="A52" s="34"/>
      <c r="B52" s="100" t="s">
        <v>155</v>
      </c>
      <c r="C52" s="110"/>
      <c r="D52" s="110"/>
      <c r="E52" s="71"/>
      <c r="F52" s="72">
        <v>75636</v>
      </c>
      <c r="G52" s="73"/>
      <c r="H52" s="73"/>
      <c r="I52" s="74"/>
    </row>
    <row r="53" spans="1:9" ht="36" customHeight="1" outlineLevel="1" x14ac:dyDescent="0.25">
      <c r="A53" s="34"/>
      <c r="B53" s="100" t="s">
        <v>156</v>
      </c>
      <c r="C53" s="110"/>
      <c r="D53" s="110"/>
      <c r="E53" s="71"/>
      <c r="F53" s="72">
        <v>82512</v>
      </c>
      <c r="G53" s="73"/>
      <c r="H53" s="73"/>
      <c r="I53" s="74"/>
    </row>
    <row r="54" spans="1:9" ht="36" customHeight="1" outlineLevel="1" x14ac:dyDescent="0.25">
      <c r="A54" s="34"/>
      <c r="B54" s="100" t="s">
        <v>157</v>
      </c>
      <c r="C54" s="110"/>
      <c r="D54" s="110"/>
      <c r="E54" s="71"/>
      <c r="F54" s="72">
        <v>89388</v>
      </c>
      <c r="G54" s="73"/>
      <c r="H54" s="73"/>
      <c r="I54" s="74"/>
    </row>
    <row r="55" spans="1:9" ht="36" customHeight="1" outlineLevel="1" x14ac:dyDescent="0.25">
      <c r="A55" s="34"/>
      <c r="B55" s="100" t="s">
        <v>158</v>
      </c>
      <c r="C55" s="110"/>
      <c r="D55" s="110"/>
      <c r="E55" s="71"/>
      <c r="F55" s="72">
        <v>96264</v>
      </c>
      <c r="G55" s="73"/>
      <c r="H55" s="73"/>
      <c r="I55" s="74"/>
    </row>
    <row r="56" spans="1:9" ht="36" customHeight="1" outlineLevel="1" x14ac:dyDescent="0.25">
      <c r="A56" s="34"/>
      <c r="B56" s="100" t="s">
        <v>159</v>
      </c>
      <c r="C56" s="110"/>
      <c r="D56" s="110"/>
      <c r="E56" s="71"/>
      <c r="F56" s="72">
        <v>103140</v>
      </c>
      <c r="G56" s="73"/>
      <c r="H56" s="73"/>
      <c r="I56" s="74"/>
    </row>
    <row r="57" spans="1:9" ht="36" customHeight="1" outlineLevel="1" x14ac:dyDescent="0.25">
      <c r="A57" s="34"/>
      <c r="B57" s="100" t="s">
        <v>160</v>
      </c>
      <c r="C57" s="110"/>
      <c r="D57" s="110"/>
      <c r="E57" s="71"/>
      <c r="F57" s="72">
        <v>110016</v>
      </c>
      <c r="G57" s="73"/>
      <c r="H57" s="73"/>
      <c r="I57" s="74"/>
    </row>
    <row r="58" spans="1:9" ht="36" customHeight="1" outlineLevel="1" x14ac:dyDescent="0.25">
      <c r="A58" s="34"/>
      <c r="B58" s="100" t="s">
        <v>161</v>
      </c>
      <c r="C58" s="110"/>
      <c r="D58" s="110"/>
      <c r="E58" s="71"/>
      <c r="F58" s="72">
        <v>116892</v>
      </c>
      <c r="G58" s="73"/>
      <c r="H58" s="73"/>
      <c r="I58" s="74"/>
    </row>
    <row r="59" spans="1:9" ht="36" customHeight="1" outlineLevel="1" x14ac:dyDescent="0.25">
      <c r="A59" s="34"/>
      <c r="B59" s="100" t="s">
        <v>162</v>
      </c>
      <c r="C59" s="110"/>
      <c r="D59" s="110"/>
      <c r="E59" s="71"/>
      <c r="F59" s="72">
        <v>123768</v>
      </c>
      <c r="G59" s="73"/>
      <c r="H59" s="73"/>
      <c r="I59" s="74"/>
    </row>
    <row r="60" spans="1:9" ht="36" customHeight="1" outlineLevel="1" x14ac:dyDescent="0.25">
      <c r="A60" s="34"/>
      <c r="B60" s="100" t="s">
        <v>163</v>
      </c>
      <c r="C60" s="110"/>
      <c r="D60" s="110"/>
      <c r="E60" s="71"/>
      <c r="F60" s="72">
        <v>130644</v>
      </c>
      <c r="G60" s="73"/>
      <c r="H60" s="73"/>
      <c r="I60" s="74"/>
    </row>
    <row r="61" spans="1:9" ht="36" customHeight="1" outlineLevel="1" thickBot="1" x14ac:dyDescent="0.3">
      <c r="A61" s="34"/>
      <c r="B61" s="100" t="s">
        <v>164</v>
      </c>
      <c r="C61" s="110"/>
      <c r="D61" s="110"/>
      <c r="E61" s="71"/>
      <c r="F61" s="72">
        <v>137520</v>
      </c>
      <c r="G61" s="73"/>
      <c r="H61" s="73"/>
      <c r="I61" s="74"/>
    </row>
    <row r="62" spans="1:9" ht="36" customHeight="1" thickBot="1" x14ac:dyDescent="0.3">
      <c r="A62" s="34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8595 до 73917</v>
      </c>
      <c r="G62" s="115"/>
      <c r="H62" s="115"/>
      <c r="I62" s="116"/>
    </row>
    <row r="63" spans="1:9" ht="36" customHeight="1" outlineLevel="1" x14ac:dyDescent="0.25">
      <c r="A63" s="34"/>
      <c r="B63" s="117" t="s">
        <v>166</v>
      </c>
      <c r="C63" s="118"/>
      <c r="D63" s="118"/>
      <c r="E63" s="119"/>
      <c r="F63" s="120">
        <v>9180</v>
      </c>
      <c r="G63" s="121"/>
      <c r="H63" s="121"/>
      <c r="I63" s="122"/>
    </row>
    <row r="64" spans="1:9" ht="36" customHeight="1" outlineLevel="1" x14ac:dyDescent="0.25">
      <c r="A64" s="34"/>
      <c r="B64" s="100" t="s">
        <v>167</v>
      </c>
      <c r="C64" s="110"/>
      <c r="D64" s="110"/>
      <c r="E64" s="71"/>
      <c r="F64" s="72">
        <v>13752</v>
      </c>
      <c r="G64" s="73"/>
      <c r="H64" s="73"/>
      <c r="I64" s="74"/>
    </row>
    <row r="65" spans="1:9" ht="36" customHeight="1" outlineLevel="1" x14ac:dyDescent="0.25">
      <c r="A65" s="34"/>
      <c r="B65" s="100" t="s">
        <v>168</v>
      </c>
      <c r="C65" s="110"/>
      <c r="D65" s="110"/>
      <c r="E65" s="71"/>
      <c r="F65" s="72">
        <v>8595</v>
      </c>
      <c r="G65" s="73"/>
      <c r="H65" s="73"/>
      <c r="I65" s="74"/>
    </row>
    <row r="66" spans="1:9" ht="36" customHeight="1" outlineLevel="1" x14ac:dyDescent="0.25">
      <c r="A66" s="34"/>
      <c r="B66" s="100" t="s">
        <v>169</v>
      </c>
      <c r="C66" s="110"/>
      <c r="D66" s="110"/>
      <c r="E66" s="71"/>
      <c r="F66" s="72">
        <v>12033</v>
      </c>
      <c r="G66" s="73"/>
      <c r="H66" s="73"/>
      <c r="I66" s="74"/>
    </row>
    <row r="67" spans="1:9" ht="36" customHeight="1" outlineLevel="1" x14ac:dyDescent="0.25">
      <c r="A67" s="34"/>
      <c r="B67" s="100" t="s">
        <v>170</v>
      </c>
      <c r="C67" s="110"/>
      <c r="D67" s="110"/>
      <c r="E67" s="71"/>
      <c r="F67" s="72">
        <v>15471</v>
      </c>
      <c r="G67" s="73"/>
      <c r="H67" s="73"/>
      <c r="I67" s="74"/>
    </row>
    <row r="68" spans="1:9" ht="36" customHeight="1" outlineLevel="1" x14ac:dyDescent="0.25">
      <c r="A68" s="34"/>
      <c r="B68" s="100" t="s">
        <v>171</v>
      </c>
      <c r="C68" s="110"/>
      <c r="D68" s="110"/>
      <c r="E68" s="71"/>
      <c r="F68" s="72">
        <v>18909</v>
      </c>
      <c r="G68" s="73"/>
      <c r="H68" s="73"/>
      <c r="I68" s="74"/>
    </row>
    <row r="69" spans="1:9" ht="36" customHeight="1" outlineLevel="1" x14ac:dyDescent="0.25">
      <c r="A69" s="34"/>
      <c r="B69" s="100" t="s">
        <v>172</v>
      </c>
      <c r="C69" s="110"/>
      <c r="D69" s="110"/>
      <c r="E69" s="71"/>
      <c r="F69" s="72">
        <v>22347</v>
      </c>
      <c r="G69" s="73"/>
      <c r="H69" s="73"/>
      <c r="I69" s="74"/>
    </row>
    <row r="70" spans="1:9" ht="36" customHeight="1" outlineLevel="1" x14ac:dyDescent="0.25">
      <c r="A70" s="34"/>
      <c r="B70" s="100" t="s">
        <v>173</v>
      </c>
      <c r="C70" s="110"/>
      <c r="D70" s="110"/>
      <c r="E70" s="71"/>
      <c r="F70" s="72">
        <v>25785</v>
      </c>
      <c r="G70" s="73"/>
      <c r="H70" s="73"/>
      <c r="I70" s="74"/>
    </row>
    <row r="71" spans="1:9" ht="36" customHeight="1" outlineLevel="1" x14ac:dyDescent="0.25">
      <c r="A71" s="34"/>
      <c r="B71" s="100" t="s">
        <v>174</v>
      </c>
      <c r="C71" s="110"/>
      <c r="D71" s="110"/>
      <c r="E71" s="71"/>
      <c r="F71" s="72">
        <v>29223</v>
      </c>
      <c r="G71" s="73"/>
      <c r="H71" s="73"/>
      <c r="I71" s="74"/>
    </row>
    <row r="72" spans="1:9" ht="36" customHeight="1" outlineLevel="1" x14ac:dyDescent="0.25">
      <c r="A72" s="34"/>
      <c r="B72" s="100" t="s">
        <v>175</v>
      </c>
      <c r="C72" s="110"/>
      <c r="D72" s="110"/>
      <c r="E72" s="71"/>
      <c r="F72" s="72">
        <v>32661</v>
      </c>
      <c r="G72" s="73"/>
      <c r="H72" s="73"/>
      <c r="I72" s="74"/>
    </row>
    <row r="73" spans="1:9" ht="36" customHeight="1" outlineLevel="1" x14ac:dyDescent="0.25">
      <c r="A73" s="34"/>
      <c r="B73" s="100" t="s">
        <v>176</v>
      </c>
      <c r="C73" s="110"/>
      <c r="D73" s="110"/>
      <c r="E73" s="71"/>
      <c r="F73" s="72">
        <v>36099</v>
      </c>
      <c r="G73" s="73"/>
      <c r="H73" s="73"/>
      <c r="I73" s="74"/>
    </row>
    <row r="74" spans="1:9" ht="36" customHeight="1" outlineLevel="1" x14ac:dyDescent="0.25">
      <c r="A74" s="34"/>
      <c r="B74" s="100" t="s">
        <v>177</v>
      </c>
      <c r="C74" s="110"/>
      <c r="D74" s="110"/>
      <c r="E74" s="71"/>
      <c r="F74" s="72">
        <v>39537</v>
      </c>
      <c r="G74" s="73"/>
      <c r="H74" s="73"/>
      <c r="I74" s="74"/>
    </row>
    <row r="75" spans="1:9" ht="36" customHeight="1" outlineLevel="1" x14ac:dyDescent="0.25">
      <c r="A75" s="34"/>
      <c r="B75" s="100" t="s">
        <v>178</v>
      </c>
      <c r="C75" s="110"/>
      <c r="D75" s="110"/>
      <c r="E75" s="71"/>
      <c r="F75" s="72">
        <v>42975</v>
      </c>
      <c r="G75" s="73"/>
      <c r="H75" s="73"/>
      <c r="I75" s="74"/>
    </row>
    <row r="76" spans="1:9" ht="36" customHeight="1" outlineLevel="1" x14ac:dyDescent="0.25">
      <c r="A76" s="34"/>
      <c r="B76" s="100" t="s">
        <v>179</v>
      </c>
      <c r="C76" s="110"/>
      <c r="D76" s="110"/>
      <c r="E76" s="71"/>
      <c r="F76" s="72">
        <v>46413</v>
      </c>
      <c r="G76" s="73"/>
      <c r="H76" s="73"/>
      <c r="I76" s="74"/>
    </row>
    <row r="77" spans="1:9" ht="36" customHeight="1" outlineLevel="1" x14ac:dyDescent="0.25">
      <c r="A77" s="34"/>
      <c r="B77" s="100" t="s">
        <v>180</v>
      </c>
      <c r="C77" s="110"/>
      <c r="D77" s="110"/>
      <c r="E77" s="71"/>
      <c r="F77" s="72">
        <v>49851</v>
      </c>
      <c r="G77" s="73"/>
      <c r="H77" s="73"/>
      <c r="I77" s="74"/>
    </row>
    <row r="78" spans="1:9" ht="36" customHeight="1" outlineLevel="1" x14ac:dyDescent="0.25">
      <c r="A78" s="34"/>
      <c r="B78" s="100" t="s">
        <v>181</v>
      </c>
      <c r="C78" s="110"/>
      <c r="D78" s="110"/>
      <c r="E78" s="71"/>
      <c r="F78" s="72">
        <v>53289</v>
      </c>
      <c r="G78" s="73"/>
      <c r="H78" s="73"/>
      <c r="I78" s="74"/>
    </row>
    <row r="79" spans="1:9" ht="36" customHeight="1" outlineLevel="1" x14ac:dyDescent="0.25">
      <c r="A79" s="34"/>
      <c r="B79" s="100" t="s">
        <v>182</v>
      </c>
      <c r="C79" s="110"/>
      <c r="D79" s="110"/>
      <c r="E79" s="71"/>
      <c r="F79" s="72">
        <v>56727</v>
      </c>
      <c r="G79" s="73"/>
      <c r="H79" s="73"/>
      <c r="I79" s="74"/>
    </row>
    <row r="80" spans="1:9" ht="36" customHeight="1" outlineLevel="1" x14ac:dyDescent="0.25">
      <c r="A80" s="34"/>
      <c r="B80" s="100" t="s">
        <v>183</v>
      </c>
      <c r="C80" s="110"/>
      <c r="D80" s="110"/>
      <c r="E80" s="71"/>
      <c r="F80" s="72">
        <v>60165</v>
      </c>
      <c r="G80" s="73"/>
      <c r="H80" s="73"/>
      <c r="I80" s="74"/>
    </row>
    <row r="81" spans="1:9" ht="36" customHeight="1" outlineLevel="1" x14ac:dyDescent="0.25">
      <c r="A81" s="34"/>
      <c r="B81" s="100" t="s">
        <v>184</v>
      </c>
      <c r="C81" s="110"/>
      <c r="D81" s="110"/>
      <c r="E81" s="71"/>
      <c r="F81" s="72">
        <v>63603</v>
      </c>
      <c r="G81" s="73"/>
      <c r="H81" s="73"/>
      <c r="I81" s="74"/>
    </row>
    <row r="82" spans="1:9" ht="36" customHeight="1" outlineLevel="1" x14ac:dyDescent="0.25">
      <c r="A82" s="34"/>
      <c r="B82" s="100" t="s">
        <v>185</v>
      </c>
      <c r="C82" s="110"/>
      <c r="D82" s="110"/>
      <c r="E82" s="71"/>
      <c r="F82" s="72">
        <v>67041</v>
      </c>
      <c r="G82" s="73"/>
      <c r="H82" s="73"/>
      <c r="I82" s="74"/>
    </row>
    <row r="83" spans="1:9" ht="36" customHeight="1" outlineLevel="1" x14ac:dyDescent="0.25">
      <c r="A83" s="34"/>
      <c r="B83" s="100" t="s">
        <v>186</v>
      </c>
      <c r="C83" s="110"/>
      <c r="D83" s="110"/>
      <c r="E83" s="71"/>
      <c r="F83" s="72">
        <v>70479</v>
      </c>
      <c r="G83" s="73"/>
      <c r="H83" s="73"/>
      <c r="I83" s="74"/>
    </row>
    <row r="84" spans="1:9" ht="36" customHeight="1" outlineLevel="1" thickBot="1" x14ac:dyDescent="0.3">
      <c r="A84" s="34"/>
      <c r="B84" s="100" t="s">
        <v>187</v>
      </c>
      <c r="C84" s="110"/>
      <c r="D84" s="110"/>
      <c r="E84" s="71"/>
      <c r="F84" s="72">
        <v>73917</v>
      </c>
      <c r="G84" s="73"/>
      <c r="H84" s="73"/>
      <c r="I84" s="74"/>
    </row>
    <row r="85" spans="1:9" ht="36" customHeight="1" thickBot="1" x14ac:dyDescent="0.3">
      <c r="A85" s="34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1620 до 40680</v>
      </c>
      <c r="G85" s="115"/>
      <c r="H85" s="115"/>
      <c r="I85" s="116"/>
    </row>
    <row r="86" spans="1:9" ht="36" customHeight="1" x14ac:dyDescent="0.25">
      <c r="A86" s="34"/>
      <c r="B86" s="69" t="s">
        <v>189</v>
      </c>
      <c r="C86" s="70"/>
      <c r="D86" s="70"/>
      <c r="E86" s="71"/>
      <c r="F86" s="72">
        <v>4248</v>
      </c>
      <c r="G86" s="73"/>
      <c r="H86" s="73"/>
      <c r="I86" s="74"/>
    </row>
    <row r="87" spans="1:9" ht="36" customHeight="1" x14ac:dyDescent="0.25">
      <c r="A87" s="34"/>
      <c r="B87" s="69" t="s">
        <v>190</v>
      </c>
      <c r="C87" s="70"/>
      <c r="D87" s="70"/>
      <c r="E87" s="71"/>
      <c r="F87" s="72">
        <v>31248</v>
      </c>
      <c r="G87" s="73"/>
      <c r="H87" s="73"/>
      <c r="I87" s="74"/>
    </row>
    <row r="88" spans="1:9" ht="36" customHeight="1" x14ac:dyDescent="0.25">
      <c r="A88" s="34"/>
      <c r="B88" s="69" t="s">
        <v>252</v>
      </c>
      <c r="C88" s="70"/>
      <c r="D88" s="70"/>
      <c r="E88" s="71"/>
      <c r="F88" s="72">
        <v>2448</v>
      </c>
      <c r="G88" s="73"/>
      <c r="H88" s="73"/>
      <c r="I88" s="74"/>
    </row>
    <row r="89" spans="1:9" ht="36" customHeight="1" x14ac:dyDescent="0.25">
      <c r="A89" s="34"/>
      <c r="B89" s="69" t="s">
        <v>192</v>
      </c>
      <c r="C89" s="70"/>
      <c r="D89" s="70"/>
      <c r="E89" s="71"/>
      <c r="F89" s="72">
        <v>40680</v>
      </c>
      <c r="G89" s="73"/>
      <c r="H89" s="73"/>
      <c r="I89" s="74"/>
    </row>
    <row r="90" spans="1:9" ht="36" customHeight="1" x14ac:dyDescent="0.25">
      <c r="A90" s="34"/>
      <c r="B90" s="69" t="s">
        <v>193</v>
      </c>
      <c r="C90" s="70"/>
      <c r="D90" s="70"/>
      <c r="E90" s="71"/>
      <c r="F90" s="72">
        <v>8820</v>
      </c>
      <c r="G90" s="73"/>
      <c r="H90" s="73"/>
      <c r="I90" s="74"/>
    </row>
    <row r="91" spans="1:9" ht="36" customHeight="1" x14ac:dyDescent="0.25">
      <c r="A91" s="34"/>
      <c r="B91" s="69" t="s">
        <v>194</v>
      </c>
      <c r="C91" s="70"/>
      <c r="D91" s="70"/>
      <c r="E91" s="71"/>
      <c r="F91" s="72">
        <v>25020</v>
      </c>
      <c r="G91" s="73"/>
      <c r="H91" s="73"/>
      <c r="I91" s="74"/>
    </row>
    <row r="92" spans="1:9" ht="36" customHeight="1" x14ac:dyDescent="0.25">
      <c r="A92" s="34"/>
      <c r="B92" s="69" t="s">
        <v>195</v>
      </c>
      <c r="C92" s="70"/>
      <c r="D92" s="70"/>
      <c r="E92" s="71"/>
      <c r="F92" s="72">
        <v>1620</v>
      </c>
      <c r="G92" s="73"/>
      <c r="H92" s="73"/>
      <c r="I92" s="74"/>
    </row>
    <row r="93" spans="1:9" ht="36" customHeight="1" x14ac:dyDescent="0.25">
      <c r="A93" s="34"/>
      <c r="B93" s="69" t="s">
        <v>196</v>
      </c>
      <c r="C93" s="70"/>
      <c r="D93" s="70"/>
      <c r="E93" s="71"/>
      <c r="F93" s="72">
        <v>1620</v>
      </c>
      <c r="G93" s="73"/>
      <c r="H93" s="73"/>
      <c r="I93" s="74"/>
    </row>
    <row r="94" spans="1:9" ht="36" customHeight="1" x14ac:dyDescent="0.25">
      <c r="A94" s="34"/>
      <c r="B94" s="69" t="s">
        <v>197</v>
      </c>
      <c r="C94" s="70"/>
      <c r="D94" s="70"/>
      <c r="E94" s="71"/>
      <c r="F94" s="72">
        <v>3240</v>
      </c>
      <c r="G94" s="73"/>
      <c r="H94" s="73"/>
      <c r="I94" s="74"/>
    </row>
    <row r="95" spans="1:9" ht="36" customHeight="1" x14ac:dyDescent="0.25">
      <c r="A95" s="34"/>
      <c r="B95" s="69" t="s">
        <v>198</v>
      </c>
      <c r="C95" s="70"/>
      <c r="D95" s="70"/>
      <c r="E95" s="71"/>
      <c r="F95" s="72">
        <v>4860</v>
      </c>
      <c r="G95" s="73"/>
      <c r="H95" s="73"/>
      <c r="I95" s="74"/>
    </row>
    <row r="96" spans="1:9" ht="36" customHeight="1" thickBot="1" x14ac:dyDescent="0.3">
      <c r="A96" s="34"/>
      <c r="B96" s="69" t="s">
        <v>199</v>
      </c>
      <c r="C96" s="70"/>
      <c r="D96" s="70"/>
      <c r="E96" s="71"/>
      <c r="F96" s="72">
        <v>28800</v>
      </c>
      <c r="G96" s="73"/>
      <c r="H96" s="73"/>
      <c r="I96" s="74"/>
    </row>
    <row r="97" spans="1:9" ht="54" customHeight="1" thickBot="1" x14ac:dyDescent="0.3">
      <c r="A97" s="34"/>
      <c r="B97" s="144" t="s">
        <v>253</v>
      </c>
      <c r="C97" s="145"/>
      <c r="D97" s="145"/>
      <c r="E97" s="146"/>
      <c r="F97" s="147" t="str">
        <f>"Цена от "&amp;MIN(F99:F99,F102:F118)&amp;" до "&amp;MAX(F99:F99,F102:F118)</f>
        <v>Цена от 3600 до 79740</v>
      </c>
      <c r="G97" s="148"/>
      <c r="H97" s="148"/>
      <c r="I97" s="149"/>
    </row>
    <row r="98" spans="1:9" ht="24" customHeight="1" thickBot="1" x14ac:dyDescent="0.3">
      <c r="A98" s="34"/>
      <c r="B98" s="60"/>
      <c r="C98" s="61"/>
      <c r="D98" s="61"/>
      <c r="E98" s="62"/>
      <c r="F98" s="63"/>
      <c r="G98" s="64"/>
      <c r="H98" s="64"/>
      <c r="I98" s="65"/>
    </row>
    <row r="99" spans="1:9" ht="36" customHeight="1" x14ac:dyDescent="0.25">
      <c r="A99" s="34"/>
      <c r="B99" s="69" t="s">
        <v>201</v>
      </c>
      <c r="C99" s="70"/>
      <c r="D99" s="70"/>
      <c r="E99" s="71"/>
      <c r="F99" s="72">
        <v>33120</v>
      </c>
      <c r="G99" s="73"/>
      <c r="H99" s="73"/>
      <c r="I99" s="74"/>
    </row>
    <row r="100" spans="1:9" ht="36" customHeight="1" thickBot="1" x14ac:dyDescent="0.3">
      <c r="A100" s="34"/>
      <c r="B100" s="69" t="s">
        <v>202</v>
      </c>
      <c r="C100" s="70"/>
      <c r="D100" s="70"/>
      <c r="E100" s="71"/>
      <c r="F100" s="72">
        <v>3312</v>
      </c>
      <c r="G100" s="73"/>
      <c r="H100" s="73"/>
      <c r="I100" s="74"/>
    </row>
    <row r="101" spans="1:9" ht="24" customHeight="1" thickBot="1" x14ac:dyDescent="0.3">
      <c r="A101" s="34"/>
      <c r="B101" s="60"/>
      <c r="C101" s="61"/>
      <c r="D101" s="61"/>
      <c r="E101" s="62"/>
      <c r="F101" s="63"/>
      <c r="G101" s="64"/>
      <c r="H101" s="64"/>
      <c r="I101" s="65"/>
    </row>
    <row r="102" spans="1:9" ht="36" customHeight="1" x14ac:dyDescent="0.25">
      <c r="A102" s="34" t="s">
        <v>112</v>
      </c>
      <c r="B102" s="69" t="s">
        <v>203</v>
      </c>
      <c r="C102" s="70"/>
      <c r="D102" s="70"/>
      <c r="E102" s="71"/>
      <c r="F102" s="72">
        <v>30240</v>
      </c>
      <c r="G102" s="73"/>
      <c r="H102" s="73"/>
      <c r="I102" s="74"/>
    </row>
    <row r="103" spans="1:9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20340</v>
      </c>
      <c r="G103" s="73"/>
      <c r="H103" s="73"/>
      <c r="I103" s="74"/>
    </row>
    <row r="104" spans="1:9" ht="36" customHeight="1" x14ac:dyDescent="0.25">
      <c r="A104" s="34" t="s">
        <v>112</v>
      </c>
      <c r="B104" s="69" t="s">
        <v>293</v>
      </c>
      <c r="C104" s="70"/>
      <c r="D104" s="70"/>
      <c r="E104" s="71"/>
      <c r="F104" s="72">
        <v>17820</v>
      </c>
      <c r="G104" s="73"/>
      <c r="H104" s="73"/>
      <c r="I104" s="74"/>
    </row>
    <row r="105" spans="1:9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17820</v>
      </c>
      <c r="G105" s="73"/>
      <c r="H105" s="73"/>
      <c r="I105" s="74"/>
    </row>
    <row r="106" spans="1:9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16020</v>
      </c>
      <c r="G106" s="73"/>
      <c r="H106" s="73"/>
      <c r="I106" s="74"/>
    </row>
    <row r="107" spans="1:9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45540</v>
      </c>
      <c r="G107" s="73"/>
      <c r="H107" s="73"/>
      <c r="I107" s="74"/>
    </row>
    <row r="108" spans="1:9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26820</v>
      </c>
      <c r="G108" s="73"/>
      <c r="H108" s="73"/>
      <c r="I108" s="74"/>
    </row>
    <row r="109" spans="1:9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32184</v>
      </c>
      <c r="G109" s="73"/>
      <c r="H109" s="73"/>
      <c r="I109" s="74"/>
    </row>
    <row r="110" spans="1:9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18540</v>
      </c>
      <c r="G110" s="73"/>
      <c r="H110" s="73"/>
      <c r="I110" s="74"/>
    </row>
    <row r="111" spans="1:9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22140</v>
      </c>
      <c r="G111" s="73"/>
      <c r="H111" s="73"/>
      <c r="I111" s="74"/>
    </row>
    <row r="112" spans="1:9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79740</v>
      </c>
      <c r="G112" s="73"/>
      <c r="H112" s="73"/>
      <c r="I112" s="74"/>
    </row>
    <row r="113" spans="1:9" ht="36" customHeight="1" x14ac:dyDescent="0.25">
      <c r="A113" s="34"/>
      <c r="B113" s="69" t="s">
        <v>214</v>
      </c>
      <c r="C113" s="70"/>
      <c r="D113" s="70"/>
      <c r="E113" s="71"/>
      <c r="F113" s="72">
        <v>37080</v>
      </c>
      <c r="G113" s="73"/>
      <c r="H113" s="73"/>
      <c r="I113" s="74"/>
    </row>
    <row r="114" spans="1:9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3600</v>
      </c>
      <c r="G114" s="73"/>
      <c r="H114" s="73"/>
      <c r="I114" s="74"/>
    </row>
    <row r="115" spans="1:9" ht="36" customHeight="1" x14ac:dyDescent="0.25">
      <c r="A115" s="34"/>
      <c r="B115" s="69" t="s">
        <v>216</v>
      </c>
      <c r="C115" s="70"/>
      <c r="D115" s="70"/>
      <c r="E115" s="71"/>
      <c r="F115" s="72">
        <v>17820</v>
      </c>
      <c r="G115" s="73"/>
      <c r="H115" s="73"/>
      <c r="I115" s="74"/>
    </row>
    <row r="116" spans="1:9" ht="36" customHeight="1" x14ac:dyDescent="0.25">
      <c r="A116" s="34"/>
      <c r="B116" s="69" t="s">
        <v>217</v>
      </c>
      <c r="C116" s="70"/>
      <c r="D116" s="70"/>
      <c r="E116" s="71"/>
      <c r="F116" s="72">
        <v>14220</v>
      </c>
      <c r="G116" s="73"/>
      <c r="H116" s="73"/>
      <c r="I116" s="74"/>
    </row>
    <row r="117" spans="1:9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55620</v>
      </c>
      <c r="G117" s="73"/>
      <c r="H117" s="73"/>
      <c r="I117" s="74"/>
    </row>
    <row r="118" spans="1:9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7740</v>
      </c>
      <c r="G118" s="73"/>
      <c r="H118" s="73"/>
      <c r="I118" s="74"/>
    </row>
    <row r="119" spans="1:9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42480</v>
      </c>
      <c r="G119" s="73"/>
      <c r="H119" s="73"/>
      <c r="I119" s="74"/>
    </row>
    <row r="120" spans="1:9" ht="36" customHeight="1" x14ac:dyDescent="0.25">
      <c r="A120" s="34" t="s">
        <v>114</v>
      </c>
      <c r="B120" s="69" t="s">
        <v>256</v>
      </c>
      <c r="C120" s="70"/>
      <c r="D120" s="70"/>
      <c r="E120" s="71"/>
      <c r="F120" s="72">
        <v>28800</v>
      </c>
      <c r="G120" s="73"/>
      <c r="H120" s="73"/>
      <c r="I120" s="74"/>
    </row>
    <row r="121" spans="1:9" ht="36" customHeight="1" x14ac:dyDescent="0.25">
      <c r="A121" s="34" t="s">
        <v>114</v>
      </c>
      <c r="B121" s="69" t="s">
        <v>257</v>
      </c>
      <c r="C121" s="70"/>
      <c r="D121" s="70"/>
      <c r="E121" s="71"/>
      <c r="F121" s="72">
        <v>25200</v>
      </c>
      <c r="G121" s="73"/>
      <c r="H121" s="73"/>
      <c r="I121" s="74"/>
    </row>
    <row r="122" spans="1:9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25200</v>
      </c>
      <c r="G122" s="73"/>
      <c r="H122" s="73"/>
      <c r="I122" s="74"/>
    </row>
    <row r="123" spans="1:9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23040</v>
      </c>
      <c r="G123" s="73"/>
      <c r="H123" s="73"/>
      <c r="I123" s="74"/>
    </row>
    <row r="124" spans="1:9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64080</v>
      </c>
      <c r="G124" s="73"/>
      <c r="H124" s="73"/>
      <c r="I124" s="74"/>
    </row>
    <row r="125" spans="1:9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38160</v>
      </c>
      <c r="G125" s="73"/>
      <c r="H125" s="73"/>
      <c r="I125" s="74"/>
    </row>
    <row r="126" spans="1:9" ht="36" customHeight="1" x14ac:dyDescent="0.25">
      <c r="A126" s="34" t="s">
        <v>114</v>
      </c>
      <c r="B126" s="93" t="s">
        <v>262</v>
      </c>
      <c r="C126" s="94"/>
      <c r="D126" s="94"/>
      <c r="E126" s="95"/>
      <c r="F126" s="72">
        <v>45792</v>
      </c>
      <c r="G126" s="73"/>
      <c r="H126" s="73"/>
      <c r="I126" s="74"/>
    </row>
    <row r="127" spans="1:9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26640</v>
      </c>
      <c r="G127" s="73"/>
      <c r="H127" s="73"/>
      <c r="I127" s="74"/>
    </row>
    <row r="128" spans="1:9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31680</v>
      </c>
      <c r="G128" s="73"/>
      <c r="H128" s="73"/>
      <c r="I128" s="74"/>
    </row>
    <row r="129" spans="1:9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112320</v>
      </c>
      <c r="G129" s="73"/>
      <c r="H129" s="73"/>
      <c r="I129" s="74"/>
    </row>
    <row r="130" spans="1:9" ht="36" customHeight="1" x14ac:dyDescent="0.25">
      <c r="A130" s="34" t="s">
        <v>114</v>
      </c>
      <c r="B130" s="87" t="s">
        <v>266</v>
      </c>
      <c r="C130" s="88"/>
      <c r="D130" s="88"/>
      <c r="E130" s="89"/>
      <c r="F130" s="72">
        <v>5040</v>
      </c>
      <c r="G130" s="73"/>
      <c r="H130" s="73"/>
      <c r="I130" s="74"/>
    </row>
    <row r="131" spans="1:9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78480</v>
      </c>
      <c r="G131" s="73"/>
      <c r="H131" s="73"/>
      <c r="I131" s="74"/>
    </row>
    <row r="132" spans="1:9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11520</v>
      </c>
      <c r="G132" s="73"/>
      <c r="H132" s="73"/>
      <c r="I132" s="74"/>
    </row>
    <row r="133" spans="1:9" ht="54" customHeight="1" thickBot="1" x14ac:dyDescent="0.3">
      <c r="A133" s="34"/>
      <c r="B133" s="144" t="s">
        <v>234</v>
      </c>
      <c r="C133" s="145"/>
      <c r="D133" s="145"/>
      <c r="E133" s="146"/>
      <c r="F133" s="147"/>
      <c r="G133" s="148"/>
      <c r="H133" s="148"/>
      <c r="I133" s="149"/>
    </row>
    <row r="134" spans="1:9" ht="36" customHeight="1" x14ac:dyDescent="0.25">
      <c r="A134" s="34"/>
      <c r="B134" s="69" t="s">
        <v>235</v>
      </c>
      <c r="C134" s="70"/>
      <c r="D134" s="70"/>
      <c r="E134" s="71"/>
      <c r="F134" s="72">
        <v>31140</v>
      </c>
      <c r="G134" s="73"/>
      <c r="H134" s="73"/>
      <c r="I134" s="74"/>
    </row>
    <row r="135" spans="1:9" ht="36" customHeight="1" x14ac:dyDescent="0.25">
      <c r="A135" s="34"/>
      <c r="B135" s="69" t="s">
        <v>236</v>
      </c>
      <c r="C135" s="70"/>
      <c r="D135" s="70"/>
      <c r="E135" s="71"/>
      <c r="F135" s="72">
        <v>61740</v>
      </c>
      <c r="G135" s="73"/>
      <c r="H135" s="73"/>
      <c r="I135" s="74"/>
    </row>
    <row r="136" spans="1:9" ht="36" customHeight="1" x14ac:dyDescent="0.25">
      <c r="A136" s="34"/>
      <c r="B136" s="69" t="s">
        <v>237</v>
      </c>
      <c r="C136" s="70"/>
      <c r="D136" s="70"/>
      <c r="E136" s="71"/>
      <c r="F136" s="72">
        <v>77940</v>
      </c>
      <c r="G136" s="73"/>
      <c r="H136" s="73"/>
      <c r="I136" s="74"/>
    </row>
    <row r="137" spans="1:9" ht="36" customHeight="1" x14ac:dyDescent="0.25">
      <c r="A137" s="34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4"/>
    </row>
    <row r="138" spans="1:9" ht="36" customHeight="1" x14ac:dyDescent="0.25">
      <c r="A138" s="34"/>
      <c r="B138" s="69" t="s">
        <v>239</v>
      </c>
      <c r="C138" s="70"/>
      <c r="D138" s="70"/>
      <c r="E138" s="71"/>
      <c r="F138" s="72">
        <v>45540</v>
      </c>
      <c r="G138" s="73"/>
      <c r="H138" s="73"/>
      <c r="I138" s="74"/>
    </row>
    <row r="139" spans="1:9" ht="36" customHeight="1" x14ac:dyDescent="0.25">
      <c r="A139" s="34"/>
      <c r="B139" s="69" t="s">
        <v>240</v>
      </c>
      <c r="C139" s="70"/>
      <c r="D139" s="70"/>
      <c r="E139" s="71"/>
      <c r="F139" s="72">
        <v>88740</v>
      </c>
      <c r="G139" s="73"/>
      <c r="H139" s="73"/>
      <c r="I139" s="74"/>
    </row>
    <row r="140" spans="1:9" ht="36" customHeight="1" x14ac:dyDescent="0.25">
      <c r="A140" s="34"/>
      <c r="B140" s="69" t="s">
        <v>241</v>
      </c>
      <c r="C140" s="70"/>
      <c r="D140" s="70"/>
      <c r="E140" s="71"/>
      <c r="F140" s="72">
        <v>110340</v>
      </c>
      <c r="G140" s="73"/>
      <c r="H140" s="73"/>
      <c r="I140" s="74"/>
    </row>
    <row r="141" spans="1:9" ht="36" customHeight="1" thickBot="1" x14ac:dyDescent="0.3">
      <c r="A141" s="34"/>
      <c r="B141" s="69" t="s">
        <v>242</v>
      </c>
      <c r="C141" s="70"/>
      <c r="D141" s="70"/>
      <c r="E141" s="71"/>
      <c r="F141" s="72">
        <v>1620</v>
      </c>
      <c r="G141" s="73"/>
      <c r="H141" s="73"/>
      <c r="I141" s="74"/>
    </row>
    <row r="142" spans="1:9" ht="24" customHeight="1" thickBot="1" x14ac:dyDescent="0.3">
      <c r="A142" s="34"/>
      <c r="B142" s="60"/>
      <c r="C142" s="61"/>
      <c r="D142" s="61"/>
      <c r="E142" s="62"/>
      <c r="F142" s="63"/>
      <c r="G142" s="64"/>
      <c r="H142" s="64"/>
      <c r="I142" s="65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67" t="s">
        <v>269</v>
      </c>
      <c r="C144" s="67"/>
      <c r="D144" s="67"/>
      <c r="E144" s="67"/>
      <c r="F144" s="67"/>
      <c r="G144" s="67"/>
      <c r="H144" s="67"/>
      <c r="I144" s="67"/>
    </row>
    <row r="145" spans="1:9" ht="40.5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</row>
    <row r="146" spans="1:9" ht="18" customHeight="1" x14ac:dyDescent="0.25">
      <c r="A146" s="8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16704</v>
      </c>
      <c r="G8" s="17">
        <f>H8*1.1</f>
        <v>15312.000000000002</v>
      </c>
      <c r="H8" s="17">
        <v>13920</v>
      </c>
      <c r="I8" s="17">
        <f>H8*0.75</f>
        <v>10440</v>
      </c>
      <c r="J8" s="17">
        <f>H8*0.5</f>
        <v>6960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23616</v>
      </c>
      <c r="G9" s="19">
        <f>H9*1.1</f>
        <v>21648</v>
      </c>
      <c r="H9" s="19">
        <v>19680</v>
      </c>
      <c r="I9" s="19">
        <f>H9*0.75</f>
        <v>14760</v>
      </c>
      <c r="J9" s="19">
        <f>H9*0.5</f>
        <v>9840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23500.799999999999</v>
      </c>
      <c r="G10" s="19">
        <f>H10*1.1</f>
        <v>21542.400000000001</v>
      </c>
      <c r="H10" s="19">
        <v>19584</v>
      </c>
      <c r="I10" s="19">
        <f>H10*0.75</f>
        <v>14688</v>
      </c>
      <c r="J10" s="19">
        <f>H10*0.5</f>
        <v>9792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33408</v>
      </c>
      <c r="G11" s="21">
        <f>H11*1.1</f>
        <v>30624.000000000004</v>
      </c>
      <c r="H11" s="21">
        <v>27840</v>
      </c>
      <c r="I11" s="21">
        <f>H11*0.75</f>
        <v>20880</v>
      </c>
      <c r="J11" s="21">
        <f>H11*0.5</f>
        <v>13920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4968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7200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2136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3024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4968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6960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5208 до 208320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5208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10416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15624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20832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26040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31248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36456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41664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46872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52080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57288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62496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67704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72912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78120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83328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88536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93744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98952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104160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10416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20832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31248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41664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52080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62496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72912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83328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93744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104160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114576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124992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135408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145824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156240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166656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177072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187488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197904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208320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6384 до 111972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6384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9456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13020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18228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23436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28644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33852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39060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44268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49476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54684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59892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65100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70308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75516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80724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85932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91140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96348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101556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106764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111972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960 до 29976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3312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6384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1896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29976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5904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17952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960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960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1920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2880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19584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2016 до 51456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5040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504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36816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29040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17856</v>
      </c>
      <c r="G104" s="38">
        <f>H104*1.1</f>
        <v>16368.000000000002</v>
      </c>
      <c r="H104" s="38">
        <v>14880</v>
      </c>
      <c r="I104" s="38">
        <f>H104*0.75</f>
        <v>11160</v>
      </c>
      <c r="J104" s="39">
        <f>H104*0.5</f>
        <v>7440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7560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15120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39888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34944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41932.799999999996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29040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29976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50040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31200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2016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10392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8976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51456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25968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51840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40800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25344</v>
      </c>
      <c r="G121" s="38">
        <f>H121*1.1</f>
        <v>23232.000000000004</v>
      </c>
      <c r="H121" s="38">
        <v>21120</v>
      </c>
      <c r="I121" s="38">
        <f>H121*0.75</f>
        <v>15840</v>
      </c>
      <c r="J121" s="39">
        <f>H121*0.5</f>
        <v>10560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11040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21600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56160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48960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58752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40800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42240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70080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2880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72480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36480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20784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41640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51936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31152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62304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77880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960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294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19612.8</v>
      </c>
      <c r="G8" s="17">
        <f>H8*1.1</f>
        <v>17978.400000000001</v>
      </c>
      <c r="H8" s="17">
        <v>16344</v>
      </c>
      <c r="I8" s="17">
        <f>H8*0.75</f>
        <v>12258</v>
      </c>
      <c r="J8" s="17">
        <f>H8*0.5</f>
        <v>8172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23544</v>
      </c>
      <c r="G10" s="19">
        <f>H10*1.1</f>
        <v>21582</v>
      </c>
      <c r="H10" s="19">
        <v>19620</v>
      </c>
      <c r="I10" s="19">
        <f>H10*0.75</f>
        <v>14715</v>
      </c>
      <c r="J10" s="19">
        <f>H10*0.5</f>
        <v>9810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33696</v>
      </c>
      <c r="G11" s="21">
        <f>H11*1.1</f>
        <v>30888.000000000004</v>
      </c>
      <c r="H11" s="21">
        <v>28080</v>
      </c>
      <c r="I11" s="21">
        <f>H11*0.75</f>
        <v>21060</v>
      </c>
      <c r="J11" s="21">
        <f>H11*0.5</f>
        <v>14040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5544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7920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2232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3168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2700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3816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5256 до 210240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5256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10512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15768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21024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26280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31536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36792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42048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47304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52560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57816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63072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68328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73584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78840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84096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89352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94608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99864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105120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10512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21024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31536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42048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52560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63072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73584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84096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94608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105120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115632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126144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136656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147168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157680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168192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178704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189216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199728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210240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9576 до 113004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9576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14184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13140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18396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23652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28908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34164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39420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44676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49932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55188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60444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65700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70956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76212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81468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86724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91980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97236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102492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107748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113004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45000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3672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7344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2880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45000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8856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26928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29376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75096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5040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504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27864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43560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17884.8</v>
      </c>
      <c r="G104" s="38">
        <f>H104*1.1</f>
        <v>16394.400000000001</v>
      </c>
      <c r="H104" s="38">
        <v>14904</v>
      </c>
      <c r="I104" s="38">
        <f>H104*0.75</f>
        <v>11178</v>
      </c>
      <c r="J104" s="39">
        <f>H104*0.5</f>
        <v>7452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11376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22680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59832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34920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41904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43560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45000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75096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13500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15624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13464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33120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38952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39600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61200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25056</v>
      </c>
      <c r="G121" s="38">
        <f>H121*1.1</f>
        <v>22968.000000000004</v>
      </c>
      <c r="H121" s="38">
        <v>20880</v>
      </c>
      <c r="I121" s="38">
        <f>H121*0.75</f>
        <v>15660</v>
      </c>
      <c r="J121" s="39">
        <f>H121*0.5</f>
        <v>10440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16560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32400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84240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48960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58752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61200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63360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105840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46800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54720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31176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62496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77904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46728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93456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116856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67.5" customHeight="1" x14ac:dyDescent="0.25">
      <c r="B143" s="66" t="s">
        <v>295</v>
      </c>
      <c r="C143" s="66"/>
      <c r="D143" s="66"/>
      <c r="E143" s="66"/>
      <c r="F143" s="66"/>
      <c r="G143" s="66"/>
      <c r="H143" s="66"/>
      <c r="I143" s="66"/>
      <c r="J143" s="66"/>
    </row>
    <row r="144" spans="1:10" ht="40.5" customHeight="1" x14ac:dyDescent="0.25">
      <c r="B144" s="66" t="s">
        <v>244</v>
      </c>
      <c r="C144" s="66"/>
      <c r="D144" s="66"/>
      <c r="E144" s="66"/>
      <c r="F144" s="66"/>
      <c r="G144" s="66"/>
      <c r="H144" s="66"/>
      <c r="I144" s="66"/>
      <c r="J144" s="66"/>
    </row>
    <row r="145" spans="1:10" ht="27" customHeight="1" x14ac:dyDescent="0.25">
      <c r="A145" s="8" t="s">
        <v>114</v>
      </c>
      <c r="B145" s="67" t="s">
        <v>245</v>
      </c>
      <c r="C145" s="67"/>
      <c r="D145" s="67"/>
      <c r="E145" s="67"/>
      <c r="F145" s="67"/>
      <c r="G145" s="67"/>
      <c r="H145" s="67"/>
      <c r="I145" s="67"/>
      <c r="J145" s="67"/>
    </row>
    <row r="146" spans="1:10" ht="40.5" customHeight="1" x14ac:dyDescent="0.25">
      <c r="B146" s="68" t="s">
        <v>246</v>
      </c>
      <c r="C146" s="68"/>
      <c r="D146" s="68"/>
      <c r="E146" s="68"/>
      <c r="F146" s="68"/>
      <c r="G146" s="68"/>
      <c r="H146" s="68"/>
      <c r="I146" s="68"/>
      <c r="J146" s="68"/>
    </row>
    <row r="147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34128</v>
      </c>
      <c r="G8" s="17">
        <f>H8*1.1</f>
        <v>31284.000000000004</v>
      </c>
      <c r="H8" s="17">
        <v>28440</v>
      </c>
      <c r="I8" s="17">
        <f>H8*0.75</f>
        <v>21330</v>
      </c>
      <c r="J8" s="17">
        <f>H8*0.5</f>
        <v>14220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5508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7920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61"/>
      <c r="D15" s="61"/>
      <c r="E15" s="62"/>
      <c r="F15" s="63"/>
      <c r="G15" s="64"/>
      <c r="H15" s="64"/>
      <c r="I15" s="64"/>
      <c r="J15" s="65"/>
    </row>
    <row r="16" spans="1:10" ht="36" customHeight="1" thickBot="1" x14ac:dyDescent="0.3">
      <c r="A16" s="8"/>
      <c r="B16" s="125" t="s">
        <v>124</v>
      </c>
      <c r="C16" s="126"/>
      <c r="D16" s="126"/>
      <c r="E16" s="127"/>
      <c r="F16" s="128" t="str">
        <f>"Цена от "&amp;MIN(F17:F54)&amp;" до "&amp;MAX(F17:F54)</f>
        <v>Цена от 10440 до 91080</v>
      </c>
      <c r="G16" s="129"/>
      <c r="H16" s="129"/>
      <c r="I16" s="129"/>
      <c r="J16" s="130"/>
    </row>
    <row r="17" spans="1:10" ht="36" customHeight="1" outlineLevel="1" x14ac:dyDescent="0.25">
      <c r="A17" s="8"/>
      <c r="B17" s="100" t="s">
        <v>126</v>
      </c>
      <c r="C17" s="110"/>
      <c r="D17" s="110"/>
      <c r="E17" s="71"/>
      <c r="F17" s="72">
        <v>10440</v>
      </c>
      <c r="G17" s="73"/>
      <c r="H17" s="73"/>
      <c r="I17" s="73"/>
      <c r="J17" s="74"/>
    </row>
    <row r="18" spans="1:10" ht="36" customHeight="1" outlineLevel="1" x14ac:dyDescent="0.25">
      <c r="A18" s="8"/>
      <c r="B18" s="100" t="s">
        <v>127</v>
      </c>
      <c r="C18" s="110"/>
      <c r="D18" s="110"/>
      <c r="E18" s="71"/>
      <c r="F18" s="72">
        <v>14040</v>
      </c>
      <c r="G18" s="73"/>
      <c r="H18" s="73"/>
      <c r="I18" s="73"/>
      <c r="J18" s="74"/>
    </row>
    <row r="19" spans="1:10" ht="36" customHeight="1" outlineLevel="1" x14ac:dyDescent="0.25">
      <c r="A19" s="8"/>
      <c r="B19" s="100" t="s">
        <v>128</v>
      </c>
      <c r="C19" s="110"/>
      <c r="D19" s="110"/>
      <c r="E19" s="71"/>
      <c r="F19" s="72">
        <v>17640</v>
      </c>
      <c r="G19" s="73"/>
      <c r="H19" s="73"/>
      <c r="I19" s="73"/>
      <c r="J19" s="74"/>
    </row>
    <row r="20" spans="1:10" ht="36" customHeight="1" outlineLevel="1" x14ac:dyDescent="0.25">
      <c r="A20" s="8"/>
      <c r="B20" s="100" t="s">
        <v>129</v>
      </c>
      <c r="C20" s="110"/>
      <c r="D20" s="110"/>
      <c r="E20" s="71"/>
      <c r="F20" s="72">
        <v>21240</v>
      </c>
      <c r="G20" s="73"/>
      <c r="H20" s="73"/>
      <c r="I20" s="73"/>
      <c r="J20" s="74"/>
    </row>
    <row r="21" spans="1:10" ht="36" customHeight="1" outlineLevel="1" x14ac:dyDescent="0.25">
      <c r="A21" s="8"/>
      <c r="B21" s="100" t="s">
        <v>130</v>
      </c>
      <c r="C21" s="110"/>
      <c r="D21" s="110"/>
      <c r="E21" s="71"/>
      <c r="F21" s="72">
        <v>24840</v>
      </c>
      <c r="G21" s="73"/>
      <c r="H21" s="73"/>
      <c r="I21" s="73"/>
      <c r="J21" s="74"/>
    </row>
    <row r="22" spans="1:10" ht="36" customHeight="1" outlineLevel="1" x14ac:dyDescent="0.25">
      <c r="A22" s="8"/>
      <c r="B22" s="100" t="s">
        <v>131</v>
      </c>
      <c r="C22" s="110"/>
      <c r="D22" s="110"/>
      <c r="E22" s="71"/>
      <c r="F22" s="72">
        <v>28440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132</v>
      </c>
      <c r="C23" s="110"/>
      <c r="D23" s="110"/>
      <c r="E23" s="71"/>
      <c r="F23" s="72">
        <v>32040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133</v>
      </c>
      <c r="C24" s="110"/>
      <c r="D24" s="110"/>
      <c r="E24" s="71"/>
      <c r="F24" s="72">
        <v>35640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134</v>
      </c>
      <c r="C25" s="110"/>
      <c r="D25" s="110"/>
      <c r="E25" s="71"/>
      <c r="F25" s="72">
        <v>39240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135</v>
      </c>
      <c r="C26" s="110"/>
      <c r="D26" s="110"/>
      <c r="E26" s="71"/>
      <c r="F26" s="72">
        <v>42840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136</v>
      </c>
      <c r="C27" s="110"/>
      <c r="D27" s="110"/>
      <c r="E27" s="71"/>
      <c r="F27" s="72">
        <v>46440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137</v>
      </c>
      <c r="C28" s="110"/>
      <c r="D28" s="110"/>
      <c r="E28" s="71"/>
      <c r="F28" s="72">
        <v>50040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138</v>
      </c>
      <c r="C29" s="110"/>
      <c r="D29" s="110"/>
      <c r="E29" s="71"/>
      <c r="F29" s="72">
        <v>53640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139</v>
      </c>
      <c r="C30" s="110"/>
      <c r="D30" s="110"/>
      <c r="E30" s="71"/>
      <c r="F30" s="72">
        <v>57240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140</v>
      </c>
      <c r="C31" s="110"/>
      <c r="D31" s="110"/>
      <c r="E31" s="71"/>
      <c r="F31" s="72">
        <v>60840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141</v>
      </c>
      <c r="C32" s="110"/>
      <c r="D32" s="110"/>
      <c r="E32" s="71"/>
      <c r="F32" s="72">
        <v>64440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142</v>
      </c>
      <c r="C33" s="110"/>
      <c r="D33" s="110"/>
      <c r="E33" s="71"/>
      <c r="F33" s="72">
        <v>68040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143</v>
      </c>
      <c r="C34" s="110"/>
      <c r="D34" s="110"/>
      <c r="E34" s="71"/>
      <c r="F34" s="72">
        <v>71640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144</v>
      </c>
      <c r="C35" s="110"/>
      <c r="D35" s="110"/>
      <c r="E35" s="71"/>
      <c r="F35" s="72">
        <v>75240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146</v>
      </c>
      <c r="C36" s="110"/>
      <c r="D36" s="110"/>
      <c r="E36" s="71"/>
      <c r="F36" s="72">
        <v>13320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147</v>
      </c>
      <c r="C37" s="110"/>
      <c r="D37" s="110"/>
      <c r="E37" s="71"/>
      <c r="F37" s="72">
        <v>17640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148</v>
      </c>
      <c r="C38" s="110"/>
      <c r="D38" s="110"/>
      <c r="E38" s="71"/>
      <c r="F38" s="72">
        <v>21960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149</v>
      </c>
      <c r="C39" s="110"/>
      <c r="D39" s="110"/>
      <c r="E39" s="71"/>
      <c r="F39" s="72">
        <v>26280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150</v>
      </c>
      <c r="C40" s="110"/>
      <c r="D40" s="110"/>
      <c r="E40" s="71"/>
      <c r="F40" s="72">
        <v>30600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151</v>
      </c>
      <c r="C41" s="110"/>
      <c r="D41" s="110"/>
      <c r="E41" s="71"/>
      <c r="F41" s="72">
        <v>34920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152</v>
      </c>
      <c r="C42" s="110"/>
      <c r="D42" s="110"/>
      <c r="E42" s="71"/>
      <c r="F42" s="72">
        <v>39240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153</v>
      </c>
      <c r="C43" s="110"/>
      <c r="D43" s="110"/>
      <c r="E43" s="71"/>
      <c r="F43" s="72">
        <v>43560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154</v>
      </c>
      <c r="C44" s="110"/>
      <c r="D44" s="110"/>
      <c r="E44" s="71"/>
      <c r="F44" s="72">
        <v>47880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155</v>
      </c>
      <c r="C45" s="110"/>
      <c r="D45" s="110"/>
      <c r="E45" s="71"/>
      <c r="F45" s="72">
        <v>52200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156</v>
      </c>
      <c r="C46" s="110"/>
      <c r="D46" s="110"/>
      <c r="E46" s="71"/>
      <c r="F46" s="72">
        <v>56520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157</v>
      </c>
      <c r="C47" s="110"/>
      <c r="D47" s="110"/>
      <c r="E47" s="71"/>
      <c r="F47" s="72">
        <v>60840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158</v>
      </c>
      <c r="C48" s="110"/>
      <c r="D48" s="110"/>
      <c r="E48" s="71"/>
      <c r="F48" s="72">
        <v>65160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159</v>
      </c>
      <c r="C49" s="110"/>
      <c r="D49" s="110"/>
      <c r="E49" s="71"/>
      <c r="F49" s="72">
        <v>69480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160</v>
      </c>
      <c r="C50" s="110"/>
      <c r="D50" s="110"/>
      <c r="E50" s="71"/>
      <c r="F50" s="72">
        <v>73800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161</v>
      </c>
      <c r="C51" s="110"/>
      <c r="D51" s="110"/>
      <c r="E51" s="71"/>
      <c r="F51" s="72">
        <v>78120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162</v>
      </c>
      <c r="C52" s="110"/>
      <c r="D52" s="110"/>
      <c r="E52" s="71"/>
      <c r="F52" s="72">
        <v>82440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163</v>
      </c>
      <c r="C53" s="110"/>
      <c r="D53" s="110"/>
      <c r="E53" s="71"/>
      <c r="F53" s="72">
        <v>86760</v>
      </c>
      <c r="G53" s="73"/>
      <c r="H53" s="73"/>
      <c r="I53" s="73"/>
      <c r="J53" s="74"/>
    </row>
    <row r="54" spans="1:10" ht="36" customHeight="1" outlineLevel="1" thickBot="1" x14ac:dyDescent="0.3">
      <c r="A54" s="8"/>
      <c r="B54" s="100" t="s">
        <v>164</v>
      </c>
      <c r="C54" s="110"/>
      <c r="D54" s="110"/>
      <c r="E54" s="71"/>
      <c r="F54" s="72">
        <v>91080</v>
      </c>
      <c r="G54" s="73"/>
      <c r="H54" s="73"/>
      <c r="I54" s="73"/>
      <c r="J54" s="74"/>
    </row>
    <row r="55" spans="1:10" ht="36" customHeight="1" thickBot="1" x14ac:dyDescent="0.3">
      <c r="A55" s="8"/>
      <c r="B55" s="111" t="s">
        <v>165</v>
      </c>
      <c r="C55" s="112"/>
      <c r="D55" s="112"/>
      <c r="E55" s="113"/>
      <c r="F55" s="114" t="str">
        <f>"Цена от "&amp;MIN(F56:F77)&amp;" до "&amp;MAX(F56:F77)</f>
        <v>Цена от 3204 до 87120</v>
      </c>
      <c r="G55" s="115"/>
      <c r="H55" s="115"/>
      <c r="I55" s="115"/>
      <c r="J55" s="116"/>
    </row>
    <row r="56" spans="1:10" ht="36" customHeight="1" outlineLevel="1" x14ac:dyDescent="0.25">
      <c r="A56" s="8"/>
      <c r="B56" s="117" t="s">
        <v>166</v>
      </c>
      <c r="C56" s="118"/>
      <c r="D56" s="118"/>
      <c r="E56" s="119"/>
      <c r="F56" s="120">
        <v>3204</v>
      </c>
      <c r="G56" s="121"/>
      <c r="H56" s="121"/>
      <c r="I56" s="121"/>
      <c r="J56" s="122"/>
    </row>
    <row r="57" spans="1:10" ht="36" customHeight="1" outlineLevel="1" x14ac:dyDescent="0.25">
      <c r="A57" s="8"/>
      <c r="B57" s="100" t="s">
        <v>167</v>
      </c>
      <c r="C57" s="110"/>
      <c r="D57" s="110"/>
      <c r="E57" s="71"/>
      <c r="F57" s="72">
        <v>6732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168</v>
      </c>
      <c r="C58" s="110"/>
      <c r="D58" s="110"/>
      <c r="E58" s="71"/>
      <c r="F58" s="72">
        <v>11880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169</v>
      </c>
      <c r="C59" s="110"/>
      <c r="D59" s="110"/>
      <c r="E59" s="71"/>
      <c r="F59" s="72">
        <v>15840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170</v>
      </c>
      <c r="C60" s="110"/>
      <c r="D60" s="110"/>
      <c r="E60" s="71"/>
      <c r="F60" s="72">
        <v>19800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171</v>
      </c>
      <c r="C61" s="110"/>
      <c r="D61" s="110"/>
      <c r="E61" s="71"/>
      <c r="F61" s="72">
        <v>23760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172</v>
      </c>
      <c r="C62" s="110"/>
      <c r="D62" s="110"/>
      <c r="E62" s="71"/>
      <c r="F62" s="72">
        <v>27720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173</v>
      </c>
      <c r="C63" s="110"/>
      <c r="D63" s="110"/>
      <c r="E63" s="71"/>
      <c r="F63" s="72">
        <v>31680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174</v>
      </c>
      <c r="C64" s="110"/>
      <c r="D64" s="110"/>
      <c r="E64" s="71"/>
      <c r="F64" s="72">
        <v>35640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175</v>
      </c>
      <c r="C65" s="110"/>
      <c r="D65" s="110"/>
      <c r="E65" s="71"/>
      <c r="F65" s="72">
        <v>39600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176</v>
      </c>
      <c r="C66" s="110"/>
      <c r="D66" s="110"/>
      <c r="E66" s="71"/>
      <c r="F66" s="72">
        <v>43560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177</v>
      </c>
      <c r="C67" s="110"/>
      <c r="D67" s="110"/>
      <c r="E67" s="71"/>
      <c r="F67" s="72">
        <v>47520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178</v>
      </c>
      <c r="C68" s="110"/>
      <c r="D68" s="110"/>
      <c r="E68" s="71"/>
      <c r="F68" s="72">
        <v>51480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179</v>
      </c>
      <c r="C69" s="110"/>
      <c r="D69" s="110"/>
      <c r="E69" s="71"/>
      <c r="F69" s="72">
        <v>55440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180</v>
      </c>
      <c r="C70" s="110"/>
      <c r="D70" s="110"/>
      <c r="E70" s="71"/>
      <c r="F70" s="72">
        <v>59400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181</v>
      </c>
      <c r="C71" s="110"/>
      <c r="D71" s="110"/>
      <c r="E71" s="71"/>
      <c r="F71" s="72">
        <v>63360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182</v>
      </c>
      <c r="C72" s="110"/>
      <c r="D72" s="110"/>
      <c r="E72" s="71"/>
      <c r="F72" s="72">
        <v>67320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183</v>
      </c>
      <c r="C73" s="110"/>
      <c r="D73" s="110"/>
      <c r="E73" s="71"/>
      <c r="F73" s="72">
        <v>71280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184</v>
      </c>
      <c r="C74" s="110"/>
      <c r="D74" s="110"/>
      <c r="E74" s="71"/>
      <c r="F74" s="72">
        <v>75240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185</v>
      </c>
      <c r="C75" s="110"/>
      <c r="D75" s="110"/>
      <c r="E75" s="71"/>
      <c r="F75" s="72">
        <v>79200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186</v>
      </c>
      <c r="C76" s="110"/>
      <c r="D76" s="110"/>
      <c r="E76" s="71"/>
      <c r="F76" s="72">
        <v>83160</v>
      </c>
      <c r="G76" s="73"/>
      <c r="H76" s="73"/>
      <c r="I76" s="73"/>
      <c r="J76" s="74"/>
    </row>
    <row r="77" spans="1:10" ht="36" customHeight="1" outlineLevel="1" thickBot="1" x14ac:dyDescent="0.3">
      <c r="A77" s="8"/>
      <c r="B77" s="100" t="s">
        <v>187</v>
      </c>
      <c r="C77" s="110"/>
      <c r="D77" s="110"/>
      <c r="E77" s="71"/>
      <c r="F77" s="72">
        <v>87120</v>
      </c>
      <c r="G77" s="73"/>
      <c r="H77" s="73"/>
      <c r="I77" s="73"/>
      <c r="J77" s="74"/>
    </row>
    <row r="78" spans="1:10" ht="36" customHeight="1" thickBot="1" x14ac:dyDescent="0.3">
      <c r="A78" s="8"/>
      <c r="B78" s="111" t="s">
        <v>188</v>
      </c>
      <c r="C78" s="112"/>
      <c r="D78" s="112"/>
      <c r="E78" s="113"/>
      <c r="F78" s="114" t="str">
        <f>"Цена от "&amp;MIN(F79:F89)&amp;" до "&amp;MAX(F79:F89)</f>
        <v>Цена от 936 до 22104</v>
      </c>
      <c r="G78" s="115"/>
      <c r="H78" s="115"/>
      <c r="I78" s="115"/>
      <c r="J78" s="116"/>
    </row>
    <row r="79" spans="1:10" ht="36" customHeight="1" x14ac:dyDescent="0.25">
      <c r="A79" s="8"/>
      <c r="B79" s="69" t="s">
        <v>189</v>
      </c>
      <c r="C79" s="70"/>
      <c r="D79" s="70"/>
      <c r="E79" s="71"/>
      <c r="F79" s="72">
        <v>4104</v>
      </c>
      <c r="G79" s="73"/>
      <c r="H79" s="73"/>
      <c r="I79" s="73"/>
      <c r="J79" s="74"/>
    </row>
    <row r="80" spans="1:10" ht="36" customHeight="1" x14ac:dyDescent="0.25">
      <c r="A80" s="8"/>
      <c r="B80" s="69" t="s">
        <v>190</v>
      </c>
      <c r="C80" s="70"/>
      <c r="D80" s="70"/>
      <c r="E80" s="71"/>
      <c r="F80" s="72">
        <v>12240</v>
      </c>
      <c r="G80" s="73"/>
      <c r="H80" s="73"/>
      <c r="I80" s="73"/>
      <c r="J80" s="74"/>
    </row>
    <row r="81" spans="1:10" ht="36" customHeight="1" x14ac:dyDescent="0.25">
      <c r="A81" s="8"/>
      <c r="B81" s="69" t="s">
        <v>252</v>
      </c>
      <c r="C81" s="70"/>
      <c r="D81" s="70"/>
      <c r="E81" s="71"/>
      <c r="F81" s="72">
        <v>936</v>
      </c>
      <c r="G81" s="73"/>
      <c r="H81" s="73"/>
      <c r="I81" s="73"/>
      <c r="J81" s="74"/>
    </row>
    <row r="82" spans="1:10" ht="36" customHeight="1" x14ac:dyDescent="0.25">
      <c r="A82" s="8"/>
      <c r="B82" s="87" t="s">
        <v>192</v>
      </c>
      <c r="C82" s="88"/>
      <c r="D82" s="88"/>
      <c r="E82" s="89"/>
      <c r="F82" s="90">
        <v>22104</v>
      </c>
      <c r="G82" s="91"/>
      <c r="H82" s="91"/>
      <c r="I82" s="91"/>
      <c r="J82" s="92"/>
    </row>
    <row r="83" spans="1:10" ht="36" customHeight="1" x14ac:dyDescent="0.25">
      <c r="A83" s="8"/>
      <c r="B83" s="69" t="s">
        <v>193</v>
      </c>
      <c r="C83" s="70"/>
      <c r="D83" s="70"/>
      <c r="E83" s="71"/>
      <c r="F83" s="72">
        <v>3348</v>
      </c>
      <c r="G83" s="73"/>
      <c r="H83" s="73"/>
      <c r="I83" s="73"/>
      <c r="J83" s="74"/>
    </row>
    <row r="84" spans="1:10" ht="36" customHeight="1" x14ac:dyDescent="0.25">
      <c r="A84" s="8"/>
      <c r="B84" s="69" t="s">
        <v>194</v>
      </c>
      <c r="C84" s="70"/>
      <c r="D84" s="70"/>
      <c r="E84" s="71"/>
      <c r="F84" s="72">
        <v>22104</v>
      </c>
      <c r="G84" s="73"/>
      <c r="H84" s="73"/>
      <c r="I84" s="73"/>
      <c r="J84" s="74"/>
    </row>
    <row r="85" spans="1:10" ht="36" customHeight="1" x14ac:dyDescent="0.25">
      <c r="A85" s="8"/>
      <c r="B85" s="69" t="s">
        <v>195</v>
      </c>
      <c r="C85" s="70"/>
      <c r="D85" s="70"/>
      <c r="E85" s="71"/>
      <c r="F85" s="72">
        <v>936</v>
      </c>
      <c r="G85" s="73"/>
      <c r="H85" s="73"/>
      <c r="I85" s="73"/>
      <c r="J85" s="74"/>
    </row>
    <row r="86" spans="1:10" ht="36" customHeight="1" x14ac:dyDescent="0.25">
      <c r="A86" s="8"/>
      <c r="B86" s="69" t="s">
        <v>196</v>
      </c>
      <c r="C86" s="70"/>
      <c r="D86" s="70"/>
      <c r="E86" s="71"/>
      <c r="F86" s="72">
        <v>936</v>
      </c>
      <c r="G86" s="73"/>
      <c r="H86" s="73"/>
      <c r="I86" s="73"/>
      <c r="J86" s="74"/>
    </row>
    <row r="87" spans="1:10" ht="36" customHeight="1" x14ac:dyDescent="0.25">
      <c r="A87" s="8"/>
      <c r="B87" s="69" t="s">
        <v>197</v>
      </c>
      <c r="C87" s="70"/>
      <c r="D87" s="70"/>
      <c r="E87" s="71"/>
      <c r="F87" s="72">
        <v>1872</v>
      </c>
      <c r="G87" s="73"/>
      <c r="H87" s="73"/>
      <c r="I87" s="73"/>
      <c r="J87" s="74"/>
    </row>
    <row r="88" spans="1:10" ht="36" customHeight="1" x14ac:dyDescent="0.25">
      <c r="A88" s="8"/>
      <c r="B88" s="69" t="s">
        <v>198</v>
      </c>
      <c r="C88" s="70"/>
      <c r="D88" s="70"/>
      <c r="E88" s="71"/>
      <c r="F88" s="72">
        <v>2808</v>
      </c>
      <c r="G88" s="73"/>
      <c r="H88" s="73"/>
      <c r="I88" s="73"/>
      <c r="J88" s="74"/>
    </row>
    <row r="89" spans="1:10" ht="36" customHeight="1" thickBot="1" x14ac:dyDescent="0.3">
      <c r="A89" s="8"/>
      <c r="B89" s="69" t="s">
        <v>199</v>
      </c>
      <c r="C89" s="70"/>
      <c r="D89" s="70"/>
      <c r="E89" s="71"/>
      <c r="F89" s="72">
        <v>3348</v>
      </c>
      <c r="G89" s="73"/>
      <c r="H89" s="73"/>
      <c r="I89" s="73"/>
      <c r="J89" s="74"/>
    </row>
    <row r="90" spans="1:10" ht="54" customHeight="1" thickBot="1" x14ac:dyDescent="0.3">
      <c r="A90" s="8"/>
      <c r="B90" s="200" t="s">
        <v>253</v>
      </c>
      <c r="C90" s="201"/>
      <c r="D90" s="201"/>
      <c r="E90" s="202"/>
      <c r="F90" s="225" t="str">
        <f>"Цена от "&amp;MIN(F92,F95:J96,H97,F98:J111)&amp;" до "&amp;MAX(F92,F95:J96,H97,F98:J111)</f>
        <v>Цена от 3168 до 94680</v>
      </c>
      <c r="G90" s="226"/>
      <c r="H90" s="226"/>
      <c r="I90" s="226"/>
      <c r="J90" s="227"/>
    </row>
    <row r="91" spans="1:10" ht="24" thickBot="1" x14ac:dyDescent="0.3">
      <c r="A91" s="8"/>
      <c r="B91" s="60"/>
      <c r="C91" s="61"/>
      <c r="D91" s="61"/>
      <c r="E91" s="62"/>
      <c r="F91" s="63"/>
      <c r="G91" s="64"/>
      <c r="H91" s="64"/>
      <c r="I91" s="64"/>
      <c r="J91" s="65"/>
    </row>
    <row r="92" spans="1:10" ht="36" customHeight="1" x14ac:dyDescent="0.25">
      <c r="A92" s="8"/>
      <c r="B92" s="69" t="s">
        <v>201</v>
      </c>
      <c r="C92" s="70"/>
      <c r="D92" s="70"/>
      <c r="E92" s="71"/>
      <c r="F92" s="72">
        <v>14760</v>
      </c>
      <c r="G92" s="73"/>
      <c r="H92" s="73"/>
      <c r="I92" s="73"/>
      <c r="J92" s="74"/>
    </row>
    <row r="93" spans="1:10" ht="36" customHeight="1" thickBot="1" x14ac:dyDescent="0.3">
      <c r="A93" s="8"/>
      <c r="B93" s="93" t="s">
        <v>202</v>
      </c>
      <c r="C93" s="94"/>
      <c r="D93" s="94"/>
      <c r="E93" s="95"/>
      <c r="F93" s="96">
        <v>1476</v>
      </c>
      <c r="G93" s="97"/>
      <c r="H93" s="97"/>
      <c r="I93" s="97"/>
      <c r="J93" s="98"/>
    </row>
    <row r="94" spans="1:10" ht="24" thickBot="1" x14ac:dyDescent="0.3">
      <c r="A94" s="8"/>
      <c r="B94" s="60"/>
      <c r="C94" s="61"/>
      <c r="D94" s="61"/>
      <c r="E94" s="62"/>
      <c r="F94" s="63"/>
      <c r="G94" s="64"/>
      <c r="H94" s="64"/>
      <c r="I94" s="64"/>
      <c r="J94" s="65"/>
    </row>
    <row r="95" spans="1:10" ht="36" customHeight="1" x14ac:dyDescent="0.25">
      <c r="A95" s="8" t="s">
        <v>112</v>
      </c>
      <c r="B95" s="87" t="s">
        <v>203</v>
      </c>
      <c r="C95" s="88"/>
      <c r="D95" s="88"/>
      <c r="E95" s="89"/>
      <c r="F95" s="90">
        <v>31608</v>
      </c>
      <c r="G95" s="91"/>
      <c r="H95" s="91"/>
      <c r="I95" s="91"/>
      <c r="J95" s="92"/>
    </row>
    <row r="96" spans="1:10" ht="36" customHeight="1" x14ac:dyDescent="0.25">
      <c r="A96" s="8" t="s">
        <v>112</v>
      </c>
      <c r="B96" s="100" t="s">
        <v>204</v>
      </c>
      <c r="C96" s="101"/>
      <c r="D96" s="101"/>
      <c r="E96" s="102"/>
      <c r="F96" s="72">
        <v>15840</v>
      </c>
      <c r="G96" s="73"/>
      <c r="H96" s="73"/>
      <c r="I96" s="73"/>
      <c r="J96" s="74"/>
    </row>
    <row r="97" spans="1:10" ht="36" customHeight="1" x14ac:dyDescent="0.25">
      <c r="A97" s="8" t="s">
        <v>112</v>
      </c>
      <c r="B97" s="69" t="s">
        <v>205</v>
      </c>
      <c r="C97" s="70"/>
      <c r="D97" s="70"/>
      <c r="E97" s="71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69" t="s">
        <v>206</v>
      </c>
      <c r="C98" s="70"/>
      <c r="D98" s="70"/>
      <c r="E98" s="71"/>
      <c r="F98" s="72">
        <v>19080</v>
      </c>
      <c r="G98" s="73"/>
      <c r="H98" s="73"/>
      <c r="I98" s="73"/>
      <c r="J98" s="74"/>
    </row>
    <row r="99" spans="1:10" ht="36" customHeight="1" x14ac:dyDescent="0.25">
      <c r="A99" s="8" t="s">
        <v>112</v>
      </c>
      <c r="B99" s="69" t="s">
        <v>207</v>
      </c>
      <c r="C99" s="70"/>
      <c r="D99" s="70"/>
      <c r="E99" s="71"/>
      <c r="F99" s="72">
        <v>19080</v>
      </c>
      <c r="G99" s="73"/>
      <c r="H99" s="73"/>
      <c r="I99" s="73"/>
      <c r="J99" s="74"/>
    </row>
    <row r="100" spans="1:10" ht="36" customHeight="1" x14ac:dyDescent="0.25">
      <c r="A100" s="8" t="s">
        <v>112</v>
      </c>
      <c r="B100" s="69" t="s">
        <v>208</v>
      </c>
      <c r="C100" s="70"/>
      <c r="D100" s="70"/>
      <c r="E100" s="71"/>
      <c r="F100" s="72">
        <v>47160</v>
      </c>
      <c r="G100" s="73"/>
      <c r="H100" s="73"/>
      <c r="I100" s="73"/>
      <c r="J100" s="74"/>
    </row>
    <row r="101" spans="1:10" ht="36" customHeight="1" x14ac:dyDescent="0.25">
      <c r="A101" s="8" t="s">
        <v>112</v>
      </c>
      <c r="B101" s="69" t="s">
        <v>209</v>
      </c>
      <c r="C101" s="70"/>
      <c r="D101" s="70"/>
      <c r="E101" s="71"/>
      <c r="F101" s="72">
        <v>63180</v>
      </c>
      <c r="G101" s="73"/>
      <c r="H101" s="73"/>
      <c r="I101" s="73"/>
      <c r="J101" s="74"/>
    </row>
    <row r="102" spans="1:10" ht="36" customHeight="1" x14ac:dyDescent="0.25">
      <c r="A102" s="8" t="s">
        <v>112</v>
      </c>
      <c r="B102" s="69" t="s">
        <v>210</v>
      </c>
      <c r="C102" s="70"/>
      <c r="D102" s="70"/>
      <c r="E102" s="71"/>
      <c r="F102" s="72">
        <v>75816</v>
      </c>
      <c r="G102" s="73"/>
      <c r="H102" s="73"/>
      <c r="I102" s="73"/>
      <c r="J102" s="74"/>
    </row>
    <row r="103" spans="1:10" ht="36" customHeight="1" x14ac:dyDescent="0.25">
      <c r="A103" s="8" t="s">
        <v>112</v>
      </c>
      <c r="B103" s="69" t="s">
        <v>211</v>
      </c>
      <c r="C103" s="70"/>
      <c r="D103" s="70"/>
      <c r="E103" s="71"/>
      <c r="F103" s="72">
        <v>31680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212</v>
      </c>
      <c r="C104" s="70"/>
      <c r="D104" s="70"/>
      <c r="E104" s="71"/>
      <c r="F104" s="72">
        <v>31320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69" t="s">
        <v>213</v>
      </c>
      <c r="C105" s="70"/>
      <c r="D105" s="70"/>
      <c r="E105" s="71"/>
      <c r="F105" s="72">
        <v>47340</v>
      </c>
      <c r="G105" s="73"/>
      <c r="H105" s="73"/>
      <c r="I105" s="73"/>
      <c r="J105" s="74"/>
    </row>
    <row r="106" spans="1:10" ht="36" customHeight="1" x14ac:dyDescent="0.25">
      <c r="A106" s="8"/>
      <c r="B106" s="69" t="s">
        <v>214</v>
      </c>
      <c r="C106" s="70"/>
      <c r="D106" s="70"/>
      <c r="E106" s="71"/>
      <c r="F106" s="72">
        <v>28800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87" t="s">
        <v>215</v>
      </c>
      <c r="C107" s="88"/>
      <c r="D107" s="88"/>
      <c r="E107" s="89"/>
      <c r="F107" s="72">
        <v>3168</v>
      </c>
      <c r="G107" s="73"/>
      <c r="H107" s="73"/>
      <c r="I107" s="73"/>
      <c r="J107" s="74"/>
    </row>
    <row r="108" spans="1:10" ht="36" customHeight="1" x14ac:dyDescent="0.25">
      <c r="A108" s="8"/>
      <c r="B108" s="100" t="s">
        <v>216</v>
      </c>
      <c r="C108" s="101"/>
      <c r="D108" s="101"/>
      <c r="E108" s="102"/>
      <c r="F108" s="72">
        <v>19332</v>
      </c>
      <c r="G108" s="73"/>
      <c r="H108" s="73"/>
      <c r="I108" s="73"/>
      <c r="J108" s="74"/>
    </row>
    <row r="109" spans="1:10" ht="36" customHeight="1" x14ac:dyDescent="0.25">
      <c r="B109" s="100" t="s">
        <v>217</v>
      </c>
      <c r="C109" s="101"/>
      <c r="D109" s="101"/>
      <c r="E109" s="102"/>
      <c r="F109" s="72">
        <v>16380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100" t="s">
        <v>218</v>
      </c>
      <c r="C110" s="101"/>
      <c r="D110" s="101"/>
      <c r="E110" s="102"/>
      <c r="F110" s="72">
        <v>94680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219</v>
      </c>
      <c r="C111" s="70"/>
      <c r="D111" s="70"/>
      <c r="E111" s="71"/>
      <c r="F111" s="72">
        <v>21240</v>
      </c>
      <c r="G111" s="73"/>
      <c r="H111" s="73"/>
      <c r="I111" s="73"/>
      <c r="J111" s="74"/>
    </row>
    <row r="112" spans="1:10" ht="36" customHeight="1" x14ac:dyDescent="0.25">
      <c r="A112" s="8" t="s">
        <v>114</v>
      </c>
      <c r="B112" s="69" t="s">
        <v>220</v>
      </c>
      <c r="C112" s="70"/>
      <c r="D112" s="70"/>
      <c r="E112" s="71"/>
      <c r="F112" s="72">
        <v>44640</v>
      </c>
      <c r="G112" s="73"/>
      <c r="H112" s="73"/>
      <c r="I112" s="73"/>
      <c r="J112" s="74"/>
    </row>
    <row r="113" spans="1:10" ht="36" customHeight="1" x14ac:dyDescent="0.25">
      <c r="A113" s="8" t="s">
        <v>114</v>
      </c>
      <c r="B113" s="69" t="s">
        <v>221</v>
      </c>
      <c r="C113" s="70"/>
      <c r="D113" s="70"/>
      <c r="E113" s="71"/>
      <c r="F113" s="72">
        <v>22320</v>
      </c>
      <c r="G113" s="73"/>
      <c r="H113" s="73"/>
      <c r="I113" s="73"/>
      <c r="J113" s="74"/>
    </row>
    <row r="114" spans="1:10" ht="36" customHeight="1" x14ac:dyDescent="0.25">
      <c r="A114" s="8" t="s">
        <v>114</v>
      </c>
      <c r="B114" s="69" t="s">
        <v>222</v>
      </c>
      <c r="C114" s="70"/>
      <c r="D114" s="70"/>
      <c r="E114" s="71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69" t="s">
        <v>223</v>
      </c>
      <c r="C115" s="70"/>
      <c r="D115" s="70"/>
      <c r="E115" s="71"/>
      <c r="F115" s="72">
        <v>27360</v>
      </c>
      <c r="G115" s="73"/>
      <c r="H115" s="73"/>
      <c r="I115" s="73"/>
      <c r="J115" s="74"/>
    </row>
    <row r="116" spans="1:10" ht="36" customHeight="1" x14ac:dyDescent="0.25">
      <c r="A116" s="8" t="s">
        <v>114</v>
      </c>
      <c r="B116" s="69" t="s">
        <v>224</v>
      </c>
      <c r="C116" s="70"/>
      <c r="D116" s="70"/>
      <c r="E116" s="71"/>
      <c r="F116" s="72">
        <v>27360</v>
      </c>
      <c r="G116" s="73"/>
      <c r="H116" s="73"/>
      <c r="I116" s="73"/>
      <c r="J116" s="74"/>
    </row>
    <row r="117" spans="1:10" ht="36" customHeight="1" x14ac:dyDescent="0.25">
      <c r="A117" s="8" t="s">
        <v>114</v>
      </c>
      <c r="B117" s="69" t="s">
        <v>225</v>
      </c>
      <c r="C117" s="70"/>
      <c r="D117" s="70"/>
      <c r="E117" s="71"/>
      <c r="F117" s="72">
        <v>66240</v>
      </c>
      <c r="G117" s="73"/>
      <c r="H117" s="73"/>
      <c r="I117" s="73"/>
      <c r="J117" s="74"/>
    </row>
    <row r="118" spans="1:10" ht="36" customHeight="1" x14ac:dyDescent="0.25">
      <c r="A118" s="8" t="s">
        <v>114</v>
      </c>
      <c r="B118" s="69" t="s">
        <v>226</v>
      </c>
      <c r="C118" s="70"/>
      <c r="D118" s="70"/>
      <c r="E118" s="71"/>
      <c r="F118" s="72">
        <v>88560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93" t="s">
        <v>227</v>
      </c>
      <c r="C119" s="94"/>
      <c r="D119" s="94"/>
      <c r="E119" s="95"/>
      <c r="F119" s="96">
        <v>106272</v>
      </c>
      <c r="G119" s="97"/>
      <c r="H119" s="97"/>
      <c r="I119" s="97"/>
      <c r="J119" s="98"/>
    </row>
    <row r="120" spans="1:10" ht="36" customHeight="1" x14ac:dyDescent="0.25">
      <c r="A120" s="8" t="s">
        <v>114</v>
      </c>
      <c r="B120" s="69" t="s">
        <v>228</v>
      </c>
      <c r="C120" s="70"/>
      <c r="D120" s="70"/>
      <c r="E120" s="71"/>
      <c r="F120" s="72">
        <v>44640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229</v>
      </c>
      <c r="C121" s="70"/>
      <c r="D121" s="70"/>
      <c r="E121" s="71"/>
      <c r="F121" s="72">
        <v>43920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230</v>
      </c>
      <c r="C122" s="70"/>
      <c r="D122" s="70"/>
      <c r="E122" s="71"/>
      <c r="F122" s="72">
        <v>66960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231</v>
      </c>
      <c r="C123" s="70"/>
      <c r="D123" s="70"/>
      <c r="E123" s="71"/>
      <c r="F123" s="72">
        <v>5040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232</v>
      </c>
      <c r="C124" s="70"/>
      <c r="D124" s="70"/>
      <c r="E124" s="71"/>
      <c r="F124" s="72">
        <v>133200</v>
      </c>
      <c r="G124" s="73"/>
      <c r="H124" s="73"/>
      <c r="I124" s="73"/>
      <c r="J124" s="74"/>
    </row>
    <row r="125" spans="1:10" ht="36" customHeight="1" thickBot="1" x14ac:dyDescent="0.3">
      <c r="A125" s="8" t="s">
        <v>114</v>
      </c>
      <c r="B125" s="69" t="s">
        <v>233</v>
      </c>
      <c r="C125" s="70"/>
      <c r="D125" s="70"/>
      <c r="E125" s="71"/>
      <c r="F125" s="72">
        <v>30240</v>
      </c>
      <c r="G125" s="73"/>
      <c r="H125" s="73"/>
      <c r="I125" s="73"/>
      <c r="J125" s="74"/>
    </row>
    <row r="126" spans="1:10" ht="54" customHeight="1" thickBot="1" x14ac:dyDescent="0.3">
      <c r="A126" s="8"/>
      <c r="B126" s="81" t="s">
        <v>234</v>
      </c>
      <c r="C126" s="82"/>
      <c r="D126" s="82"/>
      <c r="E126" s="83"/>
      <c r="F126" s="84"/>
      <c r="G126" s="85"/>
      <c r="H126" s="85"/>
      <c r="I126" s="85"/>
      <c r="J126" s="86"/>
    </row>
    <row r="127" spans="1:10" ht="36" customHeight="1" x14ac:dyDescent="0.25">
      <c r="A127" s="8"/>
      <c r="B127" s="87" t="s">
        <v>235</v>
      </c>
      <c r="C127" s="88"/>
      <c r="D127" s="88"/>
      <c r="E127" s="89"/>
      <c r="F127" s="90">
        <v>15840</v>
      </c>
      <c r="G127" s="91"/>
      <c r="H127" s="91"/>
      <c r="I127" s="91"/>
      <c r="J127" s="92"/>
    </row>
    <row r="128" spans="1:10" ht="36" customHeight="1" x14ac:dyDescent="0.25">
      <c r="A128" s="8"/>
      <c r="B128" s="69" t="s">
        <v>236</v>
      </c>
      <c r="C128" s="70"/>
      <c r="D128" s="70"/>
      <c r="E128" s="71"/>
      <c r="F128" s="72">
        <v>31680</v>
      </c>
      <c r="G128" s="73"/>
      <c r="H128" s="73"/>
      <c r="I128" s="73"/>
      <c r="J128" s="74"/>
    </row>
    <row r="129" spans="1:10" ht="36" customHeight="1" x14ac:dyDescent="0.25">
      <c r="A129" s="8"/>
      <c r="B129" s="69" t="s">
        <v>237</v>
      </c>
      <c r="C129" s="70"/>
      <c r="D129" s="70"/>
      <c r="E129" s="71"/>
      <c r="F129" s="72">
        <v>39600</v>
      </c>
      <c r="G129" s="73"/>
      <c r="H129" s="73"/>
      <c r="I129" s="73"/>
      <c r="J129" s="74"/>
    </row>
    <row r="130" spans="1:10" ht="36" customHeight="1" x14ac:dyDescent="0.25">
      <c r="A130" s="8"/>
      <c r="B130" s="69" t="s">
        <v>238</v>
      </c>
      <c r="C130" s="70"/>
      <c r="D130" s="70"/>
      <c r="E130" s="71"/>
      <c r="F130" s="72">
        <v>1116</v>
      </c>
      <c r="G130" s="73"/>
      <c r="H130" s="73"/>
      <c r="I130" s="73"/>
      <c r="J130" s="74"/>
    </row>
    <row r="131" spans="1:10" ht="36" customHeight="1" x14ac:dyDescent="0.25">
      <c r="A131" s="8"/>
      <c r="B131" s="69" t="s">
        <v>239</v>
      </c>
      <c r="C131" s="70"/>
      <c r="D131" s="70"/>
      <c r="E131" s="71"/>
      <c r="F131" s="72">
        <v>23760</v>
      </c>
      <c r="G131" s="73"/>
      <c r="H131" s="73"/>
      <c r="I131" s="73"/>
      <c r="J131" s="74"/>
    </row>
    <row r="132" spans="1:10" ht="36" customHeight="1" x14ac:dyDescent="0.25">
      <c r="A132" s="8"/>
      <c r="B132" s="69" t="s">
        <v>240</v>
      </c>
      <c r="C132" s="70"/>
      <c r="D132" s="70"/>
      <c r="E132" s="71"/>
      <c r="F132" s="72">
        <v>47520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241</v>
      </c>
      <c r="C133" s="70"/>
      <c r="D133" s="70"/>
      <c r="E133" s="71"/>
      <c r="F133" s="72">
        <v>59400</v>
      </c>
      <c r="G133" s="73"/>
      <c r="H133" s="73"/>
      <c r="I133" s="73"/>
      <c r="J133" s="74"/>
    </row>
    <row r="134" spans="1:10" ht="36" customHeight="1" thickBot="1" x14ac:dyDescent="0.3">
      <c r="A134" s="8"/>
      <c r="B134" s="75" t="s">
        <v>242</v>
      </c>
      <c r="C134" s="76"/>
      <c r="D134" s="76"/>
      <c r="E134" s="77"/>
      <c r="F134" s="78">
        <v>1476</v>
      </c>
      <c r="G134" s="79"/>
      <c r="H134" s="79"/>
      <c r="I134" s="79"/>
      <c r="J134" s="80"/>
    </row>
    <row r="135" spans="1:10" ht="24" thickBot="1" x14ac:dyDescent="0.3">
      <c r="A135" s="8"/>
      <c r="B135" s="60"/>
      <c r="C135" s="123"/>
      <c r="D135" s="123"/>
      <c r="E135" s="124"/>
      <c r="F135" s="192"/>
      <c r="G135" s="243"/>
      <c r="H135" s="243"/>
      <c r="I135" s="243"/>
      <c r="J135" s="244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66" t="s">
        <v>292</v>
      </c>
      <c r="C137" s="66"/>
      <c r="D137" s="66"/>
      <c r="E137" s="66"/>
      <c r="F137" s="66"/>
      <c r="G137" s="66"/>
      <c r="H137" s="66"/>
      <c r="I137" s="66"/>
      <c r="J137" s="66"/>
    </row>
    <row r="138" spans="1:10" ht="41.25" customHeight="1" x14ac:dyDescent="0.25">
      <c r="A138" s="8"/>
      <c r="B138" s="66" t="s">
        <v>244</v>
      </c>
      <c r="C138" s="66"/>
      <c r="D138" s="66"/>
      <c r="E138" s="66"/>
      <c r="F138" s="66"/>
      <c r="G138" s="66"/>
      <c r="H138" s="66"/>
      <c r="I138" s="66"/>
      <c r="J138" s="66"/>
    </row>
    <row r="139" spans="1:10" ht="21" x14ac:dyDescent="0.25">
      <c r="A139" s="8" t="s">
        <v>114</v>
      </c>
      <c r="B139" s="67" t="s">
        <v>296</v>
      </c>
      <c r="C139" s="67"/>
      <c r="D139" s="67"/>
      <c r="E139" s="67"/>
      <c r="F139" s="67"/>
      <c r="G139" s="67"/>
      <c r="H139" s="67"/>
      <c r="I139" s="67"/>
      <c r="J139" s="67"/>
    </row>
    <row r="140" spans="1:10" ht="42" customHeight="1" x14ac:dyDescent="0.25">
      <c r="A140" s="8"/>
      <c r="B140" s="68" t="s">
        <v>246</v>
      </c>
      <c r="C140" s="68"/>
      <c r="D140" s="68"/>
      <c r="E140" s="68"/>
      <c r="F140" s="68"/>
      <c r="G140" s="68"/>
      <c r="H140" s="68"/>
      <c r="I140" s="68"/>
      <c r="J140" s="68"/>
    </row>
    <row r="141" spans="1:10" ht="21" x14ac:dyDescent="0.25">
      <c r="A141" s="8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0"/>
  <sheetViews>
    <sheetView view="pageBreakPreview" topLeftCell="B1" zoomScale="65" zoomScaleNormal="60" zoomScaleSheetLayoutView="65" workbookViewId="0">
      <pane ySplit="4" topLeftCell="A146" activePane="bottomLeft" state="frozen"/>
      <selection activeCell="A167" sqref="A167:C167"/>
      <selection pane="bottomLeft" activeCell="B150" sqref="B150:E150"/>
    </sheetView>
  </sheetViews>
  <sheetFormatPr defaultRowHeight="12.75" outlineLevelRow="1" x14ac:dyDescent="0.25"/>
  <cols>
    <col min="1" max="1" width="1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76248</v>
      </c>
      <c r="G8" s="17">
        <f>H8*1.1</f>
        <v>69894</v>
      </c>
      <c r="H8" s="17">
        <v>63540</v>
      </c>
      <c r="I8" s="17">
        <f>H8*0.75</f>
        <v>47655</v>
      </c>
      <c r="J8" s="17">
        <f>H8*0.5</f>
        <v>31770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107136</v>
      </c>
      <c r="G9" s="19">
        <f>H9*1.1</f>
        <v>98208.000000000015</v>
      </c>
      <c r="H9" s="19">
        <v>89280</v>
      </c>
      <c r="I9" s="19">
        <f>H9*0.75</f>
        <v>66960</v>
      </c>
      <c r="J9" s="19">
        <f>H9*0.5</f>
        <v>44640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91368</v>
      </c>
      <c r="G10" s="19">
        <f>H10*1.1</f>
        <v>83754</v>
      </c>
      <c r="H10" s="19">
        <v>76140</v>
      </c>
      <c r="I10" s="19">
        <f>H10*0.75</f>
        <v>57105</v>
      </c>
      <c r="J10" s="19">
        <f>H10*0.5</f>
        <v>38070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128736</v>
      </c>
      <c r="G11" s="21">
        <f>H11*1.1</f>
        <v>118008.00000000001</v>
      </c>
      <c r="H11" s="21">
        <v>107280</v>
      </c>
      <c r="I11" s="21">
        <f>H11*0.75</f>
        <v>80460</v>
      </c>
      <c r="J11" s="21">
        <f>H11*0.5</f>
        <v>53640</v>
      </c>
    </row>
    <row r="12" spans="1:10" ht="24" customHeight="1" thickBot="1" x14ac:dyDescent="0.3">
      <c r="A12" s="8"/>
      <c r="B12" s="60"/>
      <c r="C12" s="61"/>
      <c r="D12" s="61"/>
      <c r="E12" s="62"/>
      <c r="F12" s="63"/>
      <c r="G12" s="64"/>
      <c r="H12" s="64"/>
      <c r="I12" s="64"/>
      <c r="J12" s="65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18540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26640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61"/>
      <c r="D15" s="61"/>
      <c r="E15" s="62"/>
      <c r="F15" s="63"/>
      <c r="G15" s="64"/>
      <c r="H15" s="64"/>
      <c r="I15" s="64"/>
      <c r="J15" s="65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317">
        <v>1620</v>
      </c>
      <c r="G16" s="318"/>
      <c r="H16" s="318"/>
      <c r="I16" s="318"/>
      <c r="J16" s="319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150">
        <v>2304</v>
      </c>
      <c r="G17" s="151"/>
      <c r="H17" s="151"/>
      <c r="I17" s="151"/>
      <c r="J17" s="152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150">
        <v>2880</v>
      </c>
      <c r="G18" s="151"/>
      <c r="H18" s="151"/>
      <c r="I18" s="151"/>
      <c r="J18" s="152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314">
        <v>4032</v>
      </c>
      <c r="G19" s="315"/>
      <c r="H19" s="315"/>
      <c r="I19" s="315"/>
      <c r="J19" s="316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"&amp;MIN($F$22:F101)&amp;" до "&amp;MAX($F$22:F101)</f>
        <v>Цена от 17100 до 1368000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17100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34200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51300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68400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85500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102600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119700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136800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153900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171000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188100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205200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222300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239400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256500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273600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290700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307800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324900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342000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359100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376200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393300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410400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427500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444600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461700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478800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495900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513000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297</v>
      </c>
      <c r="C52" s="110"/>
      <c r="D52" s="110"/>
      <c r="E52" s="71"/>
      <c r="F52" s="72">
        <v>530100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298</v>
      </c>
      <c r="C53" s="110"/>
      <c r="D53" s="110"/>
      <c r="E53" s="71"/>
      <c r="F53" s="72">
        <v>547200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299</v>
      </c>
      <c r="C54" s="110"/>
      <c r="D54" s="110"/>
      <c r="E54" s="71"/>
      <c r="F54" s="72">
        <v>564300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300</v>
      </c>
      <c r="C55" s="110"/>
      <c r="D55" s="110"/>
      <c r="E55" s="71"/>
      <c r="F55" s="72">
        <v>581400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301</v>
      </c>
      <c r="C56" s="110"/>
      <c r="D56" s="110"/>
      <c r="E56" s="71"/>
      <c r="F56" s="72">
        <v>598500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302</v>
      </c>
      <c r="C57" s="110"/>
      <c r="D57" s="110"/>
      <c r="E57" s="71"/>
      <c r="F57" s="72">
        <v>615600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303</v>
      </c>
      <c r="C58" s="110"/>
      <c r="D58" s="110"/>
      <c r="E58" s="71"/>
      <c r="F58" s="72">
        <v>632700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304</v>
      </c>
      <c r="C59" s="110"/>
      <c r="D59" s="110"/>
      <c r="E59" s="71"/>
      <c r="F59" s="72">
        <v>649800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305</v>
      </c>
      <c r="C60" s="110"/>
      <c r="D60" s="110"/>
      <c r="E60" s="71"/>
      <c r="F60" s="72">
        <v>666900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306</v>
      </c>
      <c r="C61" s="110"/>
      <c r="D61" s="110"/>
      <c r="E61" s="71"/>
      <c r="F61" s="72">
        <v>684000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145</v>
      </c>
      <c r="C62" s="110"/>
      <c r="D62" s="110"/>
      <c r="E62" s="71"/>
      <c r="F62" s="72">
        <v>34200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146</v>
      </c>
      <c r="C63" s="110"/>
      <c r="D63" s="110"/>
      <c r="E63" s="71"/>
      <c r="F63" s="72">
        <v>68400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147</v>
      </c>
      <c r="C64" s="110"/>
      <c r="D64" s="110"/>
      <c r="E64" s="71"/>
      <c r="F64" s="72">
        <v>102600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148</v>
      </c>
      <c r="C65" s="110"/>
      <c r="D65" s="110"/>
      <c r="E65" s="71"/>
      <c r="F65" s="72">
        <v>136800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149</v>
      </c>
      <c r="C66" s="110"/>
      <c r="D66" s="110"/>
      <c r="E66" s="71"/>
      <c r="F66" s="72">
        <v>171000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150</v>
      </c>
      <c r="C67" s="110"/>
      <c r="D67" s="110"/>
      <c r="E67" s="71"/>
      <c r="F67" s="72">
        <v>205200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151</v>
      </c>
      <c r="C68" s="110"/>
      <c r="D68" s="110"/>
      <c r="E68" s="71"/>
      <c r="F68" s="72">
        <v>239400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152</v>
      </c>
      <c r="C69" s="110"/>
      <c r="D69" s="110"/>
      <c r="E69" s="71"/>
      <c r="F69" s="72">
        <v>273600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153</v>
      </c>
      <c r="C70" s="110"/>
      <c r="D70" s="110"/>
      <c r="E70" s="71"/>
      <c r="F70" s="72">
        <v>307800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154</v>
      </c>
      <c r="C71" s="110"/>
      <c r="D71" s="110"/>
      <c r="E71" s="71"/>
      <c r="F71" s="72">
        <v>342000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155</v>
      </c>
      <c r="C72" s="110"/>
      <c r="D72" s="110"/>
      <c r="E72" s="71"/>
      <c r="F72" s="72">
        <v>376200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156</v>
      </c>
      <c r="C73" s="110"/>
      <c r="D73" s="110"/>
      <c r="E73" s="71"/>
      <c r="F73" s="72">
        <v>410400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157</v>
      </c>
      <c r="C74" s="110"/>
      <c r="D74" s="110"/>
      <c r="E74" s="71"/>
      <c r="F74" s="72">
        <v>444600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158</v>
      </c>
      <c r="C75" s="110"/>
      <c r="D75" s="110"/>
      <c r="E75" s="71"/>
      <c r="F75" s="72">
        <v>478800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159</v>
      </c>
      <c r="C76" s="110"/>
      <c r="D76" s="110"/>
      <c r="E76" s="71"/>
      <c r="F76" s="72">
        <v>513000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160</v>
      </c>
      <c r="C77" s="110"/>
      <c r="D77" s="110"/>
      <c r="E77" s="71"/>
      <c r="F77" s="72">
        <v>547200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161</v>
      </c>
      <c r="C78" s="110"/>
      <c r="D78" s="110"/>
      <c r="E78" s="71"/>
      <c r="F78" s="72">
        <v>581400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162</v>
      </c>
      <c r="C79" s="110"/>
      <c r="D79" s="110"/>
      <c r="E79" s="71"/>
      <c r="F79" s="72">
        <v>615600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163</v>
      </c>
      <c r="C80" s="110"/>
      <c r="D80" s="110"/>
      <c r="E80" s="71"/>
      <c r="F80" s="72">
        <v>649800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164</v>
      </c>
      <c r="C81" s="110"/>
      <c r="D81" s="110"/>
      <c r="E81" s="71"/>
      <c r="F81" s="72">
        <v>684000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282</v>
      </c>
      <c r="C82" s="110"/>
      <c r="D82" s="110"/>
      <c r="E82" s="71"/>
      <c r="F82" s="72">
        <v>718200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283</v>
      </c>
      <c r="C83" s="110"/>
      <c r="D83" s="110"/>
      <c r="E83" s="71"/>
      <c r="F83" s="72">
        <v>752400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284</v>
      </c>
      <c r="C84" s="110"/>
      <c r="D84" s="110"/>
      <c r="E84" s="71"/>
      <c r="F84" s="72">
        <v>786600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285</v>
      </c>
      <c r="C85" s="110"/>
      <c r="D85" s="110"/>
      <c r="E85" s="71"/>
      <c r="F85" s="72">
        <v>820800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286</v>
      </c>
      <c r="C86" s="110"/>
      <c r="D86" s="110"/>
      <c r="E86" s="71"/>
      <c r="F86" s="72">
        <v>855000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287</v>
      </c>
      <c r="C87" s="110"/>
      <c r="D87" s="110"/>
      <c r="E87" s="71"/>
      <c r="F87" s="72">
        <v>889200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288</v>
      </c>
      <c r="C88" s="110"/>
      <c r="D88" s="110"/>
      <c r="E88" s="71"/>
      <c r="F88" s="72">
        <v>923400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289</v>
      </c>
      <c r="C89" s="110"/>
      <c r="D89" s="110"/>
      <c r="E89" s="71"/>
      <c r="F89" s="72">
        <v>957600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290</v>
      </c>
      <c r="C90" s="110"/>
      <c r="D90" s="110"/>
      <c r="E90" s="71"/>
      <c r="F90" s="72">
        <v>991800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291</v>
      </c>
      <c r="C91" s="110"/>
      <c r="D91" s="110"/>
      <c r="E91" s="71"/>
      <c r="F91" s="72">
        <v>1026000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307</v>
      </c>
      <c r="C92" s="110"/>
      <c r="D92" s="110"/>
      <c r="E92" s="71"/>
      <c r="F92" s="72">
        <v>1060200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308</v>
      </c>
      <c r="C93" s="110"/>
      <c r="D93" s="110"/>
      <c r="E93" s="71"/>
      <c r="F93" s="72">
        <v>1094400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309</v>
      </c>
      <c r="C94" s="110"/>
      <c r="D94" s="110"/>
      <c r="E94" s="71"/>
      <c r="F94" s="72">
        <v>1128600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310</v>
      </c>
      <c r="C95" s="110"/>
      <c r="D95" s="110"/>
      <c r="E95" s="71"/>
      <c r="F95" s="72">
        <v>1162800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311</v>
      </c>
      <c r="C96" s="110"/>
      <c r="D96" s="110"/>
      <c r="E96" s="71"/>
      <c r="F96" s="72">
        <v>1197000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312</v>
      </c>
      <c r="C97" s="110"/>
      <c r="D97" s="110"/>
      <c r="E97" s="71"/>
      <c r="F97" s="72">
        <v>1231200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313</v>
      </c>
      <c r="C98" s="110"/>
      <c r="D98" s="110"/>
      <c r="E98" s="71"/>
      <c r="F98" s="72">
        <v>1265400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314</v>
      </c>
      <c r="C99" s="110"/>
      <c r="D99" s="110"/>
      <c r="E99" s="71"/>
      <c r="F99" s="72">
        <v>1299600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315</v>
      </c>
      <c r="C100" s="110"/>
      <c r="D100" s="110"/>
      <c r="E100" s="71"/>
      <c r="F100" s="72">
        <v>1333800</v>
      </c>
      <c r="G100" s="73"/>
      <c r="H100" s="73"/>
      <c r="I100" s="73"/>
      <c r="J100" s="74"/>
    </row>
    <row r="101" spans="1:10" ht="36" customHeight="1" outlineLevel="1" thickBot="1" x14ac:dyDescent="0.3">
      <c r="A101" s="8"/>
      <c r="B101" s="100" t="s">
        <v>316</v>
      </c>
      <c r="C101" s="110"/>
      <c r="D101" s="110"/>
      <c r="E101" s="71"/>
      <c r="F101" s="72">
        <v>1368000</v>
      </c>
      <c r="G101" s="73"/>
      <c r="H101" s="73"/>
      <c r="I101" s="73"/>
      <c r="J101" s="74"/>
    </row>
    <row r="102" spans="1:10" ht="36" customHeight="1" thickBot="1" x14ac:dyDescent="0.3">
      <c r="A102" s="8"/>
      <c r="B102" s="305" t="s">
        <v>165</v>
      </c>
      <c r="C102" s="306"/>
      <c r="D102" s="306"/>
      <c r="E102" s="307"/>
      <c r="F102" s="205" t="str">
        <f>"Цена от "&amp;MIN(F103:F124)&amp;" до "&amp;MAX(F103:F124)</f>
        <v>Цена от 20340 до 367650</v>
      </c>
      <c r="G102" s="308"/>
      <c r="H102" s="308"/>
      <c r="I102" s="308"/>
      <c r="J102" s="309"/>
    </row>
    <row r="103" spans="1:10" ht="36" customHeight="1" outlineLevel="1" x14ac:dyDescent="0.25">
      <c r="A103" s="8"/>
      <c r="B103" s="117" t="s">
        <v>166</v>
      </c>
      <c r="C103" s="310"/>
      <c r="D103" s="310"/>
      <c r="E103" s="311"/>
      <c r="F103" s="206">
        <v>20340</v>
      </c>
      <c r="G103" s="312"/>
      <c r="H103" s="312"/>
      <c r="I103" s="312"/>
      <c r="J103" s="313"/>
    </row>
    <row r="104" spans="1:10" ht="36" customHeight="1" outlineLevel="1" x14ac:dyDescent="0.25">
      <c r="A104" s="8"/>
      <c r="B104" s="100" t="s">
        <v>167</v>
      </c>
      <c r="C104" s="101"/>
      <c r="D104" s="101"/>
      <c r="E104" s="102"/>
      <c r="F104" s="193">
        <v>31140</v>
      </c>
      <c r="G104" s="245"/>
      <c r="H104" s="245"/>
      <c r="I104" s="245"/>
      <c r="J104" s="246"/>
    </row>
    <row r="105" spans="1:10" ht="36" customHeight="1" outlineLevel="1" x14ac:dyDescent="0.25">
      <c r="A105" s="8"/>
      <c r="B105" s="100" t="s">
        <v>168</v>
      </c>
      <c r="C105" s="101"/>
      <c r="D105" s="101"/>
      <c r="E105" s="102"/>
      <c r="F105" s="193">
        <v>42750</v>
      </c>
      <c r="G105" s="245"/>
      <c r="H105" s="245"/>
      <c r="I105" s="245"/>
      <c r="J105" s="246"/>
    </row>
    <row r="106" spans="1:10" ht="36" customHeight="1" outlineLevel="1" x14ac:dyDescent="0.25">
      <c r="A106" s="8"/>
      <c r="B106" s="100" t="s">
        <v>169</v>
      </c>
      <c r="C106" s="101"/>
      <c r="D106" s="101"/>
      <c r="E106" s="102"/>
      <c r="F106" s="193">
        <v>59850</v>
      </c>
      <c r="G106" s="245"/>
      <c r="H106" s="245"/>
      <c r="I106" s="245"/>
      <c r="J106" s="246"/>
    </row>
    <row r="107" spans="1:10" ht="36" customHeight="1" outlineLevel="1" x14ac:dyDescent="0.25">
      <c r="A107" s="8"/>
      <c r="B107" s="100" t="s">
        <v>170</v>
      </c>
      <c r="C107" s="110"/>
      <c r="D107" s="110"/>
      <c r="E107" s="71"/>
      <c r="F107" s="72">
        <v>76950</v>
      </c>
      <c r="G107" s="73"/>
      <c r="H107" s="73"/>
      <c r="I107" s="73"/>
      <c r="J107" s="74"/>
    </row>
    <row r="108" spans="1:10" ht="36" customHeight="1" outlineLevel="1" x14ac:dyDescent="0.25">
      <c r="A108" s="8"/>
      <c r="B108" s="100" t="s">
        <v>171</v>
      </c>
      <c r="C108" s="110"/>
      <c r="D108" s="110"/>
      <c r="E108" s="71"/>
      <c r="F108" s="72">
        <v>94050</v>
      </c>
      <c r="G108" s="73"/>
      <c r="H108" s="73"/>
      <c r="I108" s="73"/>
      <c r="J108" s="74"/>
    </row>
    <row r="109" spans="1:10" ht="36" customHeight="1" outlineLevel="1" x14ac:dyDescent="0.25">
      <c r="A109" s="8"/>
      <c r="B109" s="100" t="s">
        <v>172</v>
      </c>
      <c r="C109" s="110"/>
      <c r="D109" s="110"/>
      <c r="E109" s="71"/>
      <c r="F109" s="72">
        <v>111150</v>
      </c>
      <c r="G109" s="73"/>
      <c r="H109" s="73"/>
      <c r="I109" s="73"/>
      <c r="J109" s="74"/>
    </row>
    <row r="110" spans="1:10" ht="36" customHeight="1" outlineLevel="1" x14ac:dyDescent="0.25">
      <c r="A110" s="8"/>
      <c r="B110" s="100" t="s">
        <v>173</v>
      </c>
      <c r="C110" s="110"/>
      <c r="D110" s="110"/>
      <c r="E110" s="71"/>
      <c r="F110" s="72">
        <v>128250</v>
      </c>
      <c r="G110" s="73"/>
      <c r="H110" s="73"/>
      <c r="I110" s="73"/>
      <c r="J110" s="74"/>
    </row>
    <row r="111" spans="1:10" ht="36" customHeight="1" outlineLevel="1" x14ac:dyDescent="0.25">
      <c r="A111" s="8"/>
      <c r="B111" s="100" t="s">
        <v>174</v>
      </c>
      <c r="C111" s="110"/>
      <c r="D111" s="110"/>
      <c r="E111" s="71"/>
      <c r="F111" s="72">
        <v>145350</v>
      </c>
      <c r="G111" s="73"/>
      <c r="H111" s="73"/>
      <c r="I111" s="73"/>
      <c r="J111" s="74"/>
    </row>
    <row r="112" spans="1:10" ht="36" customHeight="1" outlineLevel="1" x14ac:dyDescent="0.25">
      <c r="A112" s="8"/>
      <c r="B112" s="100" t="s">
        <v>175</v>
      </c>
      <c r="C112" s="110"/>
      <c r="D112" s="110"/>
      <c r="E112" s="71"/>
      <c r="F112" s="72">
        <v>162450</v>
      </c>
      <c r="G112" s="73"/>
      <c r="H112" s="73"/>
      <c r="I112" s="73"/>
      <c r="J112" s="74"/>
    </row>
    <row r="113" spans="1:10" ht="36" customHeight="1" outlineLevel="1" x14ac:dyDescent="0.25">
      <c r="A113" s="8"/>
      <c r="B113" s="100" t="s">
        <v>176</v>
      </c>
      <c r="C113" s="110"/>
      <c r="D113" s="110"/>
      <c r="E113" s="71"/>
      <c r="F113" s="72">
        <v>179550</v>
      </c>
      <c r="G113" s="73"/>
      <c r="H113" s="73"/>
      <c r="I113" s="73"/>
      <c r="J113" s="74"/>
    </row>
    <row r="114" spans="1:10" ht="36" customHeight="1" outlineLevel="1" x14ac:dyDescent="0.25">
      <c r="A114" s="8"/>
      <c r="B114" s="100" t="s">
        <v>177</v>
      </c>
      <c r="C114" s="110"/>
      <c r="D114" s="110"/>
      <c r="E114" s="71"/>
      <c r="F114" s="72">
        <v>196650</v>
      </c>
      <c r="G114" s="73"/>
      <c r="H114" s="73"/>
      <c r="I114" s="73"/>
      <c r="J114" s="74"/>
    </row>
    <row r="115" spans="1:10" ht="36" customHeight="1" outlineLevel="1" x14ac:dyDescent="0.25">
      <c r="A115" s="8"/>
      <c r="B115" s="100" t="s">
        <v>178</v>
      </c>
      <c r="C115" s="110"/>
      <c r="D115" s="110"/>
      <c r="E115" s="71"/>
      <c r="F115" s="72">
        <v>213750</v>
      </c>
      <c r="G115" s="73"/>
      <c r="H115" s="73"/>
      <c r="I115" s="73"/>
      <c r="J115" s="74"/>
    </row>
    <row r="116" spans="1:10" ht="36" customHeight="1" outlineLevel="1" x14ac:dyDescent="0.25">
      <c r="A116" s="8"/>
      <c r="B116" s="100" t="s">
        <v>179</v>
      </c>
      <c r="C116" s="110"/>
      <c r="D116" s="110"/>
      <c r="E116" s="71"/>
      <c r="F116" s="72">
        <v>230850</v>
      </c>
      <c r="G116" s="73"/>
      <c r="H116" s="73"/>
      <c r="I116" s="73"/>
      <c r="J116" s="74"/>
    </row>
    <row r="117" spans="1:10" ht="36" customHeight="1" outlineLevel="1" x14ac:dyDescent="0.25">
      <c r="A117" s="8"/>
      <c r="B117" s="100" t="s">
        <v>180</v>
      </c>
      <c r="C117" s="110"/>
      <c r="D117" s="110"/>
      <c r="E117" s="71"/>
      <c r="F117" s="72">
        <v>247950</v>
      </c>
      <c r="G117" s="73"/>
      <c r="H117" s="73"/>
      <c r="I117" s="73"/>
      <c r="J117" s="74"/>
    </row>
    <row r="118" spans="1:10" ht="36" customHeight="1" outlineLevel="1" x14ac:dyDescent="0.25">
      <c r="A118" s="8"/>
      <c r="B118" s="100" t="s">
        <v>181</v>
      </c>
      <c r="C118" s="110"/>
      <c r="D118" s="110"/>
      <c r="E118" s="71"/>
      <c r="F118" s="72">
        <v>265050</v>
      </c>
      <c r="G118" s="73"/>
      <c r="H118" s="73"/>
      <c r="I118" s="73"/>
      <c r="J118" s="74"/>
    </row>
    <row r="119" spans="1:10" ht="36" customHeight="1" outlineLevel="1" x14ac:dyDescent="0.25">
      <c r="A119" s="8"/>
      <c r="B119" s="100" t="s">
        <v>182</v>
      </c>
      <c r="C119" s="110"/>
      <c r="D119" s="110"/>
      <c r="E119" s="71"/>
      <c r="F119" s="72">
        <v>282150</v>
      </c>
      <c r="G119" s="73"/>
      <c r="H119" s="73"/>
      <c r="I119" s="73"/>
      <c r="J119" s="74"/>
    </row>
    <row r="120" spans="1:10" ht="36" customHeight="1" outlineLevel="1" x14ac:dyDescent="0.25">
      <c r="A120" s="8"/>
      <c r="B120" s="100" t="s">
        <v>183</v>
      </c>
      <c r="C120" s="110"/>
      <c r="D120" s="110"/>
      <c r="E120" s="71"/>
      <c r="F120" s="72">
        <v>299250</v>
      </c>
      <c r="G120" s="73"/>
      <c r="H120" s="73"/>
      <c r="I120" s="73"/>
      <c r="J120" s="74"/>
    </row>
    <row r="121" spans="1:10" ht="36" customHeight="1" outlineLevel="1" x14ac:dyDescent="0.25">
      <c r="A121" s="8"/>
      <c r="B121" s="100" t="s">
        <v>184</v>
      </c>
      <c r="C121" s="110"/>
      <c r="D121" s="110"/>
      <c r="E121" s="71"/>
      <c r="F121" s="72">
        <v>316350</v>
      </c>
      <c r="G121" s="73"/>
      <c r="H121" s="73"/>
      <c r="I121" s="73"/>
      <c r="J121" s="74"/>
    </row>
    <row r="122" spans="1:10" ht="36" customHeight="1" outlineLevel="1" x14ac:dyDescent="0.25">
      <c r="A122" s="8"/>
      <c r="B122" s="100" t="s">
        <v>185</v>
      </c>
      <c r="C122" s="110"/>
      <c r="D122" s="110"/>
      <c r="E122" s="71"/>
      <c r="F122" s="72">
        <v>333450</v>
      </c>
      <c r="G122" s="73"/>
      <c r="H122" s="73"/>
      <c r="I122" s="73"/>
      <c r="J122" s="74"/>
    </row>
    <row r="123" spans="1:10" ht="36" customHeight="1" outlineLevel="1" x14ac:dyDescent="0.25">
      <c r="A123" s="8"/>
      <c r="B123" s="100" t="s">
        <v>186</v>
      </c>
      <c r="C123" s="110"/>
      <c r="D123" s="110"/>
      <c r="E123" s="71"/>
      <c r="F123" s="72">
        <v>350550</v>
      </c>
      <c r="G123" s="73"/>
      <c r="H123" s="73"/>
      <c r="I123" s="73"/>
      <c r="J123" s="74"/>
    </row>
    <row r="124" spans="1:10" ht="36" customHeight="1" outlineLevel="1" thickBot="1" x14ac:dyDescent="0.3">
      <c r="A124" s="8"/>
      <c r="B124" s="100" t="s">
        <v>187</v>
      </c>
      <c r="C124" s="110"/>
      <c r="D124" s="110"/>
      <c r="E124" s="71"/>
      <c r="F124" s="72">
        <v>367650</v>
      </c>
      <c r="G124" s="73"/>
      <c r="H124" s="73"/>
      <c r="I124" s="73"/>
      <c r="J124" s="74"/>
    </row>
    <row r="125" spans="1:10" ht="36" customHeight="1" thickBot="1" x14ac:dyDescent="0.3">
      <c r="A125" s="8"/>
      <c r="B125" s="111" t="s">
        <v>188</v>
      </c>
      <c r="C125" s="112"/>
      <c r="D125" s="112"/>
      <c r="E125" s="113"/>
      <c r="F125" s="114" t="str">
        <f>"Цена от "&amp;MIN(F126:F136)&amp;" до "&amp;MAX(F126:F136)</f>
        <v>Цена от 2700 до 61740</v>
      </c>
      <c r="G125" s="115"/>
      <c r="H125" s="115"/>
      <c r="I125" s="115"/>
      <c r="J125" s="116"/>
    </row>
    <row r="126" spans="1:10" ht="36" customHeight="1" x14ac:dyDescent="0.25">
      <c r="A126" s="8"/>
      <c r="B126" s="69" t="s">
        <v>189</v>
      </c>
      <c r="C126" s="70"/>
      <c r="D126" s="70"/>
      <c r="E126" s="71"/>
      <c r="F126" s="72">
        <v>11340</v>
      </c>
      <c r="G126" s="73"/>
      <c r="H126" s="73"/>
      <c r="I126" s="73"/>
      <c r="J126" s="74"/>
    </row>
    <row r="127" spans="1:10" ht="36" customHeight="1" x14ac:dyDescent="0.25">
      <c r="A127" s="8"/>
      <c r="B127" s="69" t="s">
        <v>190</v>
      </c>
      <c r="C127" s="70"/>
      <c r="D127" s="70"/>
      <c r="E127" s="71"/>
      <c r="F127" s="72">
        <v>31140</v>
      </c>
      <c r="G127" s="73"/>
      <c r="H127" s="73"/>
      <c r="I127" s="73"/>
      <c r="J127" s="74"/>
    </row>
    <row r="128" spans="1:10" ht="36" customHeight="1" x14ac:dyDescent="0.25">
      <c r="A128" s="8"/>
      <c r="B128" s="69" t="s">
        <v>252</v>
      </c>
      <c r="C128" s="70"/>
      <c r="D128" s="70"/>
      <c r="E128" s="71"/>
      <c r="F128" s="72">
        <v>7740</v>
      </c>
      <c r="G128" s="73"/>
      <c r="H128" s="73"/>
      <c r="I128" s="73"/>
      <c r="J128" s="74"/>
    </row>
    <row r="129" spans="1:10" ht="36" customHeight="1" x14ac:dyDescent="0.25">
      <c r="A129" s="8"/>
      <c r="B129" s="87" t="s">
        <v>192</v>
      </c>
      <c r="C129" s="88"/>
      <c r="D129" s="88"/>
      <c r="E129" s="89"/>
      <c r="F129" s="90">
        <v>61740</v>
      </c>
      <c r="G129" s="91"/>
      <c r="H129" s="91"/>
      <c r="I129" s="91"/>
      <c r="J129" s="92"/>
    </row>
    <row r="130" spans="1:10" ht="36" customHeight="1" x14ac:dyDescent="0.25">
      <c r="A130" s="8"/>
      <c r="B130" s="69" t="s">
        <v>193</v>
      </c>
      <c r="C130" s="70"/>
      <c r="D130" s="70"/>
      <c r="E130" s="71"/>
      <c r="F130" s="72">
        <v>16740</v>
      </c>
      <c r="G130" s="73"/>
      <c r="H130" s="73"/>
      <c r="I130" s="73"/>
      <c r="J130" s="74"/>
    </row>
    <row r="131" spans="1:10" ht="36" customHeight="1" x14ac:dyDescent="0.25">
      <c r="A131" s="8"/>
      <c r="B131" s="69" t="s">
        <v>194</v>
      </c>
      <c r="C131" s="70"/>
      <c r="D131" s="70"/>
      <c r="E131" s="71"/>
      <c r="F131" s="72">
        <v>38340</v>
      </c>
      <c r="G131" s="73"/>
      <c r="H131" s="73"/>
      <c r="I131" s="73"/>
      <c r="J131" s="74"/>
    </row>
    <row r="132" spans="1:10" ht="36" customHeight="1" x14ac:dyDescent="0.25">
      <c r="A132" s="8"/>
      <c r="B132" s="69" t="s">
        <v>195</v>
      </c>
      <c r="C132" s="70"/>
      <c r="D132" s="70"/>
      <c r="E132" s="71"/>
      <c r="F132" s="72">
        <v>2700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196</v>
      </c>
      <c r="C133" s="70"/>
      <c r="D133" s="70"/>
      <c r="E133" s="71"/>
      <c r="F133" s="72">
        <v>2700</v>
      </c>
      <c r="G133" s="73"/>
      <c r="H133" s="73"/>
      <c r="I133" s="73"/>
      <c r="J133" s="74"/>
    </row>
    <row r="134" spans="1:10" ht="36" customHeight="1" x14ac:dyDescent="0.25">
      <c r="A134" s="8"/>
      <c r="B134" s="69" t="s">
        <v>197</v>
      </c>
      <c r="C134" s="70"/>
      <c r="D134" s="70"/>
      <c r="E134" s="71"/>
      <c r="F134" s="72">
        <v>5400</v>
      </c>
      <c r="G134" s="73"/>
      <c r="H134" s="73"/>
      <c r="I134" s="73"/>
      <c r="J134" s="74"/>
    </row>
    <row r="135" spans="1:10" ht="36" customHeight="1" x14ac:dyDescent="0.25">
      <c r="A135" s="8"/>
      <c r="B135" s="69" t="s">
        <v>198</v>
      </c>
      <c r="C135" s="70"/>
      <c r="D135" s="70"/>
      <c r="E135" s="71"/>
      <c r="F135" s="72">
        <v>8100</v>
      </c>
      <c r="G135" s="73"/>
      <c r="H135" s="73"/>
      <c r="I135" s="73"/>
      <c r="J135" s="74"/>
    </row>
    <row r="136" spans="1:10" ht="36" customHeight="1" thickBot="1" x14ac:dyDescent="0.3">
      <c r="A136" s="8"/>
      <c r="B136" s="69" t="s">
        <v>199</v>
      </c>
      <c r="C136" s="70"/>
      <c r="D136" s="70"/>
      <c r="E136" s="71"/>
      <c r="F136" s="72">
        <v>50400</v>
      </c>
      <c r="G136" s="73"/>
      <c r="H136" s="73"/>
      <c r="I136" s="73"/>
      <c r="J136" s="74"/>
    </row>
    <row r="137" spans="1:10" ht="54" customHeight="1" thickBot="1" x14ac:dyDescent="0.3">
      <c r="A137" s="8"/>
      <c r="B137" s="144" t="s">
        <v>253</v>
      </c>
      <c r="C137" s="145"/>
      <c r="D137" s="145"/>
      <c r="E137" s="146"/>
      <c r="F137" s="147" t="str">
        <f>"Цена от "&amp;MIN(F139,F142:F158)&amp;" до "&amp;MAX(F139,F142:F158)</f>
        <v>Цена от 3600 до 787140</v>
      </c>
      <c r="G137" s="148"/>
      <c r="H137" s="148"/>
      <c r="I137" s="148"/>
      <c r="J137" s="149"/>
    </row>
    <row r="138" spans="1:10" ht="24" customHeight="1" thickBot="1" x14ac:dyDescent="0.3">
      <c r="A138" s="8"/>
      <c r="B138" s="60"/>
      <c r="C138" s="61"/>
      <c r="D138" s="61"/>
      <c r="E138" s="62"/>
      <c r="F138" s="63"/>
      <c r="G138" s="64"/>
      <c r="H138" s="64"/>
      <c r="I138" s="64"/>
      <c r="J138" s="65"/>
    </row>
    <row r="139" spans="1:10" ht="36" customHeight="1" x14ac:dyDescent="0.25">
      <c r="A139" s="8"/>
      <c r="B139" s="69" t="s">
        <v>201</v>
      </c>
      <c r="C139" s="70"/>
      <c r="D139" s="70"/>
      <c r="E139" s="71"/>
      <c r="F139" s="72">
        <v>75240</v>
      </c>
      <c r="G139" s="73"/>
      <c r="H139" s="73"/>
      <c r="I139" s="73"/>
      <c r="J139" s="74"/>
    </row>
    <row r="140" spans="1:10" ht="36" customHeight="1" thickBot="1" x14ac:dyDescent="0.3">
      <c r="A140" s="8"/>
      <c r="B140" s="93" t="s">
        <v>202</v>
      </c>
      <c r="C140" s="94"/>
      <c r="D140" s="94"/>
      <c r="E140" s="95"/>
      <c r="F140" s="96">
        <v>7524</v>
      </c>
      <c r="G140" s="97"/>
      <c r="H140" s="97"/>
      <c r="I140" s="97"/>
      <c r="J140" s="98"/>
    </row>
    <row r="141" spans="1:10" ht="24" customHeight="1" thickBot="1" x14ac:dyDescent="0.3">
      <c r="A141" s="8"/>
      <c r="B141" s="60"/>
      <c r="C141" s="61"/>
      <c r="D141" s="61"/>
      <c r="E141" s="62"/>
      <c r="F141" s="63"/>
      <c r="G141" s="64"/>
      <c r="H141" s="64"/>
      <c r="I141" s="64"/>
      <c r="J141" s="65"/>
    </row>
    <row r="142" spans="1:10" ht="36" customHeight="1" x14ac:dyDescent="0.25">
      <c r="A142" s="8" t="s">
        <v>112</v>
      </c>
      <c r="B142" s="69" t="s">
        <v>203</v>
      </c>
      <c r="C142" s="70"/>
      <c r="D142" s="70"/>
      <c r="E142" s="71"/>
      <c r="F142" s="72">
        <v>177894</v>
      </c>
      <c r="G142" s="73"/>
      <c r="H142" s="73"/>
      <c r="I142" s="73"/>
      <c r="J142" s="74"/>
    </row>
    <row r="143" spans="1:10" ht="36" customHeight="1" x14ac:dyDescent="0.25">
      <c r="A143" s="8" t="s">
        <v>112</v>
      </c>
      <c r="B143" s="100" t="s">
        <v>204</v>
      </c>
      <c r="C143" s="101"/>
      <c r="D143" s="101"/>
      <c r="E143" s="102"/>
      <c r="F143" s="72">
        <v>77400</v>
      </c>
      <c r="G143" s="73"/>
      <c r="H143" s="73"/>
      <c r="I143" s="73"/>
      <c r="J143" s="74"/>
    </row>
    <row r="144" spans="1:10" ht="36" customHeight="1" x14ac:dyDescent="0.25">
      <c r="A144" s="8" t="s">
        <v>112</v>
      </c>
      <c r="B144" s="69" t="s">
        <v>293</v>
      </c>
      <c r="C144" s="70"/>
      <c r="D144" s="70"/>
      <c r="E144" s="71"/>
      <c r="F144" s="72">
        <v>71694</v>
      </c>
      <c r="G144" s="73"/>
      <c r="H144" s="73"/>
      <c r="I144" s="73"/>
      <c r="J144" s="74"/>
    </row>
    <row r="145" spans="1:10" ht="36" customHeight="1" x14ac:dyDescent="0.25">
      <c r="A145" s="8" t="s">
        <v>112</v>
      </c>
      <c r="B145" s="69" t="s">
        <v>317</v>
      </c>
      <c r="C145" s="70"/>
      <c r="D145" s="70"/>
      <c r="E145" s="71"/>
      <c r="F145" s="72">
        <v>71694</v>
      </c>
      <c r="G145" s="73"/>
      <c r="H145" s="73"/>
      <c r="I145" s="73"/>
      <c r="J145" s="74"/>
    </row>
    <row r="146" spans="1:10" ht="36" customHeight="1" x14ac:dyDescent="0.25">
      <c r="A146" s="8"/>
      <c r="B146" s="69" t="s">
        <v>318</v>
      </c>
      <c r="C146" s="70"/>
      <c r="D146" s="70"/>
      <c r="E146" s="71"/>
      <c r="F146" s="72">
        <v>787140</v>
      </c>
      <c r="G146" s="73"/>
      <c r="H146" s="73"/>
      <c r="I146" s="73"/>
      <c r="J146" s="74"/>
    </row>
    <row r="147" spans="1:10" ht="36" customHeight="1" x14ac:dyDescent="0.25">
      <c r="A147" s="8" t="s">
        <v>112</v>
      </c>
      <c r="B147" s="69" t="s">
        <v>208</v>
      </c>
      <c r="C147" s="70"/>
      <c r="D147" s="70"/>
      <c r="E147" s="71"/>
      <c r="F147" s="72">
        <v>256140</v>
      </c>
      <c r="G147" s="73"/>
      <c r="H147" s="73"/>
      <c r="I147" s="73"/>
      <c r="J147" s="74"/>
    </row>
    <row r="148" spans="1:10" ht="36" customHeight="1" x14ac:dyDescent="0.25">
      <c r="A148" s="8" t="s">
        <v>112</v>
      </c>
      <c r="B148" s="69" t="s">
        <v>209</v>
      </c>
      <c r="C148" s="70"/>
      <c r="D148" s="70"/>
      <c r="E148" s="71"/>
      <c r="F148" s="72">
        <v>70740</v>
      </c>
      <c r="G148" s="73"/>
      <c r="H148" s="73"/>
      <c r="I148" s="73"/>
      <c r="J148" s="74"/>
    </row>
    <row r="149" spans="1:10" ht="36" customHeight="1" x14ac:dyDescent="0.25">
      <c r="A149" s="8" t="s">
        <v>112</v>
      </c>
      <c r="B149" s="69" t="s">
        <v>210</v>
      </c>
      <c r="C149" s="70"/>
      <c r="D149" s="70"/>
      <c r="E149" s="71"/>
      <c r="F149" s="72">
        <v>84888</v>
      </c>
      <c r="G149" s="73"/>
      <c r="H149" s="73"/>
      <c r="I149" s="73"/>
      <c r="J149" s="74"/>
    </row>
    <row r="150" spans="1:10" ht="36" customHeight="1" x14ac:dyDescent="0.25">
      <c r="A150" s="8" t="s">
        <v>112</v>
      </c>
      <c r="B150" s="69" t="s">
        <v>211</v>
      </c>
      <c r="C150" s="70"/>
      <c r="D150" s="70"/>
      <c r="E150" s="71"/>
      <c r="F150" s="72">
        <v>45540</v>
      </c>
      <c r="G150" s="73"/>
      <c r="H150" s="73"/>
      <c r="I150" s="73"/>
      <c r="J150" s="74"/>
    </row>
    <row r="151" spans="1:10" ht="36" customHeight="1" x14ac:dyDescent="0.25">
      <c r="A151" s="8" t="s">
        <v>112</v>
      </c>
      <c r="B151" s="69" t="s">
        <v>212</v>
      </c>
      <c r="C151" s="70"/>
      <c r="D151" s="70"/>
      <c r="E151" s="71"/>
      <c r="F151" s="72">
        <v>137700</v>
      </c>
      <c r="G151" s="73"/>
      <c r="H151" s="73"/>
      <c r="I151" s="73"/>
      <c r="J151" s="74"/>
    </row>
    <row r="152" spans="1:10" ht="36" customHeight="1" x14ac:dyDescent="0.25">
      <c r="A152" s="8" t="s">
        <v>112</v>
      </c>
      <c r="B152" s="69" t="s">
        <v>213</v>
      </c>
      <c r="C152" s="70"/>
      <c r="D152" s="70"/>
      <c r="E152" s="71"/>
      <c r="F152" s="72">
        <v>308340</v>
      </c>
      <c r="G152" s="73"/>
      <c r="H152" s="73"/>
      <c r="I152" s="73"/>
      <c r="J152" s="74"/>
    </row>
    <row r="153" spans="1:10" ht="36" customHeight="1" x14ac:dyDescent="0.25">
      <c r="A153" s="8"/>
      <c r="B153" s="69" t="s">
        <v>214</v>
      </c>
      <c r="C153" s="70"/>
      <c r="D153" s="70"/>
      <c r="E153" s="71"/>
      <c r="F153" s="72">
        <v>117000</v>
      </c>
      <c r="G153" s="73"/>
      <c r="H153" s="73"/>
      <c r="I153" s="73"/>
      <c r="J153" s="74"/>
    </row>
    <row r="154" spans="1:10" ht="36" customHeight="1" x14ac:dyDescent="0.25">
      <c r="A154" s="8" t="s">
        <v>112</v>
      </c>
      <c r="B154" s="87" t="s">
        <v>215</v>
      </c>
      <c r="C154" s="88"/>
      <c r="D154" s="88"/>
      <c r="E154" s="89"/>
      <c r="F154" s="72">
        <v>3600</v>
      </c>
      <c r="G154" s="73"/>
      <c r="H154" s="73"/>
      <c r="I154" s="73"/>
      <c r="J154" s="74"/>
    </row>
    <row r="155" spans="1:10" ht="36" customHeight="1" x14ac:dyDescent="0.25">
      <c r="A155" s="8"/>
      <c r="B155" s="69" t="s">
        <v>216</v>
      </c>
      <c r="C155" s="70"/>
      <c r="D155" s="70"/>
      <c r="E155" s="71"/>
      <c r="F155" s="72">
        <v>61740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217</v>
      </c>
      <c r="C156" s="70"/>
      <c r="D156" s="70"/>
      <c r="E156" s="71"/>
      <c r="F156" s="72">
        <v>52740</v>
      </c>
      <c r="G156" s="73"/>
      <c r="H156" s="73"/>
      <c r="I156" s="73"/>
      <c r="J156" s="74"/>
    </row>
    <row r="157" spans="1:10" ht="36" customHeight="1" x14ac:dyDescent="0.25">
      <c r="A157" s="8" t="s">
        <v>112</v>
      </c>
      <c r="B157" s="100" t="s">
        <v>218</v>
      </c>
      <c r="C157" s="101"/>
      <c r="D157" s="101"/>
      <c r="E157" s="102"/>
      <c r="F157" s="72">
        <v>308340</v>
      </c>
      <c r="G157" s="73"/>
      <c r="H157" s="73"/>
      <c r="I157" s="73"/>
      <c r="J157" s="74"/>
    </row>
    <row r="158" spans="1:10" ht="36" customHeight="1" x14ac:dyDescent="0.25">
      <c r="A158" s="8" t="s">
        <v>112</v>
      </c>
      <c r="B158" s="69" t="s">
        <v>219</v>
      </c>
      <c r="C158" s="70"/>
      <c r="D158" s="70"/>
      <c r="E158" s="71"/>
      <c r="F158" s="72">
        <v>70740</v>
      </c>
      <c r="G158" s="73"/>
      <c r="H158" s="73"/>
      <c r="I158" s="73"/>
      <c r="J158" s="74"/>
    </row>
    <row r="159" spans="1:10" ht="36" customHeight="1" x14ac:dyDescent="0.25">
      <c r="A159" s="8" t="s">
        <v>114</v>
      </c>
      <c r="B159" s="69" t="s">
        <v>220</v>
      </c>
      <c r="C159" s="70"/>
      <c r="D159" s="70"/>
      <c r="E159" s="71"/>
      <c r="F159" s="72">
        <v>249120</v>
      </c>
      <c r="G159" s="73"/>
      <c r="H159" s="73"/>
      <c r="I159" s="73"/>
      <c r="J159" s="74"/>
    </row>
    <row r="160" spans="1:10" ht="36" customHeight="1" x14ac:dyDescent="0.25">
      <c r="A160" s="8" t="s">
        <v>114</v>
      </c>
      <c r="B160" s="69" t="s">
        <v>221</v>
      </c>
      <c r="C160" s="70"/>
      <c r="D160" s="70"/>
      <c r="E160" s="71"/>
      <c r="F160" s="72">
        <v>108720</v>
      </c>
      <c r="G160" s="73"/>
      <c r="H160" s="73"/>
      <c r="I160" s="73"/>
      <c r="J160" s="74"/>
    </row>
    <row r="161" spans="1:10" ht="36" customHeight="1" x14ac:dyDescent="0.25">
      <c r="A161" s="8" t="s">
        <v>114</v>
      </c>
      <c r="B161" s="69" t="s">
        <v>319</v>
      </c>
      <c r="C161" s="70"/>
      <c r="D161" s="70"/>
      <c r="E161" s="71"/>
      <c r="F161" s="72">
        <v>100800</v>
      </c>
      <c r="G161" s="73"/>
      <c r="H161" s="73"/>
      <c r="I161" s="73"/>
      <c r="J161" s="74"/>
    </row>
    <row r="162" spans="1:10" ht="36" customHeight="1" x14ac:dyDescent="0.25">
      <c r="A162" s="8" t="s">
        <v>114</v>
      </c>
      <c r="B162" s="69" t="s">
        <v>320</v>
      </c>
      <c r="C162" s="70"/>
      <c r="D162" s="70"/>
      <c r="E162" s="71"/>
      <c r="F162" s="72">
        <v>100800</v>
      </c>
      <c r="G162" s="73"/>
      <c r="H162" s="73"/>
      <c r="I162" s="73"/>
      <c r="J162" s="74"/>
    </row>
    <row r="163" spans="1:10" ht="36" customHeight="1" x14ac:dyDescent="0.25">
      <c r="A163" s="8" t="s">
        <v>114</v>
      </c>
      <c r="B163" s="69" t="s">
        <v>225</v>
      </c>
      <c r="C163" s="70"/>
      <c r="D163" s="70"/>
      <c r="E163" s="71"/>
      <c r="F163" s="72">
        <v>359280</v>
      </c>
      <c r="G163" s="73"/>
      <c r="H163" s="73"/>
      <c r="I163" s="73"/>
      <c r="J163" s="74"/>
    </row>
    <row r="164" spans="1:10" ht="36" customHeight="1" x14ac:dyDescent="0.25">
      <c r="A164" s="8" t="s">
        <v>114</v>
      </c>
      <c r="B164" s="69" t="s">
        <v>226</v>
      </c>
      <c r="C164" s="70"/>
      <c r="D164" s="70"/>
      <c r="E164" s="71"/>
      <c r="F164" s="72">
        <v>99360</v>
      </c>
      <c r="G164" s="73"/>
      <c r="H164" s="73"/>
      <c r="I164" s="73"/>
      <c r="J164" s="74"/>
    </row>
    <row r="165" spans="1:10" ht="36" customHeight="1" x14ac:dyDescent="0.25">
      <c r="A165" s="8" t="s">
        <v>114</v>
      </c>
      <c r="B165" s="93" t="s">
        <v>227</v>
      </c>
      <c r="C165" s="94"/>
      <c r="D165" s="94"/>
      <c r="E165" s="95"/>
      <c r="F165" s="72">
        <v>119232</v>
      </c>
      <c r="G165" s="73"/>
      <c r="H165" s="73"/>
      <c r="I165" s="73"/>
      <c r="J165" s="74"/>
    </row>
    <row r="166" spans="1:10" ht="36" customHeight="1" x14ac:dyDescent="0.25">
      <c r="A166" s="8" t="s">
        <v>114</v>
      </c>
      <c r="B166" s="69" t="s">
        <v>228</v>
      </c>
      <c r="C166" s="70"/>
      <c r="D166" s="70"/>
      <c r="E166" s="71"/>
      <c r="F166" s="72">
        <v>64080</v>
      </c>
      <c r="G166" s="73"/>
      <c r="H166" s="73"/>
      <c r="I166" s="73"/>
      <c r="J166" s="74"/>
    </row>
    <row r="167" spans="1:10" ht="36" customHeight="1" x14ac:dyDescent="0.25">
      <c r="A167" s="8" t="s">
        <v>114</v>
      </c>
      <c r="B167" s="69" t="s">
        <v>229</v>
      </c>
      <c r="C167" s="70"/>
      <c r="D167" s="70"/>
      <c r="E167" s="71"/>
      <c r="F167" s="72">
        <v>192960</v>
      </c>
      <c r="G167" s="73"/>
      <c r="H167" s="73"/>
      <c r="I167" s="73"/>
      <c r="J167" s="74"/>
    </row>
    <row r="168" spans="1:10" ht="36" customHeight="1" x14ac:dyDescent="0.25">
      <c r="A168" s="8" t="s">
        <v>114</v>
      </c>
      <c r="B168" s="69" t="s">
        <v>230</v>
      </c>
      <c r="C168" s="70"/>
      <c r="D168" s="70"/>
      <c r="E168" s="71"/>
      <c r="F168" s="72">
        <v>432000</v>
      </c>
      <c r="G168" s="73"/>
      <c r="H168" s="73"/>
      <c r="I168" s="73"/>
      <c r="J168" s="74"/>
    </row>
    <row r="169" spans="1:10" ht="36" customHeight="1" x14ac:dyDescent="0.25">
      <c r="A169" s="8" t="s">
        <v>114</v>
      </c>
      <c r="B169" s="87" t="s">
        <v>231</v>
      </c>
      <c r="C169" s="88"/>
      <c r="D169" s="88"/>
      <c r="E169" s="89"/>
      <c r="F169" s="72">
        <v>5040</v>
      </c>
      <c r="G169" s="73"/>
      <c r="H169" s="73"/>
      <c r="I169" s="73"/>
      <c r="J169" s="74"/>
    </row>
    <row r="170" spans="1:10" ht="36" customHeight="1" x14ac:dyDescent="0.25">
      <c r="A170" s="8" t="s">
        <v>114</v>
      </c>
      <c r="B170" s="69" t="s">
        <v>232</v>
      </c>
      <c r="C170" s="70"/>
      <c r="D170" s="70"/>
      <c r="E170" s="71"/>
      <c r="F170" s="72">
        <v>432000</v>
      </c>
      <c r="G170" s="73"/>
      <c r="H170" s="73"/>
      <c r="I170" s="73"/>
      <c r="J170" s="74"/>
    </row>
    <row r="171" spans="1:10" ht="36" customHeight="1" thickBot="1" x14ac:dyDescent="0.3">
      <c r="A171" s="8" t="s">
        <v>114</v>
      </c>
      <c r="B171" s="69" t="s">
        <v>233</v>
      </c>
      <c r="C171" s="70"/>
      <c r="D171" s="70"/>
      <c r="E171" s="71"/>
      <c r="F171" s="72">
        <v>99360</v>
      </c>
      <c r="G171" s="73"/>
      <c r="H171" s="73"/>
      <c r="I171" s="73"/>
      <c r="J171" s="74"/>
    </row>
    <row r="172" spans="1:10" ht="54" customHeight="1" thickBot="1" x14ac:dyDescent="0.3">
      <c r="A172" s="8"/>
      <c r="B172" s="144" t="s">
        <v>234</v>
      </c>
      <c r="C172" s="145"/>
      <c r="D172" s="145"/>
      <c r="E172" s="146"/>
      <c r="F172" s="147"/>
      <c r="G172" s="148"/>
      <c r="H172" s="148"/>
      <c r="I172" s="148"/>
      <c r="J172" s="149"/>
    </row>
    <row r="173" spans="1:10" ht="36" customHeight="1" x14ac:dyDescent="0.25">
      <c r="A173" s="8"/>
      <c r="B173" s="69" t="s">
        <v>235</v>
      </c>
      <c r="C173" s="70"/>
      <c r="D173" s="70"/>
      <c r="E173" s="71"/>
      <c r="F173" s="72">
        <v>45540</v>
      </c>
      <c r="G173" s="73"/>
      <c r="H173" s="73"/>
      <c r="I173" s="73"/>
      <c r="J173" s="74"/>
    </row>
    <row r="174" spans="1:10" ht="36" customHeight="1" x14ac:dyDescent="0.25">
      <c r="A174" s="8"/>
      <c r="B174" s="69" t="s">
        <v>236</v>
      </c>
      <c r="C174" s="70"/>
      <c r="D174" s="70"/>
      <c r="E174" s="71"/>
      <c r="F174" s="72">
        <v>92340</v>
      </c>
      <c r="G174" s="73"/>
      <c r="H174" s="73"/>
      <c r="I174" s="73"/>
      <c r="J174" s="74"/>
    </row>
    <row r="175" spans="1:10" ht="36" customHeight="1" x14ac:dyDescent="0.25">
      <c r="A175" s="8"/>
      <c r="B175" s="69" t="s">
        <v>237</v>
      </c>
      <c r="C175" s="70"/>
      <c r="D175" s="70"/>
      <c r="E175" s="71"/>
      <c r="F175" s="72">
        <v>110340</v>
      </c>
      <c r="G175" s="73"/>
      <c r="H175" s="73"/>
      <c r="I175" s="73"/>
      <c r="J175" s="74"/>
    </row>
    <row r="176" spans="1:10" ht="36" customHeight="1" x14ac:dyDescent="0.25">
      <c r="A176" s="8"/>
      <c r="B176" s="69" t="s">
        <v>238</v>
      </c>
      <c r="C176" s="70"/>
      <c r="D176" s="70"/>
      <c r="E176" s="71"/>
      <c r="F176" s="72">
        <v>1080</v>
      </c>
      <c r="G176" s="73"/>
      <c r="H176" s="73"/>
      <c r="I176" s="73"/>
      <c r="J176" s="74"/>
    </row>
    <row r="177" spans="1:10" ht="36" customHeight="1" x14ac:dyDescent="0.25">
      <c r="A177" s="8"/>
      <c r="B177" s="69" t="s">
        <v>239</v>
      </c>
      <c r="C177" s="70"/>
      <c r="D177" s="70"/>
      <c r="E177" s="71"/>
      <c r="F177" s="72">
        <v>63540</v>
      </c>
      <c r="G177" s="73"/>
      <c r="H177" s="73"/>
      <c r="I177" s="73"/>
      <c r="J177" s="74"/>
    </row>
    <row r="178" spans="1:10" ht="36" customHeight="1" x14ac:dyDescent="0.25">
      <c r="A178" s="8"/>
      <c r="B178" s="69" t="s">
        <v>240</v>
      </c>
      <c r="C178" s="70"/>
      <c r="D178" s="70"/>
      <c r="E178" s="71"/>
      <c r="F178" s="72">
        <v>131940</v>
      </c>
      <c r="G178" s="73"/>
      <c r="H178" s="73"/>
      <c r="I178" s="73"/>
      <c r="J178" s="74"/>
    </row>
    <row r="179" spans="1:10" ht="36" customHeight="1" x14ac:dyDescent="0.25">
      <c r="A179" s="8"/>
      <c r="B179" s="69" t="s">
        <v>241</v>
      </c>
      <c r="C179" s="70"/>
      <c r="D179" s="70"/>
      <c r="E179" s="71"/>
      <c r="F179" s="72">
        <v>158940</v>
      </c>
      <c r="G179" s="73"/>
      <c r="H179" s="73"/>
      <c r="I179" s="73"/>
      <c r="J179" s="74"/>
    </row>
    <row r="180" spans="1:10" ht="36" customHeight="1" thickBot="1" x14ac:dyDescent="0.3">
      <c r="A180" s="8"/>
      <c r="B180" s="69" t="s">
        <v>242</v>
      </c>
      <c r="C180" s="70"/>
      <c r="D180" s="70"/>
      <c r="E180" s="71"/>
      <c r="F180" s="72">
        <v>1800</v>
      </c>
      <c r="G180" s="73"/>
      <c r="H180" s="73"/>
      <c r="I180" s="73"/>
      <c r="J180" s="74"/>
    </row>
    <row r="181" spans="1:10" ht="24" customHeight="1" thickBot="1" x14ac:dyDescent="0.3">
      <c r="A181" s="8" t="s">
        <v>112</v>
      </c>
      <c r="B181" s="60"/>
      <c r="C181" s="61"/>
      <c r="D181" s="61"/>
      <c r="E181" s="62"/>
      <c r="F181" s="63"/>
      <c r="G181" s="64"/>
      <c r="H181" s="64"/>
      <c r="I181" s="64"/>
      <c r="J181" s="65"/>
    </row>
    <row r="182" spans="1:10" ht="36" customHeight="1" thickBot="1" x14ac:dyDescent="0.3">
      <c r="A182" s="8" t="s">
        <v>112</v>
      </c>
      <c r="B182" s="302" t="s">
        <v>321</v>
      </c>
      <c r="C182" s="303"/>
      <c r="D182" s="303"/>
      <c r="E182" s="303"/>
      <c r="F182" s="303"/>
      <c r="G182" s="303"/>
      <c r="H182" s="303"/>
      <c r="I182" s="303"/>
      <c r="J182" s="304"/>
    </row>
    <row r="183" spans="1:10" ht="36" customHeight="1" x14ac:dyDescent="0.25">
      <c r="A183" s="8" t="s">
        <v>112</v>
      </c>
      <c r="B183" s="87" t="s">
        <v>322</v>
      </c>
      <c r="C183" s="88"/>
      <c r="D183" s="88"/>
      <c r="E183" s="89"/>
      <c r="F183" s="90">
        <v>22680</v>
      </c>
      <c r="G183" s="91"/>
      <c r="H183" s="91"/>
      <c r="I183" s="91"/>
      <c r="J183" s="92"/>
    </row>
    <row r="184" spans="1:10" ht="36" customHeight="1" thickBot="1" x14ac:dyDescent="0.3">
      <c r="A184" s="8" t="s">
        <v>112</v>
      </c>
      <c r="B184" s="69" t="s">
        <v>323</v>
      </c>
      <c r="C184" s="70"/>
      <c r="D184" s="70"/>
      <c r="E184" s="71"/>
      <c r="F184" s="72">
        <v>2160</v>
      </c>
      <c r="G184" s="73"/>
      <c r="H184" s="73"/>
      <c r="I184" s="73"/>
      <c r="J184" s="74"/>
    </row>
    <row r="185" spans="1:10" ht="24" customHeight="1" thickBot="1" x14ac:dyDescent="0.3">
      <c r="A185" s="8"/>
      <c r="B185" s="60"/>
      <c r="C185" s="61"/>
      <c r="D185" s="61"/>
      <c r="E185" s="62"/>
      <c r="F185" s="63"/>
      <c r="G185" s="64"/>
      <c r="H185" s="64"/>
      <c r="I185" s="64"/>
      <c r="J185" s="65"/>
    </row>
    <row r="186" spans="1:10" ht="54" customHeight="1" thickBot="1" x14ac:dyDescent="0.3">
      <c r="A186" s="8" t="s">
        <v>112</v>
      </c>
      <c r="B186" s="296" t="s">
        <v>324</v>
      </c>
      <c r="C186" s="297"/>
      <c r="D186" s="297"/>
      <c r="E186" s="298"/>
      <c r="F186" s="299"/>
      <c r="G186" s="300"/>
      <c r="H186" s="300"/>
      <c r="I186" s="300"/>
      <c r="J186" s="301"/>
    </row>
    <row r="187" spans="1:10" ht="36" customHeight="1" thickBot="1" x14ac:dyDescent="0.3">
      <c r="A187" s="8" t="s">
        <v>112</v>
      </c>
      <c r="B187" s="282" t="s">
        <v>325</v>
      </c>
      <c r="C187" s="283"/>
      <c r="D187" s="283"/>
      <c r="E187" s="284"/>
      <c r="F187" s="42"/>
      <c r="G187" s="42"/>
      <c r="H187" s="42"/>
      <c r="I187" s="42"/>
      <c r="J187" s="43"/>
    </row>
    <row r="188" spans="1:10" ht="18" customHeight="1" x14ac:dyDescent="0.25">
      <c r="A188" s="8"/>
      <c r="B188" s="26"/>
      <c r="C188" s="27"/>
      <c r="D188" s="27"/>
      <c r="E188" s="27"/>
      <c r="F188" s="28"/>
      <c r="G188" s="28"/>
      <c r="H188" s="28"/>
      <c r="I188" s="28"/>
      <c r="J188" s="28"/>
    </row>
    <row r="189" spans="1:10" ht="67.5" customHeight="1" x14ac:dyDescent="0.25">
      <c r="A189" s="8"/>
      <c r="B189" s="66" t="s">
        <v>326</v>
      </c>
      <c r="C189" s="66"/>
      <c r="D189" s="66"/>
      <c r="E189" s="66"/>
      <c r="F189" s="66"/>
      <c r="G189" s="66"/>
      <c r="H189" s="66"/>
      <c r="I189" s="66"/>
      <c r="J189" s="66"/>
    </row>
    <row r="190" spans="1:10" ht="27" customHeight="1" x14ac:dyDescent="0.25">
      <c r="A190" s="8" t="s">
        <v>114</v>
      </c>
      <c r="B190" s="66" t="s">
        <v>245</v>
      </c>
      <c r="C190" s="66"/>
      <c r="D190" s="66"/>
      <c r="E190" s="66"/>
      <c r="F190" s="66"/>
      <c r="G190" s="66"/>
      <c r="H190" s="66"/>
      <c r="I190" s="66"/>
      <c r="J190" s="66"/>
    </row>
    <row r="191" spans="1:10" ht="18" customHeight="1" x14ac:dyDescent="0.25">
      <c r="A191" s="8"/>
      <c r="B191" s="26"/>
      <c r="C191" s="27"/>
      <c r="D191" s="27"/>
      <c r="E191" s="27"/>
      <c r="F191" s="28"/>
      <c r="G191" s="28"/>
      <c r="H191" s="28"/>
      <c r="I191" s="28"/>
      <c r="J191" s="28"/>
    </row>
    <row r="192" spans="1:10" s="44" customFormat="1" ht="36" customHeight="1" thickBot="1" x14ac:dyDescent="0.3">
      <c r="B192" s="285" t="s">
        <v>327</v>
      </c>
      <c r="C192" s="285"/>
      <c r="D192" s="285"/>
      <c r="E192" s="285"/>
      <c r="F192" s="285"/>
      <c r="G192" s="285"/>
      <c r="H192" s="285"/>
      <c r="I192" s="285"/>
    </row>
    <row r="193" spans="1:10" s="31" customFormat="1" ht="36" customHeight="1" thickBot="1" x14ac:dyDescent="0.3">
      <c r="B193" s="286" t="s">
        <v>328</v>
      </c>
      <c r="C193" s="287"/>
      <c r="D193" s="287"/>
      <c r="E193" s="287"/>
      <c r="F193" s="287"/>
      <c r="G193" s="287"/>
      <c r="H193" s="287"/>
      <c r="I193" s="288"/>
    </row>
    <row r="194" spans="1:10" ht="54" customHeight="1" thickBot="1" x14ac:dyDescent="0.3">
      <c r="B194" s="289" t="s">
        <v>329</v>
      </c>
      <c r="C194" s="290"/>
      <c r="D194" s="291" t="s">
        <v>330</v>
      </c>
      <c r="E194" s="292"/>
      <c r="F194" s="293"/>
      <c r="G194" s="294" t="s">
        <v>331</v>
      </c>
      <c r="H194" s="294"/>
      <c r="I194" s="295"/>
      <c r="J194" s="9"/>
    </row>
    <row r="195" spans="1:10" ht="36" customHeight="1" x14ac:dyDescent="0.25">
      <c r="B195" s="261" t="s">
        <v>332</v>
      </c>
      <c r="C195" s="262"/>
      <c r="D195" s="263" t="s">
        <v>333</v>
      </c>
      <c r="E195" s="264"/>
      <c r="F195" s="264"/>
      <c r="G195" s="269">
        <v>2190</v>
      </c>
      <c r="H195" s="270"/>
      <c r="I195" s="271"/>
      <c r="J195" s="9"/>
    </row>
    <row r="196" spans="1:10" ht="36" customHeight="1" x14ac:dyDescent="0.25">
      <c r="B196" s="272" t="s">
        <v>334</v>
      </c>
      <c r="C196" s="273"/>
      <c r="D196" s="265"/>
      <c r="E196" s="266"/>
      <c r="F196" s="266"/>
      <c r="G196" s="274">
        <v>1590</v>
      </c>
      <c r="H196" s="275"/>
      <c r="I196" s="276"/>
      <c r="J196" s="9"/>
    </row>
    <row r="197" spans="1:10" ht="36" customHeight="1" x14ac:dyDescent="0.25">
      <c r="B197" s="272" t="s">
        <v>335</v>
      </c>
      <c r="C197" s="273"/>
      <c r="D197" s="265"/>
      <c r="E197" s="266"/>
      <c r="F197" s="266"/>
      <c r="G197" s="274">
        <v>1440</v>
      </c>
      <c r="H197" s="275"/>
      <c r="I197" s="276"/>
      <c r="J197" s="9"/>
    </row>
    <row r="198" spans="1:10" ht="54" customHeight="1" thickBot="1" x14ac:dyDescent="0.3">
      <c r="B198" s="277" t="s">
        <v>336</v>
      </c>
      <c r="C198" s="278"/>
      <c r="D198" s="267"/>
      <c r="E198" s="268"/>
      <c r="F198" s="268"/>
      <c r="G198" s="279">
        <v>1290</v>
      </c>
      <c r="H198" s="280"/>
      <c r="I198" s="281"/>
      <c r="J198" s="9"/>
    </row>
    <row r="199" spans="1:10" ht="40.5" customHeight="1" x14ac:dyDescent="0.25">
      <c r="A199" s="8"/>
      <c r="B199" s="68" t="s">
        <v>246</v>
      </c>
      <c r="C199" s="68"/>
      <c r="D199" s="68"/>
      <c r="E199" s="68"/>
      <c r="F199" s="68"/>
      <c r="G199" s="68"/>
      <c r="H199" s="68"/>
      <c r="I199" s="68"/>
      <c r="J199" s="68"/>
    </row>
    <row r="200" spans="1:10" ht="18" customHeight="1" x14ac:dyDescent="0.25">
      <c r="A200" s="8"/>
    </row>
  </sheetData>
  <sheetProtection selectLockedCells="1" selectUnlockedCells="1"/>
  <mergeCells count="38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87:E187"/>
    <mergeCell ref="B189:J189"/>
    <mergeCell ref="B190:J190"/>
    <mergeCell ref="B192:I192"/>
    <mergeCell ref="B193:I193"/>
    <mergeCell ref="B194:C194"/>
    <mergeCell ref="D194:F194"/>
    <mergeCell ref="G194:I194"/>
    <mergeCell ref="B184:E184"/>
    <mergeCell ref="F184:J184"/>
    <mergeCell ref="B185:E185"/>
    <mergeCell ref="F185:J185"/>
    <mergeCell ref="B186:E186"/>
    <mergeCell ref="F186:J186"/>
    <mergeCell ref="B199:J199"/>
    <mergeCell ref="B195:C195"/>
    <mergeCell ref="D195:F198"/>
    <mergeCell ref="G195:I195"/>
    <mergeCell ref="B196:C196"/>
    <mergeCell ref="G196:I196"/>
    <mergeCell ref="B197:C197"/>
    <mergeCell ref="G197:I197"/>
    <mergeCell ref="B198:C198"/>
    <mergeCell ref="G198:I19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45360</v>
      </c>
      <c r="G10" s="19">
        <f>H10*1.1</f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customHeight="1" thickBot="1" x14ac:dyDescent="0.3">
      <c r="A12" s="8"/>
      <c r="B12" s="60"/>
      <c r="C12" s="61"/>
      <c r="D12" s="61"/>
      <c r="E12" s="62"/>
      <c r="F12" s="323"/>
      <c r="G12" s="64"/>
      <c r="H12" s="64"/>
      <c r="I12" s="64"/>
      <c r="J12" s="65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6480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9360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61"/>
      <c r="D15" s="61"/>
      <c r="E15" s="62"/>
      <c r="F15" s="323"/>
      <c r="G15" s="64"/>
      <c r="H15" s="64"/>
      <c r="I15" s="64"/>
      <c r="J15" s="65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317">
        <v>720</v>
      </c>
      <c r="G16" s="318"/>
      <c r="H16" s="318"/>
      <c r="I16" s="318"/>
      <c r="J16" s="319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150">
        <v>1008</v>
      </c>
      <c r="G17" s="151"/>
      <c r="H17" s="151"/>
      <c r="I17" s="151"/>
      <c r="J17" s="152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150">
        <v>1440</v>
      </c>
      <c r="G18" s="151"/>
      <c r="H18" s="151"/>
      <c r="I18" s="151"/>
      <c r="J18" s="152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314">
        <v>2016</v>
      </c>
      <c r="G19" s="315"/>
      <c r="H19" s="315"/>
      <c r="I19" s="315"/>
      <c r="J19" s="316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2880 до 115200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2880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5760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8640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11520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14400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17280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20160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23040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25920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28800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31680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34560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37440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40320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43200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46080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48960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51840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54720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57600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5760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11520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17280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23040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28800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34560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40320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46080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51840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57600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63360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69120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74880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80640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86400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92160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97920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103680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109440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115200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7200 до 61920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7200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7200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10080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12960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15840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18720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21600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24480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27360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30240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33120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36000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38880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41760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44640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47520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50400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53280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56160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59040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61920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24120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4320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5400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2160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17280.000000000004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7200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20520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24119.999999999993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"&amp;MIN(F99,F102:J103,H104,F105:J119)&amp;" до "&amp;MAX(F99,F102:J103,H104,F105:J119)</f>
        <v>Цена от 3060 до 59760</v>
      </c>
      <c r="G97" s="226"/>
      <c r="H97" s="226"/>
      <c r="I97" s="226"/>
      <c r="J97" s="227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15120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1512</v>
      </c>
      <c r="G100" s="97"/>
      <c r="H100" s="97"/>
      <c r="I100" s="97"/>
      <c r="J100" s="98"/>
    </row>
    <row r="101" spans="1:10" ht="24" customHeight="1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21600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10800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21168</v>
      </c>
      <c r="G104" s="38">
        <f>H104*1.1</f>
        <v>19404</v>
      </c>
      <c r="H104" s="38">
        <v>17640</v>
      </c>
      <c r="I104" s="38">
        <f>H104*0.75</f>
        <v>13230</v>
      </c>
      <c r="J104" s="39">
        <f>H104*0.5</f>
        <v>8820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27000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317</v>
      </c>
      <c r="C106" s="70"/>
      <c r="D106" s="70"/>
      <c r="E106" s="71"/>
      <c r="F106" s="72">
        <v>13320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207</v>
      </c>
      <c r="C107" s="70"/>
      <c r="D107" s="70"/>
      <c r="E107" s="71"/>
      <c r="F107" s="72">
        <v>21600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208</v>
      </c>
      <c r="C108" s="70"/>
      <c r="D108" s="70"/>
      <c r="E108" s="71"/>
      <c r="F108" s="72">
        <v>7560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209</v>
      </c>
      <c r="C109" s="70"/>
      <c r="D109" s="70"/>
      <c r="E109" s="71"/>
      <c r="F109" s="72">
        <v>27360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210</v>
      </c>
      <c r="C110" s="70"/>
      <c r="D110" s="70"/>
      <c r="E110" s="71"/>
      <c r="F110" s="72">
        <v>32832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211</v>
      </c>
      <c r="C111" s="70"/>
      <c r="D111" s="70"/>
      <c r="E111" s="71"/>
      <c r="F111" s="72">
        <v>16200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212</v>
      </c>
      <c r="C112" s="70"/>
      <c r="D112" s="70"/>
      <c r="E112" s="71"/>
      <c r="F112" s="72">
        <v>18000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213</v>
      </c>
      <c r="C113" s="70"/>
      <c r="D113" s="70"/>
      <c r="E113" s="71"/>
      <c r="F113" s="72">
        <v>19800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214</v>
      </c>
      <c r="C114" s="70"/>
      <c r="D114" s="70"/>
      <c r="E114" s="71"/>
      <c r="F114" s="72">
        <v>59760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87" t="s">
        <v>215</v>
      </c>
      <c r="C115" s="88"/>
      <c r="D115" s="88"/>
      <c r="E115" s="89"/>
      <c r="F115" s="72">
        <v>3060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216</v>
      </c>
      <c r="C116" s="101"/>
      <c r="D116" s="101"/>
      <c r="E116" s="102"/>
      <c r="F116" s="72">
        <v>10800</v>
      </c>
      <c r="G116" s="73"/>
      <c r="H116" s="73"/>
      <c r="I116" s="73"/>
      <c r="J116" s="74"/>
    </row>
    <row r="117" spans="1:10" ht="36" customHeight="1" x14ac:dyDescent="0.25">
      <c r="B117" s="100" t="s">
        <v>217</v>
      </c>
      <c r="C117" s="101"/>
      <c r="D117" s="101"/>
      <c r="E117" s="102"/>
      <c r="F117" s="72">
        <v>7200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100" t="s">
        <v>218</v>
      </c>
      <c r="C118" s="101"/>
      <c r="D118" s="101"/>
      <c r="E118" s="102"/>
      <c r="F118" s="72">
        <v>47520</v>
      </c>
      <c r="G118" s="73"/>
      <c r="H118" s="73"/>
      <c r="I118" s="73"/>
      <c r="J118" s="74"/>
    </row>
    <row r="119" spans="1:10" ht="36" customHeight="1" x14ac:dyDescent="0.25">
      <c r="A119" s="8" t="s">
        <v>112</v>
      </c>
      <c r="B119" s="69" t="s">
        <v>219</v>
      </c>
      <c r="C119" s="70"/>
      <c r="D119" s="70"/>
      <c r="E119" s="71"/>
      <c r="F119" s="72">
        <v>7200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220</v>
      </c>
      <c r="C120" s="70"/>
      <c r="D120" s="70"/>
      <c r="E120" s="71"/>
      <c r="F120" s="72">
        <v>30240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221</v>
      </c>
      <c r="C121" s="70"/>
      <c r="D121" s="70"/>
      <c r="E121" s="71"/>
      <c r="F121" s="72">
        <v>15120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222</v>
      </c>
      <c r="C122" s="70"/>
      <c r="D122" s="70"/>
      <c r="E122" s="71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69" t="s">
        <v>223</v>
      </c>
      <c r="C123" s="70"/>
      <c r="D123" s="70"/>
      <c r="E123" s="71"/>
      <c r="F123" s="72">
        <v>38160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320</v>
      </c>
      <c r="C124" s="70"/>
      <c r="D124" s="70"/>
      <c r="E124" s="71"/>
      <c r="F124" s="72">
        <v>18720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224</v>
      </c>
      <c r="C125" s="70"/>
      <c r="D125" s="70"/>
      <c r="E125" s="71"/>
      <c r="F125" s="72">
        <v>30240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225</v>
      </c>
      <c r="C126" s="70"/>
      <c r="D126" s="70"/>
      <c r="E126" s="71"/>
      <c r="F126" s="72">
        <v>10800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226</v>
      </c>
      <c r="C127" s="70"/>
      <c r="D127" s="70"/>
      <c r="E127" s="71"/>
      <c r="F127" s="72">
        <v>38880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93" t="s">
        <v>227</v>
      </c>
      <c r="C128" s="94"/>
      <c r="D128" s="94"/>
      <c r="E128" s="95"/>
      <c r="F128" s="96">
        <v>46656</v>
      </c>
      <c r="G128" s="97"/>
      <c r="H128" s="97"/>
      <c r="I128" s="97"/>
      <c r="J128" s="98"/>
    </row>
    <row r="129" spans="1:10" ht="36" customHeight="1" x14ac:dyDescent="0.25">
      <c r="A129" s="8" t="s">
        <v>114</v>
      </c>
      <c r="B129" s="69" t="s">
        <v>228</v>
      </c>
      <c r="C129" s="70"/>
      <c r="D129" s="70"/>
      <c r="E129" s="71"/>
      <c r="F129" s="72">
        <v>23040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229</v>
      </c>
      <c r="C130" s="70"/>
      <c r="D130" s="70"/>
      <c r="E130" s="71"/>
      <c r="F130" s="72">
        <v>25200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230</v>
      </c>
      <c r="C131" s="70"/>
      <c r="D131" s="70"/>
      <c r="E131" s="71"/>
      <c r="F131" s="72">
        <v>28080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231</v>
      </c>
      <c r="C132" s="70"/>
      <c r="D132" s="70"/>
      <c r="E132" s="71"/>
      <c r="F132" s="72">
        <v>4320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232</v>
      </c>
      <c r="C133" s="70"/>
      <c r="D133" s="70"/>
      <c r="E133" s="71"/>
      <c r="F133" s="72">
        <v>66960</v>
      </c>
      <c r="G133" s="73"/>
      <c r="H133" s="73"/>
      <c r="I133" s="73"/>
      <c r="J133" s="74"/>
    </row>
    <row r="134" spans="1:10" ht="36" customHeight="1" thickBot="1" x14ac:dyDescent="0.3">
      <c r="A134" s="8" t="s">
        <v>114</v>
      </c>
      <c r="B134" s="69" t="s">
        <v>233</v>
      </c>
      <c r="C134" s="70"/>
      <c r="D134" s="70"/>
      <c r="E134" s="71"/>
      <c r="F134" s="72">
        <v>10080</v>
      </c>
      <c r="G134" s="73"/>
      <c r="H134" s="73"/>
      <c r="I134" s="73"/>
      <c r="J134" s="74"/>
    </row>
    <row r="135" spans="1:10" ht="54" customHeight="1" thickBot="1" x14ac:dyDescent="0.3">
      <c r="A135" s="8"/>
      <c r="B135" s="81" t="s">
        <v>234</v>
      </c>
      <c r="C135" s="82"/>
      <c r="D135" s="82"/>
      <c r="E135" s="83"/>
      <c r="F135" s="84"/>
      <c r="G135" s="85"/>
      <c r="H135" s="85"/>
      <c r="I135" s="85"/>
      <c r="J135" s="86"/>
    </row>
    <row r="136" spans="1:10" ht="36" customHeight="1" x14ac:dyDescent="0.25">
      <c r="A136" s="8"/>
      <c r="B136" s="87" t="s">
        <v>235</v>
      </c>
      <c r="C136" s="88"/>
      <c r="D136" s="88"/>
      <c r="E136" s="89"/>
      <c r="F136" s="90">
        <v>23760.000000000004</v>
      </c>
      <c r="G136" s="91"/>
      <c r="H136" s="91"/>
      <c r="I136" s="91"/>
      <c r="J136" s="92"/>
    </row>
    <row r="137" spans="1:10" ht="36" customHeight="1" x14ac:dyDescent="0.25">
      <c r="A137" s="8"/>
      <c r="B137" s="69" t="s">
        <v>236</v>
      </c>
      <c r="C137" s="70"/>
      <c r="D137" s="70"/>
      <c r="E137" s="71"/>
      <c r="F137" s="72">
        <v>47520.000000000007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237</v>
      </c>
      <c r="C138" s="70"/>
      <c r="D138" s="70"/>
      <c r="E138" s="71"/>
      <c r="F138" s="72">
        <v>59400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238</v>
      </c>
      <c r="C139" s="70"/>
      <c r="D139" s="70"/>
      <c r="E139" s="71"/>
      <c r="F139" s="72">
        <v>720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239</v>
      </c>
      <c r="C140" s="70"/>
      <c r="D140" s="70"/>
      <c r="E140" s="71"/>
      <c r="F140" s="72">
        <v>35640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240</v>
      </c>
      <c r="C141" s="70"/>
      <c r="D141" s="70"/>
      <c r="E141" s="71"/>
      <c r="F141" s="72">
        <v>71280</v>
      </c>
      <c r="G141" s="73"/>
      <c r="H141" s="73"/>
      <c r="I141" s="73"/>
      <c r="J141" s="74"/>
    </row>
    <row r="142" spans="1:10" ht="36" customHeight="1" x14ac:dyDescent="0.25">
      <c r="A142" s="8"/>
      <c r="B142" s="69" t="s">
        <v>241</v>
      </c>
      <c r="C142" s="70"/>
      <c r="D142" s="70"/>
      <c r="E142" s="71"/>
      <c r="F142" s="72">
        <v>89279.999999999971</v>
      </c>
      <c r="G142" s="73"/>
      <c r="H142" s="73"/>
      <c r="I142" s="73"/>
      <c r="J142" s="74"/>
    </row>
    <row r="143" spans="1:10" ht="36" customHeight="1" thickBot="1" x14ac:dyDescent="0.3">
      <c r="A143" s="8"/>
      <c r="B143" s="93" t="s">
        <v>242</v>
      </c>
      <c r="C143" s="94"/>
      <c r="D143" s="94"/>
      <c r="E143" s="95"/>
      <c r="F143" s="320">
        <v>1080</v>
      </c>
      <c r="G143" s="321"/>
      <c r="H143" s="321"/>
      <c r="I143" s="321"/>
      <c r="J143" s="322"/>
    </row>
    <row r="144" spans="1:10" ht="24" customHeight="1" thickBot="1" x14ac:dyDescent="0.3">
      <c r="A144" s="8"/>
      <c r="B144" s="60"/>
      <c r="C144" s="61"/>
      <c r="D144" s="61"/>
      <c r="E144" s="62"/>
      <c r="F144" s="63"/>
      <c r="G144" s="64"/>
      <c r="H144" s="64"/>
      <c r="I144" s="64"/>
      <c r="J144" s="65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66" t="s">
        <v>292</v>
      </c>
      <c r="C146" s="66"/>
      <c r="D146" s="66"/>
      <c r="E146" s="66"/>
      <c r="F146" s="66"/>
      <c r="G146" s="66"/>
      <c r="H146" s="66"/>
      <c r="I146" s="66"/>
      <c r="J146" s="66"/>
    </row>
    <row r="147" spans="1:10" ht="40.5" customHeight="1" x14ac:dyDescent="0.25">
      <c r="A147" s="8"/>
      <c r="B147" s="66" t="s">
        <v>244</v>
      </c>
      <c r="C147" s="66"/>
      <c r="D147" s="66"/>
      <c r="E147" s="66"/>
      <c r="F147" s="66"/>
      <c r="G147" s="66"/>
      <c r="H147" s="66"/>
      <c r="I147" s="66"/>
      <c r="J147" s="66"/>
    </row>
    <row r="148" spans="1:10" ht="27" customHeight="1" x14ac:dyDescent="0.25">
      <c r="A148" s="8" t="s">
        <v>114</v>
      </c>
      <c r="B148" s="67" t="s">
        <v>245</v>
      </c>
      <c r="C148" s="67"/>
      <c r="D148" s="67"/>
      <c r="E148" s="67"/>
      <c r="F148" s="67"/>
      <c r="G148" s="67"/>
      <c r="H148" s="67"/>
      <c r="I148" s="67"/>
      <c r="J148" s="67"/>
    </row>
    <row r="149" spans="1:10" ht="40.5" customHeight="1" x14ac:dyDescent="0.25">
      <c r="A149" s="8"/>
      <c r="B149" s="68" t="s">
        <v>246</v>
      </c>
      <c r="C149" s="68"/>
      <c r="D149" s="68"/>
      <c r="E149" s="68"/>
      <c r="F149" s="68"/>
      <c r="G149" s="68"/>
      <c r="H149" s="68"/>
      <c r="I149" s="68"/>
      <c r="J149" s="68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24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4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332" t="s">
        <v>106</v>
      </c>
      <c r="C6" s="333"/>
      <c r="D6" s="333"/>
      <c r="E6" s="334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60"/>
      <c r="C7" s="123"/>
      <c r="D7" s="123"/>
      <c r="E7" s="124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324"/>
      <c r="D8" s="324"/>
      <c r="E8" s="325"/>
      <c r="F8" s="17">
        <f>H8*1.2</f>
        <v>41040</v>
      </c>
      <c r="G8" s="17">
        <f>H8*1.1</f>
        <v>37620</v>
      </c>
      <c r="H8" s="17">
        <v>34200</v>
      </c>
      <c r="I8" s="17">
        <f>H8*0.75</f>
        <v>25650</v>
      </c>
      <c r="J8" s="17">
        <f>H8*0.5</f>
        <v>17100</v>
      </c>
    </row>
    <row r="9" spans="1:10" ht="36" customHeight="1" x14ac:dyDescent="0.25">
      <c r="A9" s="8" t="s">
        <v>114</v>
      </c>
      <c r="B9" s="100" t="s">
        <v>115</v>
      </c>
      <c r="C9" s="101"/>
      <c r="D9" s="101"/>
      <c r="E9" s="102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00" t="s">
        <v>116</v>
      </c>
      <c r="C10" s="101"/>
      <c r="D10" s="101"/>
      <c r="E10" s="102"/>
      <c r="F10" s="19">
        <f>H10*1.2</f>
        <v>51840</v>
      </c>
      <c r="G10" s="19">
        <f>H10*1.1</f>
        <v>47520.000000000007</v>
      </c>
      <c r="H10" s="19">
        <v>43200</v>
      </c>
      <c r="I10" s="19">
        <f>H10*0.75</f>
        <v>32400</v>
      </c>
      <c r="J10" s="19">
        <f>H10*0.5</f>
        <v>21600</v>
      </c>
    </row>
    <row r="11" spans="1:10" ht="36" customHeight="1" thickBot="1" x14ac:dyDescent="0.3">
      <c r="A11" s="8" t="s">
        <v>114</v>
      </c>
      <c r="B11" s="326" t="s">
        <v>117</v>
      </c>
      <c r="C11" s="327"/>
      <c r="D11" s="327"/>
      <c r="E11" s="328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B12" s="60"/>
      <c r="C12" s="123"/>
      <c r="D12" s="123"/>
      <c r="E12" s="124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324"/>
      <c r="D13" s="324"/>
      <c r="E13" s="325"/>
      <c r="F13" s="229">
        <v>10202.4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326" t="s">
        <v>119</v>
      </c>
      <c r="C14" s="327"/>
      <c r="D14" s="327"/>
      <c r="E14" s="328"/>
      <c r="F14" s="228">
        <v>14400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2160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3024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3600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5040</v>
      </c>
      <c r="G19" s="142"/>
      <c r="H19" s="142"/>
      <c r="I19" s="142"/>
      <c r="J19" s="143"/>
    </row>
    <row r="20" spans="1:10" ht="24" thickBot="1" x14ac:dyDescent="0.3">
      <c r="B20" s="60"/>
      <c r="C20" s="123"/>
      <c r="D20" s="123"/>
      <c r="E20" s="124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5400 до 216000</v>
      </c>
      <c r="G21" s="129"/>
      <c r="H21" s="129"/>
      <c r="I21" s="129"/>
      <c r="J21" s="130"/>
    </row>
    <row r="22" spans="1:10" ht="36" customHeight="1" outlineLevel="1" x14ac:dyDescent="0.25">
      <c r="B22" s="117" t="s">
        <v>125</v>
      </c>
      <c r="C22" s="310"/>
      <c r="D22" s="310"/>
      <c r="E22" s="311"/>
      <c r="F22" s="72">
        <v>5400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01"/>
      <c r="D23" s="101"/>
      <c r="E23" s="102"/>
      <c r="F23" s="72">
        <v>10800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01"/>
      <c r="D24" s="101"/>
      <c r="E24" s="102"/>
      <c r="F24" s="72">
        <v>16200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01"/>
      <c r="D25" s="101"/>
      <c r="E25" s="102"/>
      <c r="F25" s="72">
        <v>21600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01"/>
      <c r="D26" s="101"/>
      <c r="E26" s="102"/>
      <c r="F26" s="72">
        <v>27000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01"/>
      <c r="D27" s="101"/>
      <c r="E27" s="102"/>
      <c r="F27" s="72">
        <v>32400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01"/>
      <c r="D28" s="101"/>
      <c r="E28" s="102"/>
      <c r="F28" s="72">
        <v>37800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01"/>
      <c r="D29" s="101"/>
      <c r="E29" s="102"/>
      <c r="F29" s="72">
        <v>43200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01"/>
      <c r="D30" s="101"/>
      <c r="E30" s="102"/>
      <c r="F30" s="72">
        <v>48600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01"/>
      <c r="D31" s="101"/>
      <c r="E31" s="102"/>
      <c r="F31" s="72">
        <v>54000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01"/>
      <c r="D32" s="101"/>
      <c r="E32" s="102"/>
      <c r="F32" s="72">
        <v>59400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01"/>
      <c r="D33" s="101"/>
      <c r="E33" s="102"/>
      <c r="F33" s="72">
        <v>64800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01"/>
      <c r="D34" s="101"/>
      <c r="E34" s="102"/>
      <c r="F34" s="72">
        <v>70200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01"/>
      <c r="D35" s="101"/>
      <c r="E35" s="102"/>
      <c r="F35" s="72">
        <v>75600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01"/>
      <c r="D36" s="101"/>
      <c r="E36" s="102"/>
      <c r="F36" s="72">
        <v>81000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01"/>
      <c r="D37" s="101"/>
      <c r="E37" s="102"/>
      <c r="F37" s="72">
        <v>86400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01"/>
      <c r="D38" s="101"/>
      <c r="E38" s="102"/>
      <c r="F38" s="72">
        <v>91800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01"/>
      <c r="D39" s="101"/>
      <c r="E39" s="102"/>
      <c r="F39" s="72">
        <v>97200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01"/>
      <c r="D40" s="101"/>
      <c r="E40" s="102"/>
      <c r="F40" s="72">
        <v>102600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01"/>
      <c r="D41" s="101"/>
      <c r="E41" s="102"/>
      <c r="F41" s="72">
        <v>108000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01"/>
      <c r="D42" s="101"/>
      <c r="E42" s="102"/>
      <c r="F42" s="72">
        <v>10800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01"/>
      <c r="D43" s="101"/>
      <c r="E43" s="102"/>
      <c r="F43" s="72">
        <v>21600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01"/>
      <c r="D44" s="101"/>
      <c r="E44" s="102"/>
      <c r="F44" s="72">
        <v>32400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01"/>
      <c r="D45" s="101"/>
      <c r="E45" s="102"/>
      <c r="F45" s="72">
        <v>43200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01"/>
      <c r="D46" s="101"/>
      <c r="E46" s="102"/>
      <c r="F46" s="72">
        <v>54000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01"/>
      <c r="D47" s="101"/>
      <c r="E47" s="102"/>
      <c r="F47" s="72">
        <v>64800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01"/>
      <c r="D48" s="101"/>
      <c r="E48" s="102"/>
      <c r="F48" s="72">
        <v>75600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01"/>
      <c r="D49" s="101"/>
      <c r="E49" s="102"/>
      <c r="F49" s="72">
        <v>86400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01"/>
      <c r="D50" s="101"/>
      <c r="E50" s="102"/>
      <c r="F50" s="72">
        <v>97200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01"/>
      <c r="D51" s="101"/>
      <c r="E51" s="102"/>
      <c r="F51" s="72">
        <v>108000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01"/>
      <c r="D52" s="101"/>
      <c r="E52" s="102"/>
      <c r="F52" s="72">
        <v>118800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01"/>
      <c r="D53" s="101"/>
      <c r="E53" s="102"/>
      <c r="F53" s="72">
        <v>129600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01"/>
      <c r="D54" s="101"/>
      <c r="E54" s="102"/>
      <c r="F54" s="72">
        <v>140400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01"/>
      <c r="D55" s="101"/>
      <c r="E55" s="102"/>
      <c r="F55" s="72">
        <v>151200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01"/>
      <c r="D56" s="101"/>
      <c r="E56" s="102"/>
      <c r="F56" s="72">
        <v>162000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01"/>
      <c r="D57" s="101"/>
      <c r="E57" s="102"/>
      <c r="F57" s="72">
        <v>172800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01"/>
      <c r="D58" s="101"/>
      <c r="E58" s="102"/>
      <c r="F58" s="72">
        <v>183600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01"/>
      <c r="D59" s="101"/>
      <c r="E59" s="102"/>
      <c r="F59" s="72">
        <v>194400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01"/>
      <c r="D60" s="101"/>
      <c r="E60" s="102"/>
      <c r="F60" s="72">
        <v>205200</v>
      </c>
      <c r="G60" s="73"/>
      <c r="H60" s="73"/>
      <c r="I60" s="73"/>
      <c r="J60" s="74"/>
    </row>
    <row r="61" spans="2:10" ht="36" customHeight="1" outlineLevel="1" thickBot="1" x14ac:dyDescent="0.3">
      <c r="B61" s="329" t="s">
        <v>164</v>
      </c>
      <c r="C61" s="330"/>
      <c r="D61" s="330"/>
      <c r="E61" s="331"/>
      <c r="F61" s="72">
        <v>216000</v>
      </c>
      <c r="G61" s="73"/>
      <c r="H61" s="73"/>
      <c r="I61" s="73"/>
      <c r="J61" s="74"/>
    </row>
    <row r="62" spans="2:10" ht="36" customHeight="1" thickBot="1" x14ac:dyDescent="0.3">
      <c r="B62" s="305" t="s">
        <v>165</v>
      </c>
      <c r="C62" s="306"/>
      <c r="D62" s="306"/>
      <c r="E62" s="307"/>
      <c r="F62" s="114" t="str">
        <f>"Цена от "&amp;MIN(F63:F84)&amp;" до "&amp;MAX(F63:F84)</f>
        <v>Цена от 10800 до 116100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310"/>
      <c r="D63" s="310"/>
      <c r="E63" s="311"/>
      <c r="F63" s="120">
        <v>10800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01"/>
      <c r="D64" s="101"/>
      <c r="E64" s="102"/>
      <c r="F64" s="72">
        <v>16797.599999999999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01"/>
      <c r="D65" s="101"/>
      <c r="E65" s="102"/>
      <c r="F65" s="72">
        <v>13500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01"/>
      <c r="D66" s="101"/>
      <c r="E66" s="102"/>
      <c r="F66" s="72">
        <v>18900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01"/>
      <c r="D67" s="101"/>
      <c r="E67" s="102"/>
      <c r="F67" s="72">
        <v>24300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01"/>
      <c r="D68" s="101"/>
      <c r="E68" s="102"/>
      <c r="F68" s="72">
        <v>29700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01"/>
      <c r="D69" s="101"/>
      <c r="E69" s="102"/>
      <c r="F69" s="72">
        <v>35100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01"/>
      <c r="D70" s="101"/>
      <c r="E70" s="102"/>
      <c r="F70" s="72">
        <v>40500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01"/>
      <c r="D71" s="101"/>
      <c r="E71" s="102"/>
      <c r="F71" s="72">
        <v>45900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01"/>
      <c r="D72" s="101"/>
      <c r="E72" s="102"/>
      <c r="F72" s="72">
        <v>51300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01"/>
      <c r="D73" s="101"/>
      <c r="E73" s="102"/>
      <c r="F73" s="72">
        <v>56700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01"/>
      <c r="D74" s="101"/>
      <c r="E74" s="102"/>
      <c r="F74" s="72">
        <v>62100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01"/>
      <c r="D75" s="101"/>
      <c r="E75" s="102"/>
      <c r="F75" s="72">
        <v>67500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01"/>
      <c r="D76" s="101"/>
      <c r="E76" s="102"/>
      <c r="F76" s="72">
        <v>72900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01"/>
      <c r="D77" s="101"/>
      <c r="E77" s="102"/>
      <c r="F77" s="72">
        <v>78300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01"/>
      <c r="D78" s="101"/>
      <c r="E78" s="102"/>
      <c r="F78" s="72">
        <v>83700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01"/>
      <c r="D79" s="101"/>
      <c r="E79" s="102"/>
      <c r="F79" s="72">
        <v>89100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01"/>
      <c r="D80" s="101"/>
      <c r="E80" s="102"/>
      <c r="F80" s="72">
        <v>94500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01"/>
      <c r="D81" s="101"/>
      <c r="E81" s="102"/>
      <c r="F81" s="72">
        <v>99900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01"/>
      <c r="D82" s="101"/>
      <c r="E82" s="102"/>
      <c r="F82" s="72">
        <v>105300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01"/>
      <c r="D83" s="101"/>
      <c r="E83" s="102"/>
      <c r="F83" s="72">
        <v>110700</v>
      </c>
      <c r="G83" s="73"/>
      <c r="H83" s="73"/>
      <c r="I83" s="73"/>
      <c r="J83" s="74"/>
    </row>
    <row r="84" spans="2:10" ht="36" customHeight="1" outlineLevel="1" thickBot="1" x14ac:dyDescent="0.3">
      <c r="B84" s="329" t="s">
        <v>187</v>
      </c>
      <c r="C84" s="330"/>
      <c r="D84" s="330"/>
      <c r="E84" s="331"/>
      <c r="F84" s="72">
        <v>116100</v>
      </c>
      <c r="G84" s="73"/>
      <c r="H84" s="73"/>
      <c r="I84" s="73"/>
      <c r="J84" s="74"/>
    </row>
    <row r="85" spans="2:10" ht="36" customHeight="1" thickBot="1" x14ac:dyDescent="0.3">
      <c r="B85" s="305" t="s">
        <v>188</v>
      </c>
      <c r="C85" s="306"/>
      <c r="D85" s="306"/>
      <c r="E85" s="307"/>
      <c r="F85" s="114" t="str">
        <f>"Цена от "&amp;MIN(F86:F96)&amp;" до "&amp;MAX(F86:F96)</f>
        <v>Цена от 2160 до 36000</v>
      </c>
      <c r="G85" s="115"/>
      <c r="H85" s="115"/>
      <c r="I85" s="115"/>
      <c r="J85" s="116"/>
    </row>
    <row r="86" spans="2:10" ht="36" customHeight="1" x14ac:dyDescent="0.25">
      <c r="B86" s="117" t="s">
        <v>189</v>
      </c>
      <c r="C86" s="310"/>
      <c r="D86" s="310"/>
      <c r="E86" s="311"/>
      <c r="F86" s="72">
        <v>6300</v>
      </c>
      <c r="G86" s="73"/>
      <c r="H86" s="73"/>
      <c r="I86" s="73"/>
      <c r="J86" s="74"/>
    </row>
    <row r="87" spans="2:10" ht="36" customHeight="1" x14ac:dyDescent="0.25">
      <c r="B87" s="100" t="s">
        <v>190</v>
      </c>
      <c r="C87" s="101"/>
      <c r="D87" s="101"/>
      <c r="E87" s="102"/>
      <c r="F87" s="72">
        <v>7200</v>
      </c>
      <c r="G87" s="73"/>
      <c r="H87" s="73"/>
      <c r="I87" s="73"/>
      <c r="J87" s="74"/>
    </row>
    <row r="88" spans="2:10" ht="36" customHeight="1" x14ac:dyDescent="0.25">
      <c r="B88" s="100" t="s">
        <v>252</v>
      </c>
      <c r="C88" s="101"/>
      <c r="D88" s="101"/>
      <c r="E88" s="102"/>
      <c r="F88" s="72">
        <v>4500</v>
      </c>
      <c r="G88" s="73"/>
      <c r="H88" s="73"/>
      <c r="I88" s="73"/>
      <c r="J88" s="74"/>
    </row>
    <row r="89" spans="2:10" ht="36" customHeight="1" x14ac:dyDescent="0.25">
      <c r="B89" s="100" t="s">
        <v>192</v>
      </c>
      <c r="C89" s="101"/>
      <c r="D89" s="101"/>
      <c r="E89" s="102"/>
      <c r="F89" s="90">
        <v>36000</v>
      </c>
      <c r="G89" s="91"/>
      <c r="H89" s="91"/>
      <c r="I89" s="91"/>
      <c r="J89" s="92"/>
    </row>
    <row r="90" spans="2:10" ht="36" customHeight="1" x14ac:dyDescent="0.25">
      <c r="B90" s="100" t="s">
        <v>193</v>
      </c>
      <c r="C90" s="101"/>
      <c r="D90" s="101"/>
      <c r="E90" s="102"/>
      <c r="F90" s="72">
        <v>12600</v>
      </c>
      <c r="G90" s="73"/>
      <c r="H90" s="73"/>
      <c r="I90" s="73"/>
      <c r="J90" s="74"/>
    </row>
    <row r="91" spans="2:10" ht="36" customHeight="1" x14ac:dyDescent="0.25">
      <c r="B91" s="100" t="s">
        <v>194</v>
      </c>
      <c r="C91" s="101"/>
      <c r="D91" s="101"/>
      <c r="E91" s="102"/>
      <c r="F91" s="72">
        <v>27000</v>
      </c>
      <c r="G91" s="73"/>
      <c r="H91" s="73"/>
      <c r="I91" s="73"/>
      <c r="J91" s="74"/>
    </row>
    <row r="92" spans="2:10" ht="36" customHeight="1" x14ac:dyDescent="0.25">
      <c r="B92" s="100" t="s">
        <v>195</v>
      </c>
      <c r="C92" s="101"/>
      <c r="D92" s="101"/>
      <c r="E92" s="102"/>
      <c r="F92" s="72">
        <v>2160</v>
      </c>
      <c r="G92" s="73"/>
      <c r="H92" s="73"/>
      <c r="I92" s="73"/>
      <c r="J92" s="74"/>
    </row>
    <row r="93" spans="2:10" ht="36" customHeight="1" x14ac:dyDescent="0.25">
      <c r="B93" s="100" t="s">
        <v>196</v>
      </c>
      <c r="C93" s="101"/>
      <c r="D93" s="101"/>
      <c r="E93" s="102"/>
      <c r="F93" s="72">
        <v>2160</v>
      </c>
      <c r="G93" s="73"/>
      <c r="H93" s="73"/>
      <c r="I93" s="73"/>
      <c r="J93" s="74"/>
    </row>
    <row r="94" spans="2:10" ht="36" customHeight="1" x14ac:dyDescent="0.25">
      <c r="B94" s="100" t="s">
        <v>197</v>
      </c>
      <c r="C94" s="101"/>
      <c r="D94" s="101"/>
      <c r="E94" s="102"/>
      <c r="F94" s="72">
        <v>4320</v>
      </c>
      <c r="G94" s="73"/>
      <c r="H94" s="73"/>
      <c r="I94" s="73"/>
      <c r="J94" s="74"/>
    </row>
    <row r="95" spans="2:10" ht="36" customHeight="1" x14ac:dyDescent="0.25">
      <c r="B95" s="100" t="s">
        <v>198</v>
      </c>
      <c r="C95" s="101"/>
      <c r="D95" s="101"/>
      <c r="E95" s="102"/>
      <c r="F95" s="72">
        <v>6480</v>
      </c>
      <c r="G95" s="73"/>
      <c r="H95" s="73"/>
      <c r="I95" s="73"/>
      <c r="J95" s="74"/>
    </row>
    <row r="96" spans="2:10" ht="36" customHeight="1" thickBot="1" x14ac:dyDescent="0.3">
      <c r="B96" s="329" t="s">
        <v>199</v>
      </c>
      <c r="C96" s="330"/>
      <c r="D96" s="330"/>
      <c r="E96" s="331"/>
      <c r="F96" s="72">
        <v>21600</v>
      </c>
      <c r="G96" s="73"/>
      <c r="H96" s="73"/>
      <c r="I96" s="73"/>
      <c r="J96" s="74"/>
    </row>
    <row r="97" spans="1:10" ht="54" customHeight="1" thickBot="1" x14ac:dyDescent="0.3">
      <c r="B97" s="104" t="s">
        <v>253</v>
      </c>
      <c r="C97" s="105"/>
      <c r="D97" s="105"/>
      <c r="E97" s="106"/>
      <c r="F97" s="225" t="str">
        <f>"Цена от "&amp;MIN(F99,F102:J103,H104,F105:J118)&amp;" до "&amp;MAX(F99,,H104,F102:J103,F105:J118)</f>
        <v>Цена от 6300 до 126000</v>
      </c>
      <c r="G97" s="226"/>
      <c r="H97" s="226"/>
      <c r="I97" s="226"/>
      <c r="J97" s="227"/>
    </row>
    <row r="98" spans="1:10" ht="24" thickBot="1" x14ac:dyDescent="0.3">
      <c r="B98" s="60"/>
      <c r="C98" s="123"/>
      <c r="D98" s="123"/>
      <c r="E98" s="124"/>
      <c r="F98" s="63"/>
      <c r="G98" s="64"/>
      <c r="H98" s="64"/>
      <c r="I98" s="64"/>
      <c r="J98" s="65"/>
    </row>
    <row r="99" spans="1:10" ht="36" customHeight="1" x14ac:dyDescent="0.25">
      <c r="B99" s="209" t="s">
        <v>201</v>
      </c>
      <c r="C99" s="324"/>
      <c r="D99" s="324"/>
      <c r="E99" s="325"/>
      <c r="F99" s="72">
        <v>34200</v>
      </c>
      <c r="G99" s="73"/>
      <c r="H99" s="73"/>
      <c r="I99" s="73"/>
      <c r="J99" s="74"/>
    </row>
    <row r="100" spans="1:10" ht="36" customHeight="1" thickBot="1" x14ac:dyDescent="0.3">
      <c r="B100" s="326" t="s">
        <v>202</v>
      </c>
      <c r="C100" s="327"/>
      <c r="D100" s="327"/>
      <c r="E100" s="328"/>
      <c r="F100" s="96">
        <v>3420</v>
      </c>
      <c r="G100" s="97"/>
      <c r="H100" s="97"/>
      <c r="I100" s="97"/>
      <c r="J100" s="98"/>
    </row>
    <row r="101" spans="1:10" ht="24" thickBot="1" x14ac:dyDescent="0.3">
      <c r="B101" s="60"/>
      <c r="C101" s="123"/>
      <c r="D101" s="123"/>
      <c r="E101" s="124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209" t="s">
        <v>203</v>
      </c>
      <c r="C102" s="324"/>
      <c r="D102" s="324"/>
      <c r="E102" s="325"/>
      <c r="F102" s="90">
        <v>34200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40500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100" t="s">
        <v>205</v>
      </c>
      <c r="C104" s="101"/>
      <c r="D104" s="101"/>
      <c r="E104" s="102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18000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30600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81000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34200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41040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33300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72000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126000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42012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6300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24300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18000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63000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30600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48240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56880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25200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43200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113760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48240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57888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46800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100800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176400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9360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88560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43200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42300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81000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102600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2160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63000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117000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162000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3240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324"/>
      <c r="D8" s="324"/>
      <c r="E8" s="325"/>
      <c r="F8" s="17">
        <f>H8*1.2</f>
        <v>26568</v>
      </c>
      <c r="G8" s="17">
        <f>H8*1.1</f>
        <v>24354.000000000004</v>
      </c>
      <c r="H8" s="17">
        <v>22140</v>
      </c>
      <c r="I8" s="17">
        <f>H8*0.75</f>
        <v>16605</v>
      </c>
      <c r="J8" s="17">
        <f>H8*0.5</f>
        <v>11070</v>
      </c>
    </row>
    <row r="9" spans="1:10" ht="36" customHeight="1" x14ac:dyDescent="0.25">
      <c r="A9" s="8" t="s">
        <v>114</v>
      </c>
      <c r="B9" s="100" t="s">
        <v>115</v>
      </c>
      <c r="C9" s="101"/>
      <c r="D9" s="101"/>
      <c r="E9" s="102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100" t="s">
        <v>116</v>
      </c>
      <c r="C10" s="101"/>
      <c r="D10" s="101"/>
      <c r="E10" s="102"/>
      <c r="F10" s="19">
        <f>H10*1.2</f>
        <v>30888</v>
      </c>
      <c r="G10" s="19">
        <f>H10*1.1</f>
        <v>28314.000000000004</v>
      </c>
      <c r="H10" s="19">
        <v>25740</v>
      </c>
      <c r="I10" s="19">
        <f>H10*0.75</f>
        <v>19305</v>
      </c>
      <c r="J10" s="19">
        <f>H10*0.5</f>
        <v>12870</v>
      </c>
    </row>
    <row r="11" spans="1:10" ht="36" customHeight="1" thickBot="1" x14ac:dyDescent="0.3">
      <c r="A11" s="8" t="s">
        <v>114</v>
      </c>
      <c r="B11" s="326" t="s">
        <v>117</v>
      </c>
      <c r="C11" s="327"/>
      <c r="D11" s="327"/>
      <c r="E11" s="328"/>
      <c r="F11" s="21">
        <f>H11*1.2</f>
        <v>44064</v>
      </c>
      <c r="G11" s="21">
        <f>H11*1.1</f>
        <v>40392</v>
      </c>
      <c r="H11" s="21">
        <v>36720</v>
      </c>
      <c r="I11" s="21">
        <f>H11*0.75</f>
        <v>27540</v>
      </c>
      <c r="J11" s="21">
        <f>H11*0.5</f>
        <v>18360</v>
      </c>
    </row>
    <row r="12" spans="1:10" ht="24" customHeight="1" thickBot="1" x14ac:dyDescent="0.3">
      <c r="A12" s="8"/>
      <c r="B12" s="60"/>
      <c r="C12" s="123"/>
      <c r="D12" s="123"/>
      <c r="E12" s="124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324"/>
      <c r="D13" s="324"/>
      <c r="E13" s="325"/>
      <c r="F13" s="229">
        <v>7200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326" t="s">
        <v>119</v>
      </c>
      <c r="C14" s="327"/>
      <c r="D14" s="327"/>
      <c r="E14" s="328"/>
      <c r="F14" s="228">
        <v>10080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972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1368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1152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1656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5940 до 237600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5940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11880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17820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23760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29700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35640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41580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47520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53460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59400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65340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71280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77220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83160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89100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95040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100980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106920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112860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118800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11880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23760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35640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47520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59400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71280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83160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95040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106920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118800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130680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142560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154440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166320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178200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190080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201960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213840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225720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237600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9180 до 127710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9180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13752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14850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20790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26730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32670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38610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44550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50490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56430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62370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68310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74250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80190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86130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92070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98010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103950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109890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115830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121770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127710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1620 до 39600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4140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31140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2340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39600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7740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23940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1620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1620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3240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4860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28800</v>
      </c>
      <c r="G96" s="73"/>
      <c r="H96" s="73"/>
      <c r="I96" s="73"/>
      <c r="J96" s="74"/>
    </row>
    <row r="97" spans="1:10" ht="54" customHeight="1" thickBot="1" x14ac:dyDescent="0.3">
      <c r="A97" s="8"/>
      <c r="B97" s="144" t="s">
        <v>253</v>
      </c>
      <c r="C97" s="145"/>
      <c r="D97" s="145"/>
      <c r="E97" s="146"/>
      <c r="F97" s="147" t="str">
        <f>"Цена от "&amp;MIN(F99,F102:F119)&amp;" до "&amp;MAX(F99,F102:F119)</f>
        <v>Цена от 3240 до 787140</v>
      </c>
      <c r="G97" s="148"/>
      <c r="H97" s="148"/>
      <c r="I97" s="148"/>
      <c r="J97" s="149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32400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3240</v>
      </c>
      <c r="G100" s="97"/>
      <c r="H100" s="97"/>
      <c r="I100" s="97"/>
      <c r="J100" s="98"/>
    </row>
    <row r="101" spans="1:10" ht="24" customHeight="1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69" t="s">
        <v>203</v>
      </c>
      <c r="C102" s="70"/>
      <c r="D102" s="70"/>
      <c r="E102" s="71"/>
      <c r="F102" s="72">
        <v>25740</v>
      </c>
      <c r="G102" s="73"/>
      <c r="H102" s="73"/>
      <c r="I102" s="73"/>
      <c r="J102" s="74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20340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293</v>
      </c>
      <c r="C104" s="70"/>
      <c r="D104" s="70"/>
      <c r="E104" s="71"/>
      <c r="F104" s="72">
        <v>16740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16740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14940</v>
      </c>
      <c r="G106" s="73"/>
      <c r="H106" s="73"/>
      <c r="I106" s="73"/>
      <c r="J106" s="74"/>
    </row>
    <row r="107" spans="1:10" ht="36" customHeight="1" x14ac:dyDescent="0.25">
      <c r="B107" s="69" t="s">
        <v>318</v>
      </c>
      <c r="C107" s="70"/>
      <c r="D107" s="70"/>
      <c r="E107" s="71"/>
      <c r="F107" s="72">
        <v>787140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208</v>
      </c>
      <c r="C108" s="70"/>
      <c r="D108" s="70"/>
      <c r="E108" s="71"/>
      <c r="F108" s="72">
        <v>45540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209</v>
      </c>
      <c r="C109" s="70"/>
      <c r="D109" s="70"/>
      <c r="E109" s="71"/>
      <c r="F109" s="72">
        <v>25740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210</v>
      </c>
      <c r="C110" s="70"/>
      <c r="D110" s="70"/>
      <c r="E110" s="71"/>
      <c r="F110" s="72">
        <v>30888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211</v>
      </c>
      <c r="C111" s="70"/>
      <c r="D111" s="70"/>
      <c r="E111" s="71"/>
      <c r="F111" s="72">
        <v>18540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212</v>
      </c>
      <c r="C112" s="70"/>
      <c r="D112" s="70"/>
      <c r="E112" s="71"/>
      <c r="F112" s="72">
        <v>22140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213</v>
      </c>
      <c r="C113" s="70"/>
      <c r="D113" s="70"/>
      <c r="E113" s="71"/>
      <c r="F113" s="72">
        <v>79740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214</v>
      </c>
      <c r="C114" s="70"/>
      <c r="D114" s="70"/>
      <c r="E114" s="71"/>
      <c r="F114" s="72">
        <v>48600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87" t="s">
        <v>215</v>
      </c>
      <c r="C115" s="88"/>
      <c r="D115" s="88"/>
      <c r="E115" s="89"/>
      <c r="F115" s="72">
        <v>3240</v>
      </c>
      <c r="G115" s="73"/>
      <c r="H115" s="73"/>
      <c r="I115" s="73"/>
      <c r="J115" s="74"/>
    </row>
    <row r="116" spans="1:10" ht="36" customHeight="1" x14ac:dyDescent="0.25">
      <c r="A116" s="8"/>
      <c r="B116" s="69" t="s">
        <v>216</v>
      </c>
      <c r="C116" s="70"/>
      <c r="D116" s="70"/>
      <c r="E116" s="71"/>
      <c r="F116" s="72">
        <v>16740</v>
      </c>
      <c r="G116" s="73"/>
      <c r="H116" s="73"/>
      <c r="I116" s="73"/>
      <c r="J116" s="74"/>
    </row>
    <row r="117" spans="1:10" ht="36" customHeight="1" x14ac:dyDescent="0.25">
      <c r="B117" s="69" t="s">
        <v>217</v>
      </c>
      <c r="C117" s="70"/>
      <c r="D117" s="70"/>
      <c r="E117" s="71"/>
      <c r="F117" s="72">
        <v>13140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100" t="s">
        <v>218</v>
      </c>
      <c r="C118" s="101"/>
      <c r="D118" s="101"/>
      <c r="E118" s="102"/>
      <c r="F118" s="72">
        <v>79740</v>
      </c>
      <c r="G118" s="73"/>
      <c r="H118" s="73"/>
      <c r="I118" s="73"/>
      <c r="J118" s="74"/>
    </row>
    <row r="119" spans="1:10" ht="36" customHeight="1" x14ac:dyDescent="0.25">
      <c r="A119" s="8" t="s">
        <v>112</v>
      </c>
      <c r="B119" s="69" t="s">
        <v>219</v>
      </c>
      <c r="C119" s="70"/>
      <c r="D119" s="70"/>
      <c r="E119" s="71"/>
      <c r="F119" s="72">
        <v>7740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220</v>
      </c>
      <c r="C120" s="70"/>
      <c r="D120" s="70"/>
      <c r="E120" s="71"/>
      <c r="F120" s="72">
        <v>36720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221</v>
      </c>
      <c r="C121" s="70"/>
      <c r="D121" s="70"/>
      <c r="E121" s="71"/>
      <c r="F121" s="72">
        <v>28800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319</v>
      </c>
      <c r="C122" s="70"/>
      <c r="D122" s="70"/>
      <c r="E122" s="71"/>
      <c r="F122" s="72">
        <v>23760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223</v>
      </c>
      <c r="C123" s="70"/>
      <c r="D123" s="70"/>
      <c r="E123" s="71"/>
      <c r="F123" s="72">
        <v>23760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224</v>
      </c>
      <c r="C124" s="70"/>
      <c r="D124" s="70"/>
      <c r="E124" s="71"/>
      <c r="F124" s="72">
        <v>21600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225</v>
      </c>
      <c r="C125" s="70"/>
      <c r="D125" s="70"/>
      <c r="E125" s="71"/>
      <c r="F125" s="72">
        <v>64080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226</v>
      </c>
      <c r="C126" s="70"/>
      <c r="D126" s="70"/>
      <c r="E126" s="71"/>
      <c r="F126" s="72">
        <v>36720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93" t="s">
        <v>227</v>
      </c>
      <c r="C127" s="94"/>
      <c r="D127" s="94"/>
      <c r="E127" s="95"/>
      <c r="F127" s="72">
        <v>44064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228</v>
      </c>
      <c r="C128" s="70"/>
      <c r="D128" s="70"/>
      <c r="E128" s="71"/>
      <c r="F128" s="72">
        <v>26640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229</v>
      </c>
      <c r="C129" s="70"/>
      <c r="D129" s="70"/>
      <c r="E129" s="71"/>
      <c r="F129" s="72">
        <v>31680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230</v>
      </c>
      <c r="C130" s="70"/>
      <c r="D130" s="70"/>
      <c r="E130" s="71"/>
      <c r="F130" s="72">
        <v>112320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87" t="s">
        <v>231</v>
      </c>
      <c r="C131" s="88"/>
      <c r="D131" s="88"/>
      <c r="E131" s="89"/>
      <c r="F131" s="72">
        <v>5040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232</v>
      </c>
      <c r="C132" s="70"/>
      <c r="D132" s="70"/>
      <c r="E132" s="71"/>
      <c r="F132" s="72">
        <v>112320</v>
      </c>
      <c r="G132" s="73"/>
      <c r="H132" s="73"/>
      <c r="I132" s="73"/>
      <c r="J132" s="74"/>
    </row>
    <row r="133" spans="1:10" ht="36" customHeight="1" thickBot="1" x14ac:dyDescent="0.3">
      <c r="A133" s="8" t="s">
        <v>114</v>
      </c>
      <c r="B133" s="69" t="s">
        <v>233</v>
      </c>
      <c r="C133" s="70"/>
      <c r="D133" s="70"/>
      <c r="E133" s="71"/>
      <c r="F133" s="72">
        <v>11520</v>
      </c>
      <c r="G133" s="73"/>
      <c r="H133" s="73"/>
      <c r="I133" s="73"/>
      <c r="J133" s="74"/>
    </row>
    <row r="134" spans="1:10" ht="54" customHeight="1" thickBot="1" x14ac:dyDescent="0.3">
      <c r="A134" s="8"/>
      <c r="B134" s="144" t="s">
        <v>234</v>
      </c>
      <c r="C134" s="145"/>
      <c r="D134" s="145"/>
      <c r="E134" s="146"/>
      <c r="F134" s="147"/>
      <c r="G134" s="148"/>
      <c r="H134" s="148"/>
      <c r="I134" s="148"/>
      <c r="J134" s="149"/>
    </row>
    <row r="135" spans="1:10" ht="36" customHeight="1" x14ac:dyDescent="0.25">
      <c r="A135" s="8"/>
      <c r="B135" s="69" t="s">
        <v>235</v>
      </c>
      <c r="C135" s="70"/>
      <c r="D135" s="70"/>
      <c r="E135" s="71"/>
      <c r="F135" s="72">
        <v>31140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236</v>
      </c>
      <c r="C136" s="70"/>
      <c r="D136" s="70"/>
      <c r="E136" s="71"/>
      <c r="F136" s="72">
        <v>61740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237</v>
      </c>
      <c r="C137" s="70"/>
      <c r="D137" s="70"/>
      <c r="E137" s="71"/>
      <c r="F137" s="72">
        <v>77940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238</v>
      </c>
      <c r="C138" s="70"/>
      <c r="D138" s="70"/>
      <c r="E138" s="71"/>
      <c r="F138" s="72">
        <v>1080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239</v>
      </c>
      <c r="C139" s="70"/>
      <c r="D139" s="70"/>
      <c r="E139" s="71"/>
      <c r="F139" s="72">
        <v>45540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240</v>
      </c>
      <c r="C140" s="70"/>
      <c r="D140" s="70"/>
      <c r="E140" s="71"/>
      <c r="F140" s="72">
        <v>88740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241</v>
      </c>
      <c r="C141" s="70"/>
      <c r="D141" s="70"/>
      <c r="E141" s="71"/>
      <c r="F141" s="72">
        <v>110340</v>
      </c>
      <c r="G141" s="73"/>
      <c r="H141" s="73"/>
      <c r="I141" s="73"/>
      <c r="J141" s="74"/>
    </row>
    <row r="142" spans="1:10" ht="36" customHeight="1" thickBot="1" x14ac:dyDescent="0.3">
      <c r="A142" s="8"/>
      <c r="B142" s="69" t="s">
        <v>242</v>
      </c>
      <c r="C142" s="70"/>
      <c r="D142" s="70"/>
      <c r="E142" s="71"/>
      <c r="F142" s="72">
        <v>1620</v>
      </c>
      <c r="G142" s="73"/>
      <c r="H142" s="73"/>
      <c r="I142" s="73"/>
      <c r="J142" s="74"/>
    </row>
    <row r="143" spans="1:10" ht="24" customHeight="1" thickBot="1" x14ac:dyDescent="0.3">
      <c r="A143" s="8"/>
      <c r="B143" s="60"/>
      <c r="C143" s="61"/>
      <c r="D143" s="61"/>
      <c r="E143" s="62"/>
      <c r="F143" s="63"/>
      <c r="G143" s="64"/>
      <c r="H143" s="64"/>
      <c r="I143" s="64"/>
      <c r="J143" s="65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66" t="s">
        <v>326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6" t="s">
        <v>245</v>
      </c>
      <c r="C146" s="66"/>
      <c r="D146" s="66"/>
      <c r="E146" s="66"/>
      <c r="F146" s="66"/>
      <c r="G146" s="66"/>
      <c r="H146" s="66"/>
      <c r="I146" s="66"/>
      <c r="J146" s="66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s="44" customFormat="1" ht="36" customHeight="1" thickBot="1" x14ac:dyDescent="0.3">
      <c r="B148" s="285" t="s">
        <v>327</v>
      </c>
      <c r="C148" s="285"/>
      <c r="D148" s="285"/>
      <c r="E148" s="285"/>
      <c r="F148" s="285"/>
      <c r="G148" s="285"/>
      <c r="H148" s="285"/>
      <c r="I148" s="285"/>
    </row>
    <row r="149" spans="1:10" s="31" customFormat="1" ht="36" customHeight="1" thickBot="1" x14ac:dyDescent="0.3">
      <c r="B149" s="286" t="s">
        <v>328</v>
      </c>
      <c r="C149" s="287"/>
      <c r="D149" s="287"/>
      <c r="E149" s="287"/>
      <c r="F149" s="287"/>
      <c r="G149" s="287"/>
      <c r="H149" s="287"/>
      <c r="I149" s="288"/>
    </row>
    <row r="150" spans="1:10" ht="54" customHeight="1" thickBot="1" x14ac:dyDescent="0.3">
      <c r="B150" s="289" t="s">
        <v>329</v>
      </c>
      <c r="C150" s="290"/>
      <c r="D150" s="291" t="s">
        <v>330</v>
      </c>
      <c r="E150" s="292"/>
      <c r="F150" s="293"/>
      <c r="G150" s="294" t="s">
        <v>331</v>
      </c>
      <c r="H150" s="294"/>
      <c r="I150" s="295"/>
      <c r="J150" s="9"/>
    </row>
    <row r="151" spans="1:10" ht="36" customHeight="1" x14ac:dyDescent="0.25">
      <c r="B151" s="261" t="s">
        <v>332</v>
      </c>
      <c r="C151" s="262"/>
      <c r="D151" s="263" t="s">
        <v>333</v>
      </c>
      <c r="E151" s="264"/>
      <c r="F151" s="264"/>
      <c r="G151" s="269">
        <v>2190</v>
      </c>
      <c r="H151" s="270"/>
      <c r="I151" s="271"/>
      <c r="J151" s="9"/>
    </row>
    <row r="152" spans="1:10" ht="36" customHeight="1" x14ac:dyDescent="0.25">
      <c r="B152" s="272" t="s">
        <v>334</v>
      </c>
      <c r="C152" s="273"/>
      <c r="D152" s="265"/>
      <c r="E152" s="266"/>
      <c r="F152" s="266"/>
      <c r="G152" s="274">
        <v>1590</v>
      </c>
      <c r="H152" s="275"/>
      <c r="I152" s="276"/>
      <c r="J152" s="9"/>
    </row>
    <row r="153" spans="1:10" ht="36" customHeight="1" x14ac:dyDescent="0.25">
      <c r="B153" s="272" t="s">
        <v>335</v>
      </c>
      <c r="C153" s="273"/>
      <c r="D153" s="265"/>
      <c r="E153" s="266"/>
      <c r="F153" s="266"/>
      <c r="G153" s="274">
        <v>1440</v>
      </c>
      <c r="H153" s="275"/>
      <c r="I153" s="276"/>
      <c r="J153" s="9"/>
    </row>
    <row r="154" spans="1:10" ht="54" customHeight="1" thickBot="1" x14ac:dyDescent="0.3">
      <c r="B154" s="277" t="s">
        <v>336</v>
      </c>
      <c r="C154" s="278"/>
      <c r="D154" s="267"/>
      <c r="E154" s="268"/>
      <c r="F154" s="268"/>
      <c r="G154" s="279">
        <v>1290</v>
      </c>
      <c r="H154" s="280"/>
      <c r="I154" s="281"/>
      <c r="J154" s="9"/>
    </row>
    <row r="155" spans="1:10" ht="40.5" customHeight="1" x14ac:dyDescent="0.25">
      <c r="A155" s="8"/>
      <c r="B155" s="68" t="s">
        <v>246</v>
      </c>
      <c r="C155" s="68"/>
      <c r="D155" s="68"/>
      <c r="E155" s="68"/>
      <c r="F155" s="68"/>
      <c r="G155" s="68"/>
      <c r="H155" s="68"/>
      <c r="I155" s="68"/>
      <c r="J155" s="68"/>
    </row>
    <row r="156" spans="1:10" ht="18" customHeight="1" x14ac:dyDescent="0.25">
      <c r="A156" s="8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55:J155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18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324"/>
      <c r="D8" s="324"/>
      <c r="E8" s="325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00" t="s">
        <v>115</v>
      </c>
      <c r="C9" s="101"/>
      <c r="D9" s="101"/>
      <c r="E9" s="102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0" t="s">
        <v>116</v>
      </c>
      <c r="C10" s="101"/>
      <c r="D10" s="101"/>
      <c r="E10" s="102"/>
      <c r="F10" s="19">
        <f>H10*1.2</f>
        <v>60480</v>
      </c>
      <c r="G10" s="19">
        <f>H10*1.1</f>
        <v>55440.000000000007</v>
      </c>
      <c r="H10" s="19">
        <v>50400</v>
      </c>
      <c r="I10" s="19">
        <f>H10*0.75</f>
        <v>37800</v>
      </c>
      <c r="J10" s="19">
        <f>H10*0.5</f>
        <v>25200</v>
      </c>
    </row>
    <row r="11" spans="1:10" ht="36" customHeight="1" thickBot="1" x14ac:dyDescent="0.3">
      <c r="A11" s="8" t="s">
        <v>114</v>
      </c>
      <c r="B11" s="326" t="s">
        <v>117</v>
      </c>
      <c r="C11" s="327"/>
      <c r="D11" s="327"/>
      <c r="E11" s="328"/>
      <c r="F11" s="21">
        <f>H11*1.2</f>
        <v>84672</v>
      </c>
      <c r="G11" s="21">
        <f>H11*1.1</f>
        <v>77616</v>
      </c>
      <c r="H11" s="21">
        <v>70560</v>
      </c>
      <c r="I11" s="21">
        <f>H11*0.75</f>
        <v>52920</v>
      </c>
      <c r="J11" s="21">
        <f>H11*0.5</f>
        <v>35280</v>
      </c>
    </row>
    <row r="12" spans="1:10" ht="24" customHeight="1" thickBot="1" x14ac:dyDescent="0.3">
      <c r="A12" s="8"/>
      <c r="B12" s="60"/>
      <c r="C12" s="123"/>
      <c r="D12" s="123"/>
      <c r="E12" s="124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324"/>
      <c r="D13" s="324"/>
      <c r="E13" s="325"/>
      <c r="F13" s="229">
        <v>13680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326" t="s">
        <v>119</v>
      </c>
      <c r="C14" s="327"/>
      <c r="D14" s="327"/>
      <c r="E14" s="328"/>
      <c r="F14" s="228">
        <v>19440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1800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2520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2520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3528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"&amp;MIN(F22:F81)&amp;" до "&amp;MAX(F22:F81)</f>
        <v>Цена от 14400 до 1670400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14400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28800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57600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86400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115200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144000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172800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201600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230400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259200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288000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316800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345600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374400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403200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432000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460800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489600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518400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547200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576000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604800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633600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662400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691200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720000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748800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777600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806400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835200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28800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57600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115200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172800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230400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288000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345600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403200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460800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518400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576000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633600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691200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748800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806400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864000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921600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979200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1036800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1094400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1152000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1209600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1267200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1324800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1382400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1440000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1497600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1555200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1612800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250" t="s">
        <v>291</v>
      </c>
      <c r="C81" s="251"/>
      <c r="D81" s="251"/>
      <c r="E81" s="95"/>
      <c r="F81" s="96">
        <v>1670400</v>
      </c>
      <c r="G81" s="97"/>
      <c r="H81" s="97"/>
      <c r="I81" s="97"/>
      <c r="J81" s="98"/>
    </row>
    <row r="82" spans="1:10" ht="36" customHeight="1" thickBot="1" x14ac:dyDescent="0.3">
      <c r="A82" s="8"/>
      <c r="B82" s="237" t="s">
        <v>165</v>
      </c>
      <c r="C82" s="238"/>
      <c r="D82" s="238"/>
      <c r="E82" s="239"/>
      <c r="F82" s="240" t="str">
        <f>"Цена от "&amp;MIN(F83:F104)&amp;" до "&amp;MAX(F83:F104)</f>
        <v>Цена от 13680 до 590400</v>
      </c>
      <c r="G82" s="241"/>
      <c r="H82" s="241"/>
      <c r="I82" s="241"/>
      <c r="J82" s="242"/>
    </row>
    <row r="83" spans="1:10" ht="36" customHeight="1" outlineLevel="1" x14ac:dyDescent="0.25">
      <c r="A83" s="8"/>
      <c r="B83" s="134" t="s">
        <v>166</v>
      </c>
      <c r="C83" s="135"/>
      <c r="D83" s="135"/>
      <c r="E83" s="89"/>
      <c r="F83" s="90">
        <v>13680</v>
      </c>
      <c r="G83" s="91"/>
      <c r="H83" s="91"/>
      <c r="I83" s="91"/>
      <c r="J83" s="9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20880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43200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72000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100800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129600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158400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187200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216000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244800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273600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302400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331200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360000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388800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417600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446400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475200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504000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532800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561600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590400</v>
      </c>
      <c r="G104" s="73"/>
      <c r="H104" s="73"/>
      <c r="I104" s="73"/>
      <c r="J104" s="74"/>
    </row>
    <row r="105" spans="1:10" ht="36" customHeight="1" thickBot="1" x14ac:dyDescent="0.3"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360 до 34560</v>
      </c>
      <c r="G105" s="115"/>
      <c r="H105" s="115"/>
      <c r="I105" s="115"/>
      <c r="J105" s="116"/>
    </row>
    <row r="106" spans="1:10" ht="36" customHeight="1" x14ac:dyDescent="0.25">
      <c r="B106" s="69" t="s">
        <v>189</v>
      </c>
      <c r="C106" s="70"/>
      <c r="D106" s="70"/>
      <c r="E106" s="71"/>
      <c r="F106" s="72">
        <v>9720</v>
      </c>
      <c r="G106" s="73"/>
      <c r="H106" s="73"/>
      <c r="I106" s="73"/>
      <c r="J106" s="74"/>
    </row>
    <row r="107" spans="1:10" ht="36" customHeight="1" x14ac:dyDescent="0.25">
      <c r="B107" s="69" t="s">
        <v>190</v>
      </c>
      <c r="C107" s="70"/>
      <c r="D107" s="70"/>
      <c r="E107" s="71"/>
      <c r="F107" s="72">
        <v>19440</v>
      </c>
      <c r="G107" s="73"/>
      <c r="H107" s="73"/>
      <c r="I107" s="73"/>
      <c r="J107" s="74"/>
    </row>
    <row r="108" spans="1:10" ht="36" customHeight="1" x14ac:dyDescent="0.25">
      <c r="B108" s="69" t="s">
        <v>252</v>
      </c>
      <c r="C108" s="70"/>
      <c r="D108" s="70"/>
      <c r="E108" s="71"/>
      <c r="F108" s="72">
        <v>360</v>
      </c>
      <c r="G108" s="73"/>
      <c r="H108" s="73"/>
      <c r="I108" s="73"/>
      <c r="J108" s="74"/>
    </row>
    <row r="109" spans="1:10" ht="36" customHeight="1" x14ac:dyDescent="0.25">
      <c r="B109" s="87" t="s">
        <v>192</v>
      </c>
      <c r="C109" s="88"/>
      <c r="D109" s="88"/>
      <c r="E109" s="89"/>
      <c r="F109" s="90">
        <v>32400</v>
      </c>
      <c r="G109" s="91"/>
      <c r="H109" s="91"/>
      <c r="I109" s="91"/>
      <c r="J109" s="92"/>
    </row>
    <row r="110" spans="1:10" ht="36" customHeight="1" x14ac:dyDescent="0.25">
      <c r="B110" s="69" t="s">
        <v>193</v>
      </c>
      <c r="C110" s="70"/>
      <c r="D110" s="70"/>
      <c r="E110" s="71"/>
      <c r="F110" s="72">
        <v>9360</v>
      </c>
      <c r="G110" s="73"/>
      <c r="H110" s="73"/>
      <c r="I110" s="73"/>
      <c r="J110" s="74"/>
    </row>
    <row r="111" spans="1:10" ht="36" customHeight="1" x14ac:dyDescent="0.25">
      <c r="B111" s="69" t="s">
        <v>194</v>
      </c>
      <c r="C111" s="70"/>
      <c r="D111" s="70"/>
      <c r="E111" s="71"/>
      <c r="F111" s="72">
        <v>30240</v>
      </c>
      <c r="G111" s="73"/>
      <c r="H111" s="73"/>
      <c r="I111" s="73"/>
      <c r="J111" s="74"/>
    </row>
    <row r="112" spans="1:10" ht="36" customHeight="1" x14ac:dyDescent="0.25">
      <c r="B112" s="69" t="s">
        <v>195</v>
      </c>
      <c r="C112" s="70"/>
      <c r="D112" s="70"/>
      <c r="E112" s="71"/>
      <c r="F112" s="72">
        <v>1800</v>
      </c>
      <c r="G112" s="73"/>
      <c r="H112" s="73"/>
      <c r="I112" s="73"/>
      <c r="J112" s="74"/>
    </row>
    <row r="113" spans="1:10" ht="36" customHeight="1" x14ac:dyDescent="0.25">
      <c r="B113" s="69" t="s">
        <v>196</v>
      </c>
      <c r="C113" s="70"/>
      <c r="D113" s="70"/>
      <c r="E113" s="71"/>
      <c r="F113" s="72">
        <v>1800</v>
      </c>
      <c r="G113" s="73"/>
      <c r="H113" s="73"/>
      <c r="I113" s="73"/>
      <c r="J113" s="74"/>
    </row>
    <row r="114" spans="1:10" ht="36" customHeight="1" x14ac:dyDescent="0.25">
      <c r="B114" s="69" t="s">
        <v>197</v>
      </c>
      <c r="C114" s="70"/>
      <c r="D114" s="70"/>
      <c r="E114" s="71"/>
      <c r="F114" s="72">
        <v>3600</v>
      </c>
      <c r="G114" s="73"/>
      <c r="H114" s="73"/>
      <c r="I114" s="73"/>
      <c r="J114" s="74"/>
    </row>
    <row r="115" spans="1:10" ht="36" customHeight="1" x14ac:dyDescent="0.25">
      <c r="B115" s="69" t="s">
        <v>198</v>
      </c>
      <c r="C115" s="70"/>
      <c r="D115" s="70"/>
      <c r="E115" s="71"/>
      <c r="F115" s="72">
        <v>5400</v>
      </c>
      <c r="G115" s="73"/>
      <c r="H115" s="73"/>
      <c r="I115" s="73"/>
      <c r="J115" s="74"/>
    </row>
    <row r="116" spans="1:10" ht="36" customHeight="1" thickBot="1" x14ac:dyDescent="0.3">
      <c r="B116" s="69" t="s">
        <v>199</v>
      </c>
      <c r="C116" s="70"/>
      <c r="D116" s="70"/>
      <c r="E116" s="71"/>
      <c r="F116" s="72">
        <v>34560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"&amp;MIN(F119,F122:J123,H124,F125:J138)&amp;" до "&amp;MAX(F119,F122:J123,H124,F125:J138)</f>
        <v>Цена от 3060 до 198000</v>
      </c>
      <c r="G117" s="226"/>
      <c r="H117" s="226"/>
      <c r="I117" s="226"/>
      <c r="J117" s="227"/>
    </row>
    <row r="118" spans="1:10" ht="24" customHeight="1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48960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4896</v>
      </c>
      <c r="G120" s="97"/>
      <c r="H120" s="97"/>
      <c r="I120" s="97"/>
      <c r="J120" s="98"/>
    </row>
    <row r="121" spans="1:10" ht="24" customHeight="1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87" t="s">
        <v>203</v>
      </c>
      <c r="C122" s="88"/>
      <c r="D122" s="88"/>
      <c r="E122" s="89"/>
      <c r="F122" s="90">
        <v>61200</v>
      </c>
      <c r="G122" s="91"/>
      <c r="H122" s="91"/>
      <c r="I122" s="91"/>
      <c r="J122" s="92"/>
    </row>
    <row r="123" spans="1:10" ht="36" customHeight="1" x14ac:dyDescent="0.25">
      <c r="A123" s="8" t="s">
        <v>112</v>
      </c>
      <c r="B123" s="100" t="s">
        <v>204</v>
      </c>
      <c r="C123" s="101"/>
      <c r="D123" s="101"/>
      <c r="E123" s="102"/>
      <c r="F123" s="72">
        <v>106560</v>
      </c>
      <c r="G123" s="73"/>
      <c r="H123" s="73"/>
      <c r="I123" s="73"/>
      <c r="J123" s="74"/>
    </row>
    <row r="124" spans="1:10" ht="36" customHeight="1" x14ac:dyDescent="0.25">
      <c r="A124" s="8" t="s">
        <v>112</v>
      </c>
      <c r="B124" s="69" t="s">
        <v>205</v>
      </c>
      <c r="C124" s="70"/>
      <c r="D124" s="70"/>
      <c r="E124" s="71"/>
      <c r="F124" s="37">
        <f>H124*1.2</f>
        <v>45792</v>
      </c>
      <c r="G124" s="38">
        <f>H124*1.1</f>
        <v>41976</v>
      </c>
      <c r="H124" s="38">
        <v>38160</v>
      </c>
      <c r="I124" s="38">
        <f>H124*0.75</f>
        <v>28620</v>
      </c>
      <c r="J124" s="39">
        <f>H124*0.5</f>
        <v>19080</v>
      </c>
    </row>
    <row r="125" spans="1:10" ht="36" customHeight="1" x14ac:dyDescent="0.25">
      <c r="A125" s="8" t="s">
        <v>112</v>
      </c>
      <c r="B125" s="69" t="s">
        <v>206</v>
      </c>
      <c r="C125" s="70"/>
      <c r="D125" s="70"/>
      <c r="E125" s="71"/>
      <c r="F125" s="72">
        <v>14400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69" t="s">
        <v>207</v>
      </c>
      <c r="C126" s="70"/>
      <c r="D126" s="70"/>
      <c r="E126" s="71"/>
      <c r="F126" s="72">
        <v>38160</v>
      </c>
      <c r="G126" s="73"/>
      <c r="H126" s="73"/>
      <c r="I126" s="73"/>
      <c r="J126" s="74"/>
    </row>
    <row r="127" spans="1:10" ht="36" customHeight="1" x14ac:dyDescent="0.25">
      <c r="A127" s="8" t="s">
        <v>112</v>
      </c>
      <c r="B127" s="69" t="s">
        <v>208</v>
      </c>
      <c r="C127" s="70"/>
      <c r="D127" s="70"/>
      <c r="E127" s="71"/>
      <c r="F127" s="72">
        <v>122400</v>
      </c>
      <c r="G127" s="73"/>
      <c r="H127" s="73"/>
      <c r="I127" s="73"/>
      <c r="J127" s="74"/>
    </row>
    <row r="128" spans="1:10" ht="36" customHeight="1" x14ac:dyDescent="0.25">
      <c r="A128" s="8" t="s">
        <v>112</v>
      </c>
      <c r="B128" s="69" t="s">
        <v>209</v>
      </c>
      <c r="C128" s="70"/>
      <c r="D128" s="70"/>
      <c r="E128" s="71"/>
      <c r="F128" s="72">
        <v>61200</v>
      </c>
      <c r="G128" s="73"/>
      <c r="H128" s="73"/>
      <c r="I128" s="73"/>
      <c r="J128" s="74"/>
    </row>
    <row r="129" spans="1:10" ht="36" customHeight="1" x14ac:dyDescent="0.25">
      <c r="A129" s="8" t="s">
        <v>112</v>
      </c>
      <c r="B129" s="69" t="s">
        <v>210</v>
      </c>
      <c r="C129" s="70"/>
      <c r="D129" s="70"/>
      <c r="E129" s="71"/>
      <c r="F129" s="72">
        <v>73440</v>
      </c>
      <c r="G129" s="73"/>
      <c r="H129" s="73"/>
      <c r="I129" s="73"/>
      <c r="J129" s="74"/>
    </row>
    <row r="130" spans="1:10" ht="36" customHeight="1" x14ac:dyDescent="0.25">
      <c r="A130" s="8" t="s">
        <v>112</v>
      </c>
      <c r="B130" s="69" t="s">
        <v>211</v>
      </c>
      <c r="C130" s="70"/>
      <c r="D130" s="70"/>
      <c r="E130" s="71"/>
      <c r="F130" s="72">
        <v>102240</v>
      </c>
      <c r="G130" s="73"/>
      <c r="H130" s="73"/>
      <c r="I130" s="73"/>
      <c r="J130" s="74"/>
    </row>
    <row r="131" spans="1:10" ht="36" customHeight="1" x14ac:dyDescent="0.25">
      <c r="A131" s="8" t="s">
        <v>112</v>
      </c>
      <c r="B131" s="69" t="s">
        <v>212</v>
      </c>
      <c r="C131" s="70"/>
      <c r="D131" s="70"/>
      <c r="E131" s="71"/>
      <c r="F131" s="72">
        <v>61200</v>
      </c>
      <c r="G131" s="73"/>
      <c r="H131" s="73"/>
      <c r="I131" s="73"/>
      <c r="J131" s="74"/>
    </row>
    <row r="132" spans="1:10" ht="36" customHeight="1" x14ac:dyDescent="0.25">
      <c r="A132" s="8" t="s">
        <v>112</v>
      </c>
      <c r="B132" s="69" t="s">
        <v>213</v>
      </c>
      <c r="C132" s="70"/>
      <c r="D132" s="70"/>
      <c r="E132" s="71"/>
      <c r="F132" s="72">
        <v>125280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214</v>
      </c>
      <c r="C133" s="70"/>
      <c r="D133" s="70"/>
      <c r="E133" s="71"/>
      <c r="F133" s="72">
        <v>162000</v>
      </c>
      <c r="G133" s="73"/>
      <c r="H133" s="73"/>
      <c r="I133" s="73"/>
      <c r="J133" s="74"/>
    </row>
    <row r="134" spans="1:10" ht="36" customHeight="1" x14ac:dyDescent="0.25">
      <c r="A134" s="8" t="s">
        <v>112</v>
      </c>
      <c r="B134" s="87" t="s">
        <v>215</v>
      </c>
      <c r="C134" s="88"/>
      <c r="D134" s="88"/>
      <c r="E134" s="89"/>
      <c r="F134" s="72">
        <v>3060</v>
      </c>
      <c r="G134" s="73"/>
      <c r="H134" s="73"/>
      <c r="I134" s="73"/>
      <c r="J134" s="74"/>
    </row>
    <row r="135" spans="1:10" ht="36" customHeight="1" x14ac:dyDescent="0.25">
      <c r="A135" s="8"/>
      <c r="B135" s="100" t="s">
        <v>216</v>
      </c>
      <c r="C135" s="101"/>
      <c r="D135" s="101"/>
      <c r="E135" s="102"/>
      <c r="F135" s="72">
        <v>48240</v>
      </c>
      <c r="G135" s="73"/>
      <c r="H135" s="73"/>
      <c r="I135" s="73"/>
      <c r="J135" s="74"/>
    </row>
    <row r="136" spans="1:10" ht="36" customHeight="1" x14ac:dyDescent="0.25">
      <c r="B136" s="100" t="s">
        <v>217</v>
      </c>
      <c r="C136" s="101"/>
      <c r="D136" s="101"/>
      <c r="E136" s="102"/>
      <c r="F136" s="72">
        <v>40320</v>
      </c>
      <c r="G136" s="73"/>
      <c r="H136" s="73"/>
      <c r="I136" s="73"/>
      <c r="J136" s="74"/>
    </row>
    <row r="137" spans="1:10" ht="36" customHeight="1" x14ac:dyDescent="0.25">
      <c r="A137" s="8" t="s">
        <v>112</v>
      </c>
      <c r="B137" s="100" t="s">
        <v>218</v>
      </c>
      <c r="C137" s="101"/>
      <c r="D137" s="101"/>
      <c r="E137" s="102"/>
      <c r="F137" s="72">
        <v>198000</v>
      </c>
      <c r="G137" s="73"/>
      <c r="H137" s="73"/>
      <c r="I137" s="73"/>
      <c r="J137" s="74"/>
    </row>
    <row r="138" spans="1:10" ht="36" customHeight="1" x14ac:dyDescent="0.25">
      <c r="A138" s="8" t="s">
        <v>112</v>
      </c>
      <c r="B138" s="69" t="s">
        <v>219</v>
      </c>
      <c r="C138" s="70"/>
      <c r="D138" s="70"/>
      <c r="E138" s="71"/>
      <c r="F138" s="72">
        <v>111600</v>
      </c>
      <c r="G138" s="73"/>
      <c r="H138" s="73"/>
      <c r="I138" s="73"/>
      <c r="J138" s="74"/>
    </row>
    <row r="139" spans="1:10" ht="36" customHeight="1" x14ac:dyDescent="0.25">
      <c r="A139" s="8" t="s">
        <v>114</v>
      </c>
      <c r="B139" s="69" t="s">
        <v>220</v>
      </c>
      <c r="C139" s="70"/>
      <c r="D139" s="70"/>
      <c r="E139" s="71"/>
      <c r="F139" s="72">
        <v>85680</v>
      </c>
      <c r="G139" s="73"/>
      <c r="H139" s="73"/>
      <c r="I139" s="73"/>
      <c r="J139" s="74"/>
    </row>
    <row r="140" spans="1:10" ht="36" customHeight="1" x14ac:dyDescent="0.25">
      <c r="A140" s="8" t="s">
        <v>114</v>
      </c>
      <c r="B140" s="69" t="s">
        <v>221</v>
      </c>
      <c r="C140" s="70"/>
      <c r="D140" s="70"/>
      <c r="E140" s="71"/>
      <c r="F140" s="72">
        <v>149760</v>
      </c>
      <c r="G140" s="73"/>
      <c r="H140" s="73"/>
      <c r="I140" s="73"/>
      <c r="J140" s="74"/>
    </row>
    <row r="141" spans="1:10" ht="36" customHeight="1" x14ac:dyDescent="0.25">
      <c r="A141" s="8" t="s">
        <v>114</v>
      </c>
      <c r="B141" s="69" t="s">
        <v>222</v>
      </c>
      <c r="C141" s="70"/>
      <c r="D141" s="70"/>
      <c r="E141" s="71"/>
      <c r="F141" s="37">
        <f>H141*1.2</f>
        <v>64800</v>
      </c>
      <c r="G141" s="38">
        <f>H141*1.1</f>
        <v>59400.000000000007</v>
      </c>
      <c r="H141" s="38">
        <v>54000</v>
      </c>
      <c r="I141" s="38">
        <f>H141*0.75</f>
        <v>40500</v>
      </c>
      <c r="J141" s="39">
        <f>H141*0.5</f>
        <v>27000</v>
      </c>
    </row>
    <row r="142" spans="1:10" ht="36" customHeight="1" x14ac:dyDescent="0.25">
      <c r="A142" s="8" t="s">
        <v>114</v>
      </c>
      <c r="B142" s="69" t="s">
        <v>223</v>
      </c>
      <c r="C142" s="70"/>
      <c r="D142" s="70"/>
      <c r="E142" s="71"/>
      <c r="F142" s="72">
        <v>20160</v>
      </c>
      <c r="G142" s="73"/>
      <c r="H142" s="73"/>
      <c r="I142" s="73"/>
      <c r="J142" s="74"/>
    </row>
    <row r="143" spans="1:10" ht="36" customHeight="1" x14ac:dyDescent="0.25">
      <c r="A143" s="8" t="s">
        <v>114</v>
      </c>
      <c r="B143" s="69" t="s">
        <v>224</v>
      </c>
      <c r="C143" s="70"/>
      <c r="D143" s="70"/>
      <c r="E143" s="71"/>
      <c r="F143" s="72">
        <v>54000</v>
      </c>
      <c r="G143" s="73"/>
      <c r="H143" s="73"/>
      <c r="I143" s="73"/>
      <c r="J143" s="74"/>
    </row>
    <row r="144" spans="1:10" ht="36" customHeight="1" x14ac:dyDescent="0.25">
      <c r="A144" s="8" t="s">
        <v>114</v>
      </c>
      <c r="B144" s="69" t="s">
        <v>225</v>
      </c>
      <c r="C144" s="70"/>
      <c r="D144" s="70"/>
      <c r="E144" s="71"/>
      <c r="F144" s="72">
        <v>171360</v>
      </c>
      <c r="G144" s="73"/>
      <c r="H144" s="73"/>
      <c r="I144" s="73"/>
      <c r="J144" s="74"/>
    </row>
    <row r="145" spans="1:10" ht="36" customHeight="1" x14ac:dyDescent="0.25">
      <c r="A145" s="8" t="s">
        <v>114</v>
      </c>
      <c r="B145" s="69" t="s">
        <v>226</v>
      </c>
      <c r="C145" s="70"/>
      <c r="D145" s="70"/>
      <c r="E145" s="71"/>
      <c r="F145" s="72">
        <v>85680</v>
      </c>
      <c r="G145" s="73"/>
      <c r="H145" s="73"/>
      <c r="I145" s="73"/>
      <c r="J145" s="74"/>
    </row>
    <row r="146" spans="1:10" ht="36" customHeight="1" x14ac:dyDescent="0.25">
      <c r="A146" s="8" t="s">
        <v>114</v>
      </c>
      <c r="B146" s="93" t="s">
        <v>227</v>
      </c>
      <c r="C146" s="94"/>
      <c r="D146" s="94"/>
      <c r="E146" s="95"/>
      <c r="F146" s="96">
        <v>102816</v>
      </c>
      <c r="G146" s="97"/>
      <c r="H146" s="97"/>
      <c r="I146" s="97"/>
      <c r="J146" s="98"/>
    </row>
    <row r="147" spans="1:10" ht="36" customHeight="1" x14ac:dyDescent="0.25">
      <c r="A147" s="8" t="s">
        <v>114</v>
      </c>
      <c r="B147" s="69" t="s">
        <v>228</v>
      </c>
      <c r="C147" s="70"/>
      <c r="D147" s="70"/>
      <c r="E147" s="71"/>
      <c r="F147" s="72">
        <v>143280</v>
      </c>
      <c r="G147" s="73"/>
      <c r="H147" s="73"/>
      <c r="I147" s="73"/>
      <c r="J147" s="74"/>
    </row>
    <row r="148" spans="1:10" ht="36" customHeight="1" x14ac:dyDescent="0.25">
      <c r="A148" s="8" t="s">
        <v>114</v>
      </c>
      <c r="B148" s="69" t="s">
        <v>229</v>
      </c>
      <c r="C148" s="70"/>
      <c r="D148" s="70"/>
      <c r="E148" s="71"/>
      <c r="F148" s="72">
        <v>85680</v>
      </c>
      <c r="G148" s="73"/>
      <c r="H148" s="73"/>
      <c r="I148" s="73"/>
      <c r="J148" s="74"/>
    </row>
    <row r="149" spans="1:10" ht="36" customHeight="1" x14ac:dyDescent="0.25">
      <c r="A149" s="8" t="s">
        <v>114</v>
      </c>
      <c r="B149" s="69" t="s">
        <v>230</v>
      </c>
      <c r="C149" s="70"/>
      <c r="D149" s="70"/>
      <c r="E149" s="71"/>
      <c r="F149" s="72">
        <v>175680</v>
      </c>
      <c r="G149" s="73"/>
      <c r="H149" s="73"/>
      <c r="I149" s="73"/>
      <c r="J149" s="74"/>
    </row>
    <row r="150" spans="1:10" ht="36" customHeight="1" x14ac:dyDescent="0.25">
      <c r="A150" s="8" t="s">
        <v>114</v>
      </c>
      <c r="B150" s="69" t="s">
        <v>231</v>
      </c>
      <c r="C150" s="70"/>
      <c r="D150" s="70"/>
      <c r="E150" s="71"/>
      <c r="F150" s="72">
        <v>4320</v>
      </c>
      <c r="G150" s="73"/>
      <c r="H150" s="73"/>
      <c r="I150" s="73"/>
      <c r="J150" s="74"/>
    </row>
    <row r="151" spans="1:10" ht="36" customHeight="1" x14ac:dyDescent="0.25">
      <c r="A151" s="8" t="s">
        <v>114</v>
      </c>
      <c r="B151" s="69" t="s">
        <v>232</v>
      </c>
      <c r="C151" s="70"/>
      <c r="D151" s="70"/>
      <c r="E151" s="71"/>
      <c r="F151" s="72">
        <v>277200</v>
      </c>
      <c r="G151" s="73"/>
      <c r="H151" s="73"/>
      <c r="I151" s="73"/>
      <c r="J151" s="74"/>
    </row>
    <row r="152" spans="1:10" ht="36" customHeight="1" thickBot="1" x14ac:dyDescent="0.3">
      <c r="A152" s="8" t="s">
        <v>114</v>
      </c>
      <c r="B152" s="69" t="s">
        <v>233</v>
      </c>
      <c r="C152" s="70"/>
      <c r="D152" s="70"/>
      <c r="E152" s="71"/>
      <c r="F152" s="72">
        <v>156240</v>
      </c>
      <c r="G152" s="73"/>
      <c r="H152" s="73"/>
      <c r="I152" s="73"/>
      <c r="J152" s="74"/>
    </row>
    <row r="153" spans="1:10" ht="54" customHeight="1" thickBot="1" x14ac:dyDescent="0.3">
      <c r="A153" s="8"/>
      <c r="B153" s="81" t="s">
        <v>234</v>
      </c>
      <c r="C153" s="82"/>
      <c r="D153" s="82"/>
      <c r="E153" s="83"/>
      <c r="F153" s="84"/>
      <c r="G153" s="85"/>
      <c r="H153" s="85"/>
      <c r="I153" s="85"/>
      <c r="J153" s="86"/>
    </row>
    <row r="154" spans="1:10" ht="36" customHeight="1" x14ac:dyDescent="0.25">
      <c r="A154" s="8"/>
      <c r="B154" s="87" t="s">
        <v>235</v>
      </c>
      <c r="C154" s="88"/>
      <c r="D154" s="88"/>
      <c r="E154" s="89"/>
      <c r="F154" s="90">
        <v>60480</v>
      </c>
      <c r="G154" s="91"/>
      <c r="H154" s="91"/>
      <c r="I154" s="91"/>
      <c r="J154" s="92"/>
    </row>
    <row r="155" spans="1:10" ht="36" customHeight="1" x14ac:dyDescent="0.25">
      <c r="A155" s="8"/>
      <c r="B155" s="69" t="s">
        <v>236</v>
      </c>
      <c r="C155" s="70"/>
      <c r="D155" s="70"/>
      <c r="E155" s="71"/>
      <c r="F155" s="72">
        <v>120960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237</v>
      </c>
      <c r="C156" s="70"/>
      <c r="D156" s="70"/>
      <c r="E156" s="71"/>
      <c r="F156" s="72">
        <v>151200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238</v>
      </c>
      <c r="C157" s="70"/>
      <c r="D157" s="70"/>
      <c r="E157" s="71"/>
      <c r="F157" s="72">
        <v>2160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239</v>
      </c>
      <c r="C158" s="70"/>
      <c r="D158" s="70"/>
      <c r="E158" s="71"/>
      <c r="F158" s="72">
        <v>90720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240</v>
      </c>
      <c r="C159" s="70"/>
      <c r="D159" s="70"/>
      <c r="E159" s="71"/>
      <c r="F159" s="72">
        <v>181440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241</v>
      </c>
      <c r="C160" s="70"/>
      <c r="D160" s="70"/>
      <c r="E160" s="71"/>
      <c r="F160" s="72">
        <v>226800</v>
      </c>
      <c r="G160" s="73"/>
      <c r="H160" s="73"/>
      <c r="I160" s="73"/>
      <c r="J160" s="74"/>
    </row>
    <row r="161" spans="1:10" ht="36" customHeight="1" thickBot="1" x14ac:dyDescent="0.3">
      <c r="A161" s="8"/>
      <c r="B161" s="75" t="s">
        <v>242</v>
      </c>
      <c r="C161" s="76"/>
      <c r="D161" s="76"/>
      <c r="E161" s="77"/>
      <c r="F161" s="78">
        <v>2880</v>
      </c>
      <c r="G161" s="79"/>
      <c r="H161" s="79"/>
      <c r="I161" s="79"/>
      <c r="J161" s="80"/>
    </row>
    <row r="162" spans="1:10" ht="24" customHeight="1" thickBot="1" x14ac:dyDescent="0.3">
      <c r="A162" s="8"/>
      <c r="B162" s="60"/>
      <c r="C162" s="61"/>
      <c r="D162" s="61"/>
      <c r="E162" s="62"/>
      <c r="F162" s="63"/>
      <c r="G162" s="64"/>
      <c r="H162" s="64"/>
      <c r="I162" s="64"/>
      <c r="J162" s="65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67.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ht="40.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ht="27" customHeight="1" x14ac:dyDescent="0.25">
      <c r="A166" s="8" t="s">
        <v>114</v>
      </c>
      <c r="B166" s="67" t="s">
        <v>245</v>
      </c>
      <c r="C166" s="67"/>
      <c r="D166" s="67"/>
      <c r="E166" s="67"/>
      <c r="F166" s="67"/>
      <c r="G166" s="67"/>
      <c r="H166" s="67"/>
      <c r="I166" s="67"/>
      <c r="J166" s="67"/>
    </row>
    <row r="167" spans="1:10" ht="40.5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18" customHeight="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3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35510.400000000001</v>
      </c>
      <c r="G8" s="17">
        <f>H8*1.1</f>
        <v>32551.200000000004</v>
      </c>
      <c r="H8" s="17">
        <v>29592</v>
      </c>
      <c r="I8" s="17">
        <f>H8*0.75</f>
        <v>22194</v>
      </c>
      <c r="J8" s="17">
        <f>H8*0.5</f>
        <v>14796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42768</v>
      </c>
      <c r="G10" s="19">
        <f>H10*1.1</f>
        <v>39204</v>
      </c>
      <c r="H10" s="19">
        <v>35640</v>
      </c>
      <c r="I10" s="19">
        <f>H10*0.75</f>
        <v>26730</v>
      </c>
      <c r="J10" s="19">
        <f>H10*0.5</f>
        <v>17820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6048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8640</v>
      </c>
      <c r="G14" s="142"/>
      <c r="H14" s="142"/>
      <c r="I14" s="142"/>
      <c r="J14" s="143"/>
    </row>
    <row r="15" spans="1:10" ht="24" thickBot="1" x14ac:dyDescent="0.3"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396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576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540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792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1764 до 134064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1764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3528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7056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10584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14112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17640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21168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24696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28224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31752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35280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38808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42336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45864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49392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52920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56448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59976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63504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67032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3528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7056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14112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21168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28224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35280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42336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49392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56448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63504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70560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77616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84672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91728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98784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105840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112896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119952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127008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134064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5292 до 72324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5328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8136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5292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8820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12348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15876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19404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22932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26460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29988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33516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37044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40572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44100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47628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51156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54684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58212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61740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65268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68796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72324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23724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1980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5940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2124</v>
      </c>
      <c r="G88" s="73"/>
      <c r="H88" s="73"/>
      <c r="I88" s="73"/>
      <c r="J88" s="74"/>
    </row>
    <row r="89" spans="2:10" ht="36" customHeight="1" x14ac:dyDescent="0.25">
      <c r="B89" s="87" t="s">
        <v>192</v>
      </c>
      <c r="C89" s="88"/>
      <c r="D89" s="88"/>
      <c r="E89" s="89"/>
      <c r="F89" s="90">
        <v>18072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6048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12060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23724</v>
      </c>
      <c r="G96" s="73"/>
      <c r="H96" s="73"/>
      <c r="I96" s="73"/>
      <c r="J96" s="74"/>
    </row>
    <row r="97" spans="1:10" ht="54" customHeight="1" thickBot="1" x14ac:dyDescent="0.3"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46980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8280</v>
      </c>
      <c r="G99" s="73"/>
      <c r="H99" s="73"/>
      <c r="I99" s="73"/>
      <c r="J99" s="74"/>
    </row>
    <row r="100" spans="1:10" ht="36" customHeight="1" thickBot="1" x14ac:dyDescent="0.3">
      <c r="B100" s="93" t="s">
        <v>202</v>
      </c>
      <c r="C100" s="94"/>
      <c r="D100" s="94"/>
      <c r="E100" s="95"/>
      <c r="F100" s="96">
        <v>828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16992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12744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15292.8</v>
      </c>
      <c r="G104" s="38">
        <f>H104*1.1</f>
        <v>14018.400000000001</v>
      </c>
      <c r="H104" s="38">
        <v>12744</v>
      </c>
      <c r="I104" s="38">
        <f>H104*0.75</f>
        <v>9558</v>
      </c>
      <c r="J104" s="39">
        <f>H104*0.5</f>
        <v>6372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12744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6048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11340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25020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30024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7092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13464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13464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21600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3"/>
      <c r="J115" s="74"/>
    </row>
    <row r="116" spans="1:10" ht="36" customHeight="1" x14ac:dyDescent="0.25">
      <c r="B116" s="100" t="s">
        <v>217</v>
      </c>
      <c r="C116" s="101"/>
      <c r="D116" s="101"/>
      <c r="E116" s="102"/>
      <c r="F116" s="72">
        <v>7092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46980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7452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24480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18000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21600</v>
      </c>
      <c r="G121" s="38">
        <f>H121*1.1</f>
        <v>19800</v>
      </c>
      <c r="H121" s="38">
        <v>18000</v>
      </c>
      <c r="I121" s="38">
        <f>H121*0.75</f>
        <v>13500</v>
      </c>
      <c r="J121" s="39">
        <f>H121*0.5</f>
        <v>9000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18000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8640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16560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35280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42336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10080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19440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19440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66240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10800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27612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55224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69048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41400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82836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103716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324"/>
      <c r="D8" s="324"/>
      <c r="E8" s="325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00" t="s">
        <v>115</v>
      </c>
      <c r="C9" s="101"/>
      <c r="D9" s="101"/>
      <c r="E9" s="102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100" t="s">
        <v>116</v>
      </c>
      <c r="C10" s="101"/>
      <c r="D10" s="101"/>
      <c r="E10" s="102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326" t="s">
        <v>337</v>
      </c>
      <c r="C11" s="327"/>
      <c r="D11" s="327"/>
      <c r="E11" s="328"/>
      <c r="F11" s="21">
        <f>H11*1.2</f>
        <v>101088</v>
      </c>
      <c r="G11" s="21">
        <f>H11*1.1</f>
        <v>92664.000000000015</v>
      </c>
      <c r="H11" s="21">
        <v>84240</v>
      </c>
      <c r="I11" s="21">
        <f>H11*0.75</f>
        <v>63180</v>
      </c>
      <c r="J11" s="21">
        <f>H11*0.5</f>
        <v>42120</v>
      </c>
    </row>
    <row r="12" spans="1:10" ht="24" customHeight="1" thickBot="1" x14ac:dyDescent="0.3">
      <c r="A12" s="8"/>
      <c r="B12" s="60"/>
      <c r="C12" s="123"/>
      <c r="D12" s="123"/>
      <c r="E12" s="124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324"/>
      <c r="D13" s="324"/>
      <c r="E13" s="325"/>
      <c r="F13" s="229">
        <v>13140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326" t="s">
        <v>119</v>
      </c>
      <c r="C14" s="327"/>
      <c r="D14" s="327"/>
      <c r="E14" s="328"/>
      <c r="F14" s="228">
        <v>18720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1800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2340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3312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12780 до 511200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12780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25560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38340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51120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63900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76680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89460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102240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115020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127800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140580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153360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166140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178920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191700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204480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217260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230040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242820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255600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25560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51120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76680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102240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127800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153360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178920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204480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230040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255600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281160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306720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332280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357840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383400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408960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434520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460080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485640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511200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14940 до 274770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14940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21240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31950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44730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57510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70290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83070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95850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108630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121410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134190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146970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159750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172530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185310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198090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210870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223650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236430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249210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261990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274770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2340 до 94140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8280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94140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4860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56340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13140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34740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2340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2340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4680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7020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40140</v>
      </c>
      <c r="G96" s="73"/>
      <c r="H96" s="73"/>
      <c r="I96" s="73"/>
      <c r="J96" s="74"/>
    </row>
    <row r="97" spans="1:10" ht="54" customHeight="1" thickBot="1" x14ac:dyDescent="0.3">
      <c r="A97" s="8"/>
      <c r="B97" s="144" t="s">
        <v>253</v>
      </c>
      <c r="C97" s="145"/>
      <c r="D97" s="145"/>
      <c r="E97" s="146"/>
      <c r="F97" s="147" t="str">
        <f>"Цена от "&amp;MIN(F99,F102:F118)&amp;" до "&amp;MAX(F99,F102:F118)</f>
        <v>Цена от 3240 до 787140</v>
      </c>
      <c r="G97" s="148"/>
      <c r="H97" s="148"/>
      <c r="I97" s="148"/>
      <c r="J97" s="149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63000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6300</v>
      </c>
      <c r="G100" s="97"/>
      <c r="H100" s="97"/>
      <c r="I100" s="97"/>
      <c r="J100" s="98"/>
    </row>
    <row r="101" spans="1:10" ht="24" customHeight="1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72">
        <v>74340</v>
      </c>
      <c r="G102" s="73"/>
      <c r="H102" s="73"/>
      <c r="I102" s="73"/>
      <c r="J102" s="74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59940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293</v>
      </c>
      <c r="C104" s="70"/>
      <c r="D104" s="70"/>
      <c r="E104" s="71"/>
      <c r="F104" s="72">
        <v>56340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69" t="s">
        <v>317</v>
      </c>
      <c r="C105" s="70"/>
      <c r="D105" s="70"/>
      <c r="E105" s="71"/>
      <c r="F105" s="72">
        <v>56340</v>
      </c>
      <c r="G105" s="73"/>
      <c r="H105" s="73"/>
      <c r="I105" s="73"/>
      <c r="J105" s="74"/>
    </row>
    <row r="106" spans="1:10" ht="36" customHeight="1" x14ac:dyDescent="0.25">
      <c r="A106" s="8"/>
      <c r="B106" s="69" t="s">
        <v>318</v>
      </c>
      <c r="C106" s="70"/>
      <c r="D106" s="70"/>
      <c r="E106" s="71"/>
      <c r="F106" s="72">
        <v>787140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149940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34740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41688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67140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99540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178740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96120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3240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216</v>
      </c>
      <c r="C115" s="70"/>
      <c r="D115" s="70"/>
      <c r="E115" s="71"/>
      <c r="F115" s="72">
        <v>54000</v>
      </c>
      <c r="G115" s="73"/>
      <c r="H115" s="73"/>
      <c r="I115" s="73"/>
      <c r="J115" s="74"/>
    </row>
    <row r="116" spans="1:10" ht="36" customHeight="1" x14ac:dyDescent="0.25">
      <c r="B116" s="69" t="s">
        <v>217</v>
      </c>
      <c r="C116" s="70"/>
      <c r="D116" s="70"/>
      <c r="E116" s="71"/>
      <c r="F116" s="72">
        <v>45540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265140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77940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104400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84240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72">
        <v>79200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320</v>
      </c>
      <c r="C122" s="70"/>
      <c r="D122" s="70"/>
      <c r="E122" s="71"/>
      <c r="F122" s="72">
        <v>79200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225</v>
      </c>
      <c r="C123" s="70"/>
      <c r="D123" s="70"/>
      <c r="E123" s="71"/>
      <c r="F123" s="72">
        <v>210240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226</v>
      </c>
      <c r="C124" s="70"/>
      <c r="D124" s="70"/>
      <c r="E124" s="71"/>
      <c r="F124" s="72">
        <v>48960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93" t="s">
        <v>227</v>
      </c>
      <c r="C125" s="94"/>
      <c r="D125" s="94"/>
      <c r="E125" s="95"/>
      <c r="F125" s="72">
        <v>58752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228</v>
      </c>
      <c r="C126" s="70"/>
      <c r="D126" s="70"/>
      <c r="E126" s="71"/>
      <c r="F126" s="72">
        <v>94320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229</v>
      </c>
      <c r="C127" s="70"/>
      <c r="D127" s="70"/>
      <c r="E127" s="71"/>
      <c r="F127" s="72">
        <v>139680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230</v>
      </c>
      <c r="C128" s="70"/>
      <c r="D128" s="70"/>
      <c r="E128" s="71"/>
      <c r="F128" s="72">
        <v>250560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87" t="s">
        <v>231</v>
      </c>
      <c r="C129" s="88"/>
      <c r="D129" s="88"/>
      <c r="E129" s="89"/>
      <c r="F129" s="72">
        <v>5040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232</v>
      </c>
      <c r="C130" s="70"/>
      <c r="D130" s="70"/>
      <c r="E130" s="71"/>
      <c r="F130" s="72">
        <v>371520</v>
      </c>
      <c r="G130" s="73"/>
      <c r="H130" s="73"/>
      <c r="I130" s="73"/>
      <c r="J130" s="74"/>
    </row>
    <row r="131" spans="1:10" ht="36" customHeight="1" thickBot="1" x14ac:dyDescent="0.3">
      <c r="A131" s="8" t="s">
        <v>114</v>
      </c>
      <c r="B131" s="69" t="s">
        <v>233</v>
      </c>
      <c r="C131" s="70"/>
      <c r="D131" s="70"/>
      <c r="E131" s="71"/>
      <c r="F131" s="72">
        <v>109440</v>
      </c>
      <c r="G131" s="73"/>
      <c r="H131" s="73"/>
      <c r="I131" s="73"/>
      <c r="J131" s="74"/>
    </row>
    <row r="132" spans="1:10" ht="54" customHeight="1" thickBot="1" x14ac:dyDescent="0.3">
      <c r="A132" s="8"/>
      <c r="B132" s="144" t="s">
        <v>234</v>
      </c>
      <c r="C132" s="145"/>
      <c r="D132" s="145"/>
      <c r="E132" s="146"/>
      <c r="F132" s="147"/>
      <c r="G132" s="148"/>
      <c r="H132" s="148"/>
      <c r="I132" s="148"/>
      <c r="J132" s="149"/>
    </row>
    <row r="133" spans="1:10" ht="36" customHeight="1" x14ac:dyDescent="0.25">
      <c r="A133" s="8"/>
      <c r="B133" s="69" t="s">
        <v>235</v>
      </c>
      <c r="C133" s="70"/>
      <c r="D133" s="70"/>
      <c r="E133" s="71"/>
      <c r="F133" s="72">
        <v>45540</v>
      </c>
      <c r="G133" s="73"/>
      <c r="H133" s="73"/>
      <c r="I133" s="73"/>
      <c r="J133" s="74"/>
    </row>
    <row r="134" spans="1:10" ht="36" customHeight="1" x14ac:dyDescent="0.25">
      <c r="A134" s="8"/>
      <c r="B134" s="69" t="s">
        <v>236</v>
      </c>
      <c r="C134" s="70"/>
      <c r="D134" s="70"/>
      <c r="E134" s="71"/>
      <c r="F134" s="72">
        <v>92340</v>
      </c>
      <c r="G134" s="73"/>
      <c r="H134" s="73"/>
      <c r="I134" s="73"/>
      <c r="J134" s="74"/>
    </row>
    <row r="135" spans="1:10" ht="36" customHeight="1" x14ac:dyDescent="0.25">
      <c r="A135" s="8"/>
      <c r="B135" s="69" t="s">
        <v>237</v>
      </c>
      <c r="C135" s="70"/>
      <c r="D135" s="70"/>
      <c r="E135" s="71"/>
      <c r="F135" s="72">
        <v>110340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238</v>
      </c>
      <c r="C136" s="70"/>
      <c r="D136" s="70"/>
      <c r="E136" s="71"/>
      <c r="F136" s="72">
        <v>1080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239</v>
      </c>
      <c r="C137" s="70"/>
      <c r="D137" s="70"/>
      <c r="E137" s="71"/>
      <c r="F137" s="72">
        <v>63540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240</v>
      </c>
      <c r="C138" s="70"/>
      <c r="D138" s="70"/>
      <c r="E138" s="71"/>
      <c r="F138" s="72">
        <v>131940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241</v>
      </c>
      <c r="C139" s="70"/>
      <c r="D139" s="70"/>
      <c r="E139" s="71"/>
      <c r="F139" s="72">
        <v>158940</v>
      </c>
      <c r="G139" s="73"/>
      <c r="H139" s="73"/>
      <c r="I139" s="73"/>
      <c r="J139" s="74"/>
    </row>
    <row r="140" spans="1:10" ht="36" customHeight="1" thickBot="1" x14ac:dyDescent="0.3">
      <c r="A140" s="8"/>
      <c r="B140" s="69" t="s">
        <v>242</v>
      </c>
      <c r="C140" s="70"/>
      <c r="D140" s="70"/>
      <c r="E140" s="71"/>
      <c r="F140" s="72">
        <v>1800</v>
      </c>
      <c r="G140" s="73"/>
      <c r="H140" s="73"/>
      <c r="I140" s="73"/>
      <c r="J140" s="74"/>
    </row>
    <row r="141" spans="1:10" ht="24" customHeight="1" thickBot="1" x14ac:dyDescent="0.3">
      <c r="A141" s="8"/>
      <c r="B141" s="60"/>
      <c r="C141" s="61"/>
      <c r="D141" s="61"/>
      <c r="E141" s="62"/>
      <c r="F141" s="63"/>
      <c r="G141" s="64"/>
      <c r="H141" s="64"/>
      <c r="I141" s="64"/>
      <c r="J141" s="65"/>
    </row>
    <row r="142" spans="1:10" ht="18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66" t="s">
        <v>326</v>
      </c>
      <c r="C143" s="66"/>
      <c r="D143" s="66"/>
      <c r="E143" s="66"/>
      <c r="F143" s="66"/>
      <c r="G143" s="66"/>
      <c r="H143" s="66"/>
      <c r="I143" s="66"/>
      <c r="J143" s="66"/>
    </row>
    <row r="144" spans="1:10" ht="27" customHeight="1" x14ac:dyDescent="0.25">
      <c r="A144" s="8" t="s">
        <v>114</v>
      </c>
      <c r="B144" s="66" t="s">
        <v>245</v>
      </c>
      <c r="C144" s="66"/>
      <c r="D144" s="66"/>
      <c r="E144" s="66"/>
      <c r="F144" s="66"/>
      <c r="G144" s="66"/>
      <c r="H144" s="66"/>
      <c r="I144" s="66"/>
      <c r="J144" s="66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s="44" customFormat="1" ht="36" customHeight="1" thickBot="1" x14ac:dyDescent="0.3">
      <c r="B146" s="285" t="s">
        <v>327</v>
      </c>
      <c r="C146" s="285"/>
      <c r="D146" s="285"/>
      <c r="E146" s="285"/>
      <c r="F146" s="285"/>
      <c r="G146" s="285"/>
      <c r="H146" s="285"/>
      <c r="I146" s="285"/>
    </row>
    <row r="147" spans="1:10" s="31" customFormat="1" ht="36" customHeight="1" thickBot="1" x14ac:dyDescent="0.3">
      <c r="B147" s="286" t="s">
        <v>328</v>
      </c>
      <c r="C147" s="287"/>
      <c r="D147" s="287"/>
      <c r="E147" s="287"/>
      <c r="F147" s="287"/>
      <c r="G147" s="287"/>
      <c r="H147" s="287"/>
      <c r="I147" s="288"/>
    </row>
    <row r="148" spans="1:10" ht="54" customHeight="1" thickBot="1" x14ac:dyDescent="0.3">
      <c r="B148" s="289" t="s">
        <v>329</v>
      </c>
      <c r="C148" s="290"/>
      <c r="D148" s="291" t="s">
        <v>330</v>
      </c>
      <c r="E148" s="292"/>
      <c r="F148" s="293"/>
      <c r="G148" s="294" t="s">
        <v>331</v>
      </c>
      <c r="H148" s="294"/>
      <c r="I148" s="295"/>
      <c r="J148" s="9"/>
    </row>
    <row r="149" spans="1:10" ht="36" customHeight="1" x14ac:dyDescent="0.25">
      <c r="B149" s="261" t="s">
        <v>332</v>
      </c>
      <c r="C149" s="262"/>
      <c r="D149" s="263" t="s">
        <v>333</v>
      </c>
      <c r="E149" s="264"/>
      <c r="F149" s="264"/>
      <c r="G149" s="269">
        <v>2190</v>
      </c>
      <c r="H149" s="270"/>
      <c r="I149" s="271"/>
      <c r="J149" s="9"/>
    </row>
    <row r="150" spans="1:10" ht="36" customHeight="1" x14ac:dyDescent="0.25">
      <c r="B150" s="272" t="s">
        <v>334</v>
      </c>
      <c r="C150" s="273"/>
      <c r="D150" s="265"/>
      <c r="E150" s="266"/>
      <c r="F150" s="266"/>
      <c r="G150" s="274">
        <v>1590</v>
      </c>
      <c r="H150" s="275"/>
      <c r="I150" s="276"/>
      <c r="J150" s="9"/>
    </row>
    <row r="151" spans="1:10" ht="36" customHeight="1" x14ac:dyDescent="0.25">
      <c r="B151" s="272" t="s">
        <v>335</v>
      </c>
      <c r="C151" s="273"/>
      <c r="D151" s="265"/>
      <c r="E151" s="266"/>
      <c r="F151" s="266"/>
      <c r="G151" s="274">
        <v>1440</v>
      </c>
      <c r="H151" s="275"/>
      <c r="I151" s="276"/>
      <c r="J151" s="9"/>
    </row>
    <row r="152" spans="1:10" ht="54" customHeight="1" thickBot="1" x14ac:dyDescent="0.3">
      <c r="B152" s="277" t="s">
        <v>336</v>
      </c>
      <c r="C152" s="278"/>
      <c r="D152" s="267"/>
      <c r="E152" s="268"/>
      <c r="F152" s="268"/>
      <c r="G152" s="279">
        <v>1290</v>
      </c>
      <c r="H152" s="280"/>
      <c r="I152" s="281"/>
      <c r="J152" s="9"/>
    </row>
    <row r="153" spans="1:10" ht="40.5" customHeight="1" x14ac:dyDescent="0.25">
      <c r="A153" s="8"/>
      <c r="B153" s="68" t="s">
        <v>246</v>
      </c>
      <c r="C153" s="68"/>
      <c r="D153" s="68"/>
      <c r="E153" s="68"/>
      <c r="F153" s="68"/>
      <c r="G153" s="68"/>
      <c r="H153" s="68"/>
      <c r="I153" s="68"/>
      <c r="J153" s="68"/>
    </row>
    <row r="154" spans="1:10" ht="18" customHeight="1" x14ac:dyDescent="0.25">
      <c r="A154" s="8"/>
    </row>
  </sheetData>
  <sheetProtection selectLockedCells="1" selectUnlockedCells="1"/>
  <mergeCells count="29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29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34560</v>
      </c>
      <c r="G8" s="17">
        <f>H8*1.1</f>
        <v>31680.000000000004</v>
      </c>
      <c r="H8" s="17">
        <v>28800</v>
      </c>
      <c r="I8" s="17">
        <f>H8*0.75</f>
        <v>21600</v>
      </c>
      <c r="J8" s="17">
        <f>H8*0.5</f>
        <v>14400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8280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12240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2160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5040 до 201600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5040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10080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15120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20160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25200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30240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35280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40320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45360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50400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55440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60480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65520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70560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75600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80640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85680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90720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95760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100800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10080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20160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30240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40320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50400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60480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70560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80640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90720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100800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110880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120960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131040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141120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151200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161280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171360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181440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191520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201600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4320 до 108360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4320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4680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12600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17640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22680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27720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32760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37800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42840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47880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52920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57960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63000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68040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73080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78120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83160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88200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93240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98280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103320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108360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720 до 8640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5040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8640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720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5040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3960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5040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6120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108000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18000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1800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28800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18000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14688</v>
      </c>
      <c r="G104" s="38">
        <f>H104*1.1</f>
        <v>13464.000000000002</v>
      </c>
      <c r="H104" s="38">
        <v>12240</v>
      </c>
      <c r="I104" s="38">
        <f>H104*0.75</f>
        <v>9180</v>
      </c>
      <c r="J104" s="39">
        <f>H104*0.5</f>
        <v>6120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6480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5760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28800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30600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36720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12240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18000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20160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108000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3060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12240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10080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73440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15480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40320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25200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9360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8640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40320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43200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51840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17280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25200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28800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102960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22320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18000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36000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45000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338</v>
      </c>
      <c r="C138" s="70"/>
      <c r="D138" s="70"/>
      <c r="E138" s="71"/>
      <c r="F138" s="72">
        <v>27000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339</v>
      </c>
      <c r="C139" s="70"/>
      <c r="D139" s="70"/>
      <c r="E139" s="71"/>
      <c r="F139" s="72">
        <v>54000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340</v>
      </c>
      <c r="C140" s="70"/>
      <c r="D140" s="70"/>
      <c r="E140" s="71"/>
      <c r="F140" s="72">
        <v>67680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341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7.42578125" defaultRowHeight="21" outlineLevelRow="1" x14ac:dyDescent="0.25"/>
  <cols>
    <col min="1" max="1" width="21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7.42578125" style="9"/>
  </cols>
  <sheetData>
    <row r="1" spans="1:9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9" s="12" customFormat="1" ht="54" customHeight="1" x14ac:dyDescent="0.25">
      <c r="A2" s="35"/>
      <c r="B2" s="11"/>
      <c r="C2" s="11"/>
      <c r="D2" s="11"/>
      <c r="E2" s="11"/>
      <c r="F2" s="137" t="s">
        <v>30</v>
      </c>
      <c r="G2" s="137"/>
      <c r="H2" s="137"/>
      <c r="I2" s="137"/>
    </row>
    <row r="3" spans="1:9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9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40"/>
    </row>
    <row r="6" spans="1:9" ht="54" customHeight="1" thickBot="1" x14ac:dyDescent="0.3">
      <c r="B6" s="131" t="s">
        <v>106</v>
      </c>
      <c r="C6" s="132"/>
      <c r="D6" s="132"/>
      <c r="E6" s="133"/>
      <c r="F6" s="180"/>
      <c r="G6" s="181"/>
      <c r="H6" s="181"/>
      <c r="I6" s="182"/>
    </row>
    <row r="7" spans="1:9" ht="24" customHeight="1" thickBot="1" x14ac:dyDescent="0.3">
      <c r="B7" s="60"/>
      <c r="C7" s="61"/>
      <c r="D7" s="61"/>
      <c r="E7" s="62"/>
      <c r="F7" s="63"/>
      <c r="G7" s="64"/>
      <c r="H7" s="64"/>
      <c r="I7" s="65"/>
    </row>
    <row r="8" spans="1:9" ht="36" customHeight="1" x14ac:dyDescent="0.25">
      <c r="A8" s="34" t="s">
        <v>112</v>
      </c>
      <c r="B8" s="209" t="s">
        <v>113</v>
      </c>
      <c r="C8" s="210"/>
      <c r="D8" s="210"/>
      <c r="E8" s="211"/>
      <c r="F8" s="229">
        <v>22320</v>
      </c>
      <c r="G8" s="230"/>
      <c r="H8" s="230"/>
      <c r="I8" s="231"/>
    </row>
    <row r="9" spans="1:9" ht="36" customHeight="1" x14ac:dyDescent="0.25">
      <c r="A9" s="34" t="s">
        <v>114</v>
      </c>
      <c r="B9" s="134" t="s">
        <v>247</v>
      </c>
      <c r="C9" s="135"/>
      <c r="D9" s="135"/>
      <c r="E9" s="89"/>
      <c r="F9" s="99">
        <v>31680</v>
      </c>
      <c r="G9" s="73"/>
      <c r="H9" s="73"/>
      <c r="I9" s="74"/>
    </row>
    <row r="10" spans="1:9" ht="36" customHeight="1" x14ac:dyDescent="0.25">
      <c r="A10" s="34" t="s">
        <v>112</v>
      </c>
      <c r="B10" s="134" t="s">
        <v>116</v>
      </c>
      <c r="C10" s="135"/>
      <c r="D10" s="135"/>
      <c r="E10" s="89"/>
      <c r="F10" s="99">
        <v>34704</v>
      </c>
      <c r="G10" s="73"/>
      <c r="H10" s="73"/>
      <c r="I10" s="74"/>
    </row>
    <row r="11" spans="1:9" ht="36" customHeight="1" thickBot="1" x14ac:dyDescent="0.3">
      <c r="A11" s="34" t="s">
        <v>114</v>
      </c>
      <c r="B11" s="212" t="s">
        <v>248</v>
      </c>
      <c r="C11" s="213"/>
      <c r="D11" s="213"/>
      <c r="E11" s="214"/>
      <c r="F11" s="228">
        <v>48960</v>
      </c>
      <c r="G11" s="142"/>
      <c r="H11" s="142"/>
      <c r="I11" s="143"/>
    </row>
    <row r="12" spans="1:9" ht="24" customHeight="1" thickBot="1" x14ac:dyDescent="0.3">
      <c r="B12" s="60"/>
      <c r="C12" s="61"/>
      <c r="D12" s="61"/>
      <c r="E12" s="62"/>
      <c r="F12" s="63"/>
      <c r="G12" s="64"/>
      <c r="H12" s="64"/>
      <c r="I12" s="65"/>
    </row>
    <row r="13" spans="1:9" ht="36" customHeight="1" x14ac:dyDescent="0.25">
      <c r="A13" s="34" t="s">
        <v>112</v>
      </c>
      <c r="B13" s="209" t="s">
        <v>118</v>
      </c>
      <c r="C13" s="210"/>
      <c r="D13" s="210"/>
      <c r="E13" s="211"/>
      <c r="F13" s="229">
        <v>9576</v>
      </c>
      <c r="G13" s="230"/>
      <c r="H13" s="230"/>
      <c r="I13" s="231"/>
    </row>
    <row r="14" spans="1:9" ht="36" customHeight="1" thickBot="1" x14ac:dyDescent="0.3">
      <c r="A14" s="34" t="s">
        <v>114</v>
      </c>
      <c r="B14" s="212" t="s">
        <v>249</v>
      </c>
      <c r="C14" s="213"/>
      <c r="D14" s="213"/>
      <c r="E14" s="214"/>
      <c r="F14" s="228">
        <v>13680</v>
      </c>
      <c r="G14" s="142"/>
      <c r="H14" s="142"/>
      <c r="I14" s="143"/>
    </row>
    <row r="15" spans="1:9" ht="24" customHeight="1" thickBot="1" x14ac:dyDescent="0.3">
      <c r="B15" s="60"/>
      <c r="C15" s="61"/>
      <c r="D15" s="61"/>
      <c r="E15" s="62"/>
      <c r="F15" s="63"/>
      <c r="G15" s="64"/>
      <c r="H15" s="64"/>
      <c r="I15" s="65"/>
    </row>
    <row r="16" spans="1:9" ht="36" customHeight="1" x14ac:dyDescent="0.25">
      <c r="A16" s="34" t="s">
        <v>112</v>
      </c>
      <c r="B16" s="100" t="s">
        <v>120</v>
      </c>
      <c r="C16" s="110"/>
      <c r="D16" s="110"/>
      <c r="E16" s="71"/>
      <c r="F16" s="196">
        <v>720</v>
      </c>
      <c r="G16" s="230"/>
      <c r="H16" s="230"/>
      <c r="I16" s="231"/>
    </row>
    <row r="17" spans="1:9" ht="36" customHeight="1" x14ac:dyDescent="0.25">
      <c r="A17" s="34" t="s">
        <v>114</v>
      </c>
      <c r="B17" s="100" t="s">
        <v>250</v>
      </c>
      <c r="C17" s="110"/>
      <c r="D17" s="110"/>
      <c r="E17" s="71"/>
      <c r="F17" s="72">
        <v>1008</v>
      </c>
      <c r="G17" s="73"/>
      <c r="H17" s="73"/>
      <c r="I17" s="74"/>
    </row>
    <row r="18" spans="1:9" ht="36" customHeight="1" x14ac:dyDescent="0.25">
      <c r="A18" s="34" t="s">
        <v>112</v>
      </c>
      <c r="B18" s="100" t="s">
        <v>122</v>
      </c>
      <c r="C18" s="110"/>
      <c r="D18" s="110"/>
      <c r="E18" s="71"/>
      <c r="F18" s="72">
        <v>1800</v>
      </c>
      <c r="G18" s="73"/>
      <c r="H18" s="73"/>
      <c r="I18" s="74"/>
    </row>
    <row r="19" spans="1:9" ht="36" customHeight="1" thickBot="1" x14ac:dyDescent="0.3">
      <c r="A19" s="34" t="s">
        <v>114</v>
      </c>
      <c r="B19" s="100" t="s">
        <v>251</v>
      </c>
      <c r="C19" s="110"/>
      <c r="D19" s="110"/>
      <c r="E19" s="71"/>
      <c r="F19" s="141">
        <v>2520</v>
      </c>
      <c r="G19" s="142"/>
      <c r="H19" s="142"/>
      <c r="I19" s="143"/>
    </row>
    <row r="20" spans="1:9" ht="24" customHeight="1" thickBot="1" x14ac:dyDescent="0.3">
      <c r="B20" s="60"/>
      <c r="C20" s="61"/>
      <c r="D20" s="61"/>
      <c r="E20" s="62"/>
      <c r="F20" s="63"/>
      <c r="G20" s="64"/>
      <c r="H20" s="64"/>
      <c r="I20" s="65"/>
    </row>
    <row r="21" spans="1:9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1440 до 57600</v>
      </c>
      <c r="G21" s="129"/>
      <c r="H21" s="129"/>
      <c r="I21" s="130"/>
    </row>
    <row r="22" spans="1:9" ht="36" customHeight="1" outlineLevel="1" x14ac:dyDescent="0.25">
      <c r="B22" s="100" t="s">
        <v>125</v>
      </c>
      <c r="C22" s="110"/>
      <c r="D22" s="110"/>
      <c r="E22" s="71"/>
      <c r="F22" s="72">
        <v>1440</v>
      </c>
      <c r="G22" s="73"/>
      <c r="H22" s="73"/>
      <c r="I22" s="74"/>
    </row>
    <row r="23" spans="1:9" ht="36" customHeight="1" outlineLevel="1" x14ac:dyDescent="0.25">
      <c r="B23" s="100" t="s">
        <v>126</v>
      </c>
      <c r="C23" s="110"/>
      <c r="D23" s="110"/>
      <c r="E23" s="71"/>
      <c r="F23" s="72">
        <v>2880</v>
      </c>
      <c r="G23" s="73"/>
      <c r="H23" s="73"/>
      <c r="I23" s="74"/>
    </row>
    <row r="24" spans="1:9" ht="36" customHeight="1" outlineLevel="1" x14ac:dyDescent="0.25">
      <c r="B24" s="100" t="s">
        <v>127</v>
      </c>
      <c r="C24" s="110"/>
      <c r="D24" s="110"/>
      <c r="E24" s="71"/>
      <c r="F24" s="72">
        <v>4320</v>
      </c>
      <c r="G24" s="73"/>
      <c r="H24" s="73"/>
      <c r="I24" s="74"/>
    </row>
    <row r="25" spans="1:9" ht="36" customHeight="1" outlineLevel="1" x14ac:dyDescent="0.25">
      <c r="B25" s="100" t="s">
        <v>128</v>
      </c>
      <c r="C25" s="110"/>
      <c r="D25" s="110"/>
      <c r="E25" s="71"/>
      <c r="F25" s="72">
        <v>5760</v>
      </c>
      <c r="G25" s="73"/>
      <c r="H25" s="73"/>
      <c r="I25" s="74"/>
    </row>
    <row r="26" spans="1:9" ht="36" customHeight="1" outlineLevel="1" x14ac:dyDescent="0.25">
      <c r="B26" s="100" t="s">
        <v>129</v>
      </c>
      <c r="C26" s="110"/>
      <c r="D26" s="110"/>
      <c r="E26" s="71"/>
      <c r="F26" s="72">
        <v>7200</v>
      </c>
      <c r="G26" s="73"/>
      <c r="H26" s="73"/>
      <c r="I26" s="74"/>
    </row>
    <row r="27" spans="1:9" ht="36" customHeight="1" outlineLevel="1" x14ac:dyDescent="0.25">
      <c r="B27" s="100" t="s">
        <v>130</v>
      </c>
      <c r="C27" s="110"/>
      <c r="D27" s="110"/>
      <c r="E27" s="71"/>
      <c r="F27" s="72">
        <v>8640</v>
      </c>
      <c r="G27" s="73"/>
      <c r="H27" s="73"/>
      <c r="I27" s="74"/>
    </row>
    <row r="28" spans="1:9" ht="36" customHeight="1" outlineLevel="1" x14ac:dyDescent="0.25">
      <c r="B28" s="100" t="s">
        <v>131</v>
      </c>
      <c r="C28" s="110"/>
      <c r="D28" s="110"/>
      <c r="E28" s="71"/>
      <c r="F28" s="72">
        <v>10080</v>
      </c>
      <c r="G28" s="73"/>
      <c r="H28" s="73"/>
      <c r="I28" s="74"/>
    </row>
    <row r="29" spans="1:9" ht="36" customHeight="1" outlineLevel="1" x14ac:dyDescent="0.25">
      <c r="B29" s="100" t="s">
        <v>132</v>
      </c>
      <c r="C29" s="110"/>
      <c r="D29" s="110"/>
      <c r="E29" s="71"/>
      <c r="F29" s="72">
        <v>11520</v>
      </c>
      <c r="G29" s="73"/>
      <c r="H29" s="73"/>
      <c r="I29" s="74"/>
    </row>
    <row r="30" spans="1:9" ht="36" customHeight="1" outlineLevel="1" x14ac:dyDescent="0.25">
      <c r="B30" s="100" t="s">
        <v>133</v>
      </c>
      <c r="C30" s="110"/>
      <c r="D30" s="110"/>
      <c r="E30" s="71"/>
      <c r="F30" s="72">
        <v>12960</v>
      </c>
      <c r="G30" s="73"/>
      <c r="H30" s="73"/>
      <c r="I30" s="74"/>
    </row>
    <row r="31" spans="1:9" ht="36" customHeight="1" outlineLevel="1" x14ac:dyDescent="0.25">
      <c r="B31" s="100" t="s">
        <v>134</v>
      </c>
      <c r="C31" s="110"/>
      <c r="D31" s="110"/>
      <c r="E31" s="71"/>
      <c r="F31" s="72">
        <v>14400</v>
      </c>
      <c r="G31" s="73"/>
      <c r="H31" s="73"/>
      <c r="I31" s="74"/>
    </row>
    <row r="32" spans="1:9" ht="36" customHeight="1" outlineLevel="1" x14ac:dyDescent="0.25">
      <c r="B32" s="100" t="s">
        <v>135</v>
      </c>
      <c r="C32" s="110"/>
      <c r="D32" s="110"/>
      <c r="E32" s="71"/>
      <c r="F32" s="72">
        <v>15840</v>
      </c>
      <c r="G32" s="73"/>
      <c r="H32" s="73"/>
      <c r="I32" s="74"/>
    </row>
    <row r="33" spans="2:9" ht="36" customHeight="1" outlineLevel="1" x14ac:dyDescent="0.25">
      <c r="B33" s="100" t="s">
        <v>136</v>
      </c>
      <c r="C33" s="110"/>
      <c r="D33" s="110"/>
      <c r="E33" s="71"/>
      <c r="F33" s="72">
        <v>17280</v>
      </c>
      <c r="G33" s="73"/>
      <c r="H33" s="73"/>
      <c r="I33" s="74"/>
    </row>
    <row r="34" spans="2:9" ht="36" customHeight="1" outlineLevel="1" x14ac:dyDescent="0.25">
      <c r="B34" s="100" t="s">
        <v>137</v>
      </c>
      <c r="C34" s="110"/>
      <c r="D34" s="110"/>
      <c r="E34" s="71"/>
      <c r="F34" s="72">
        <v>18720</v>
      </c>
      <c r="G34" s="73"/>
      <c r="H34" s="73"/>
      <c r="I34" s="74"/>
    </row>
    <row r="35" spans="2:9" ht="36" customHeight="1" outlineLevel="1" x14ac:dyDescent="0.25">
      <c r="B35" s="100" t="s">
        <v>138</v>
      </c>
      <c r="C35" s="110"/>
      <c r="D35" s="110"/>
      <c r="E35" s="71"/>
      <c r="F35" s="72">
        <v>20160</v>
      </c>
      <c r="G35" s="73"/>
      <c r="H35" s="73"/>
      <c r="I35" s="74"/>
    </row>
    <row r="36" spans="2:9" ht="36" customHeight="1" outlineLevel="1" x14ac:dyDescent="0.25">
      <c r="B36" s="100" t="s">
        <v>139</v>
      </c>
      <c r="C36" s="110"/>
      <c r="D36" s="110"/>
      <c r="E36" s="71"/>
      <c r="F36" s="72">
        <v>21600</v>
      </c>
      <c r="G36" s="73"/>
      <c r="H36" s="73"/>
      <c r="I36" s="74"/>
    </row>
    <row r="37" spans="2:9" ht="36" customHeight="1" outlineLevel="1" x14ac:dyDescent="0.25">
      <c r="B37" s="100" t="s">
        <v>140</v>
      </c>
      <c r="C37" s="110"/>
      <c r="D37" s="110"/>
      <c r="E37" s="71"/>
      <c r="F37" s="72">
        <v>23040</v>
      </c>
      <c r="G37" s="73"/>
      <c r="H37" s="73"/>
      <c r="I37" s="74"/>
    </row>
    <row r="38" spans="2:9" ht="36" customHeight="1" outlineLevel="1" x14ac:dyDescent="0.25">
      <c r="B38" s="100" t="s">
        <v>141</v>
      </c>
      <c r="C38" s="110"/>
      <c r="D38" s="110"/>
      <c r="E38" s="71"/>
      <c r="F38" s="72">
        <v>24480</v>
      </c>
      <c r="G38" s="73"/>
      <c r="H38" s="73"/>
      <c r="I38" s="74"/>
    </row>
    <row r="39" spans="2:9" ht="36" customHeight="1" outlineLevel="1" x14ac:dyDescent="0.25">
      <c r="B39" s="100" t="s">
        <v>142</v>
      </c>
      <c r="C39" s="110"/>
      <c r="D39" s="110"/>
      <c r="E39" s="71"/>
      <c r="F39" s="72">
        <v>25920</v>
      </c>
      <c r="G39" s="73"/>
      <c r="H39" s="73"/>
      <c r="I39" s="74"/>
    </row>
    <row r="40" spans="2:9" ht="36" customHeight="1" outlineLevel="1" x14ac:dyDescent="0.25">
      <c r="B40" s="100" t="s">
        <v>143</v>
      </c>
      <c r="C40" s="110"/>
      <c r="D40" s="110"/>
      <c r="E40" s="71"/>
      <c r="F40" s="72">
        <v>27360</v>
      </c>
      <c r="G40" s="73"/>
      <c r="H40" s="73"/>
      <c r="I40" s="74"/>
    </row>
    <row r="41" spans="2:9" ht="36" customHeight="1" outlineLevel="1" x14ac:dyDescent="0.25">
      <c r="B41" s="100" t="s">
        <v>144</v>
      </c>
      <c r="C41" s="110"/>
      <c r="D41" s="110"/>
      <c r="E41" s="71"/>
      <c r="F41" s="72">
        <v>28800</v>
      </c>
      <c r="G41" s="73"/>
      <c r="H41" s="73"/>
      <c r="I41" s="74"/>
    </row>
    <row r="42" spans="2:9" ht="36" customHeight="1" outlineLevel="1" x14ac:dyDescent="0.25">
      <c r="B42" s="100" t="s">
        <v>145</v>
      </c>
      <c r="C42" s="110"/>
      <c r="D42" s="110"/>
      <c r="E42" s="71"/>
      <c r="F42" s="72">
        <v>2880</v>
      </c>
      <c r="G42" s="73"/>
      <c r="H42" s="73"/>
      <c r="I42" s="74"/>
    </row>
    <row r="43" spans="2:9" ht="36" customHeight="1" outlineLevel="1" x14ac:dyDescent="0.25">
      <c r="B43" s="100" t="s">
        <v>146</v>
      </c>
      <c r="C43" s="110"/>
      <c r="D43" s="110"/>
      <c r="E43" s="71"/>
      <c r="F43" s="72">
        <v>5760</v>
      </c>
      <c r="G43" s="73"/>
      <c r="H43" s="73"/>
      <c r="I43" s="74"/>
    </row>
    <row r="44" spans="2:9" ht="36" customHeight="1" outlineLevel="1" x14ac:dyDescent="0.25">
      <c r="B44" s="100" t="s">
        <v>147</v>
      </c>
      <c r="C44" s="110"/>
      <c r="D44" s="110"/>
      <c r="E44" s="71"/>
      <c r="F44" s="72">
        <v>8640</v>
      </c>
      <c r="G44" s="73"/>
      <c r="H44" s="73"/>
      <c r="I44" s="74"/>
    </row>
    <row r="45" spans="2:9" ht="36" customHeight="1" outlineLevel="1" x14ac:dyDescent="0.25">
      <c r="B45" s="100" t="s">
        <v>148</v>
      </c>
      <c r="C45" s="110"/>
      <c r="D45" s="110"/>
      <c r="E45" s="71"/>
      <c r="F45" s="72">
        <v>11520</v>
      </c>
      <c r="G45" s="73"/>
      <c r="H45" s="73"/>
      <c r="I45" s="74"/>
    </row>
    <row r="46" spans="2:9" ht="36" customHeight="1" outlineLevel="1" x14ac:dyDescent="0.25">
      <c r="B46" s="100" t="s">
        <v>149</v>
      </c>
      <c r="C46" s="110"/>
      <c r="D46" s="110"/>
      <c r="E46" s="71"/>
      <c r="F46" s="72">
        <v>14400</v>
      </c>
      <c r="G46" s="73"/>
      <c r="H46" s="73"/>
      <c r="I46" s="74"/>
    </row>
    <row r="47" spans="2:9" ht="36" customHeight="1" outlineLevel="1" x14ac:dyDescent="0.25">
      <c r="B47" s="100" t="s">
        <v>150</v>
      </c>
      <c r="C47" s="110"/>
      <c r="D47" s="110"/>
      <c r="E47" s="71"/>
      <c r="F47" s="72">
        <v>17280</v>
      </c>
      <c r="G47" s="73"/>
      <c r="H47" s="73"/>
      <c r="I47" s="74"/>
    </row>
    <row r="48" spans="2:9" ht="36" customHeight="1" outlineLevel="1" x14ac:dyDescent="0.25">
      <c r="B48" s="100" t="s">
        <v>151</v>
      </c>
      <c r="C48" s="110"/>
      <c r="D48" s="110"/>
      <c r="E48" s="71"/>
      <c r="F48" s="72">
        <v>20160</v>
      </c>
      <c r="G48" s="73"/>
      <c r="H48" s="73"/>
      <c r="I48" s="74"/>
    </row>
    <row r="49" spans="2:9" ht="36" customHeight="1" outlineLevel="1" x14ac:dyDescent="0.25">
      <c r="B49" s="100" t="s">
        <v>152</v>
      </c>
      <c r="C49" s="110"/>
      <c r="D49" s="110"/>
      <c r="E49" s="71"/>
      <c r="F49" s="72">
        <v>23040</v>
      </c>
      <c r="G49" s="73"/>
      <c r="H49" s="73"/>
      <c r="I49" s="74"/>
    </row>
    <row r="50" spans="2:9" ht="36" customHeight="1" outlineLevel="1" x14ac:dyDescent="0.25">
      <c r="B50" s="100" t="s">
        <v>153</v>
      </c>
      <c r="C50" s="110"/>
      <c r="D50" s="110"/>
      <c r="E50" s="71"/>
      <c r="F50" s="72">
        <v>25920</v>
      </c>
      <c r="G50" s="73"/>
      <c r="H50" s="73"/>
      <c r="I50" s="74"/>
    </row>
    <row r="51" spans="2:9" ht="36" customHeight="1" outlineLevel="1" x14ac:dyDescent="0.25">
      <c r="B51" s="100" t="s">
        <v>154</v>
      </c>
      <c r="C51" s="110"/>
      <c r="D51" s="110"/>
      <c r="E51" s="71"/>
      <c r="F51" s="72">
        <v>28800</v>
      </c>
      <c r="G51" s="73"/>
      <c r="H51" s="73"/>
      <c r="I51" s="74"/>
    </row>
    <row r="52" spans="2:9" ht="36" customHeight="1" outlineLevel="1" x14ac:dyDescent="0.25">
      <c r="B52" s="100" t="s">
        <v>155</v>
      </c>
      <c r="C52" s="110"/>
      <c r="D52" s="110"/>
      <c r="E52" s="71"/>
      <c r="F52" s="72">
        <v>31680</v>
      </c>
      <c r="G52" s="73"/>
      <c r="H52" s="73"/>
      <c r="I52" s="74"/>
    </row>
    <row r="53" spans="2:9" ht="36" customHeight="1" outlineLevel="1" x14ac:dyDescent="0.25">
      <c r="B53" s="100" t="s">
        <v>156</v>
      </c>
      <c r="C53" s="110"/>
      <c r="D53" s="110"/>
      <c r="E53" s="71"/>
      <c r="F53" s="72">
        <v>34560</v>
      </c>
      <c r="G53" s="73"/>
      <c r="H53" s="73"/>
      <c r="I53" s="74"/>
    </row>
    <row r="54" spans="2:9" ht="36" customHeight="1" outlineLevel="1" x14ac:dyDescent="0.25">
      <c r="B54" s="100" t="s">
        <v>157</v>
      </c>
      <c r="C54" s="110"/>
      <c r="D54" s="110"/>
      <c r="E54" s="71"/>
      <c r="F54" s="72">
        <v>37440</v>
      </c>
      <c r="G54" s="73"/>
      <c r="H54" s="73"/>
      <c r="I54" s="74"/>
    </row>
    <row r="55" spans="2:9" ht="36" customHeight="1" outlineLevel="1" x14ac:dyDescent="0.25">
      <c r="B55" s="100" t="s">
        <v>158</v>
      </c>
      <c r="C55" s="110"/>
      <c r="D55" s="110"/>
      <c r="E55" s="71"/>
      <c r="F55" s="72">
        <v>40320</v>
      </c>
      <c r="G55" s="73"/>
      <c r="H55" s="73"/>
      <c r="I55" s="74"/>
    </row>
    <row r="56" spans="2:9" ht="36" customHeight="1" outlineLevel="1" x14ac:dyDescent="0.25">
      <c r="B56" s="100" t="s">
        <v>159</v>
      </c>
      <c r="C56" s="110"/>
      <c r="D56" s="110"/>
      <c r="E56" s="71"/>
      <c r="F56" s="72">
        <v>43200</v>
      </c>
      <c r="G56" s="73"/>
      <c r="H56" s="73"/>
      <c r="I56" s="74"/>
    </row>
    <row r="57" spans="2:9" ht="36" customHeight="1" outlineLevel="1" x14ac:dyDescent="0.25">
      <c r="B57" s="100" t="s">
        <v>160</v>
      </c>
      <c r="C57" s="110"/>
      <c r="D57" s="110"/>
      <c r="E57" s="71"/>
      <c r="F57" s="72">
        <v>46080</v>
      </c>
      <c r="G57" s="73"/>
      <c r="H57" s="73"/>
      <c r="I57" s="74"/>
    </row>
    <row r="58" spans="2:9" ht="36" customHeight="1" outlineLevel="1" x14ac:dyDescent="0.25">
      <c r="B58" s="100" t="s">
        <v>161</v>
      </c>
      <c r="C58" s="110"/>
      <c r="D58" s="110"/>
      <c r="E58" s="71"/>
      <c r="F58" s="72">
        <v>48960</v>
      </c>
      <c r="G58" s="73"/>
      <c r="H58" s="73"/>
      <c r="I58" s="74"/>
    </row>
    <row r="59" spans="2:9" ht="36" customHeight="1" outlineLevel="1" x14ac:dyDescent="0.25">
      <c r="B59" s="100" t="s">
        <v>162</v>
      </c>
      <c r="C59" s="110"/>
      <c r="D59" s="110"/>
      <c r="E59" s="71"/>
      <c r="F59" s="72">
        <v>51840</v>
      </c>
      <c r="G59" s="73"/>
      <c r="H59" s="73"/>
      <c r="I59" s="74"/>
    </row>
    <row r="60" spans="2:9" ht="36" customHeight="1" outlineLevel="1" x14ac:dyDescent="0.25">
      <c r="B60" s="100" t="s">
        <v>163</v>
      </c>
      <c r="C60" s="110"/>
      <c r="D60" s="110"/>
      <c r="E60" s="71"/>
      <c r="F60" s="72">
        <v>54720</v>
      </c>
      <c r="G60" s="73"/>
      <c r="H60" s="73"/>
      <c r="I60" s="74"/>
    </row>
    <row r="61" spans="2:9" ht="36" customHeight="1" outlineLevel="1" thickBot="1" x14ac:dyDescent="0.3">
      <c r="B61" s="100" t="s">
        <v>164</v>
      </c>
      <c r="C61" s="110"/>
      <c r="D61" s="110"/>
      <c r="E61" s="71"/>
      <c r="F61" s="72">
        <v>57600</v>
      </c>
      <c r="G61" s="73"/>
      <c r="H61" s="73"/>
      <c r="I61" s="74"/>
    </row>
    <row r="62" spans="2:9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3600 до 30960</v>
      </c>
      <c r="G62" s="115"/>
      <c r="H62" s="115"/>
      <c r="I62" s="116"/>
    </row>
    <row r="63" spans="2:9" ht="36" customHeight="1" outlineLevel="1" x14ac:dyDescent="0.25">
      <c r="B63" s="117" t="s">
        <v>166</v>
      </c>
      <c r="C63" s="118"/>
      <c r="D63" s="118"/>
      <c r="E63" s="119"/>
      <c r="F63" s="120">
        <v>8856</v>
      </c>
      <c r="G63" s="121"/>
      <c r="H63" s="121"/>
      <c r="I63" s="122"/>
    </row>
    <row r="64" spans="2:9" ht="36" customHeight="1" outlineLevel="1" x14ac:dyDescent="0.25">
      <c r="B64" s="100" t="s">
        <v>167</v>
      </c>
      <c r="C64" s="110"/>
      <c r="D64" s="110"/>
      <c r="E64" s="71"/>
      <c r="F64" s="72">
        <v>14868</v>
      </c>
      <c r="G64" s="73"/>
      <c r="H64" s="73"/>
      <c r="I64" s="74"/>
    </row>
    <row r="65" spans="2:9" ht="36" customHeight="1" outlineLevel="1" x14ac:dyDescent="0.25">
      <c r="B65" s="100" t="s">
        <v>168</v>
      </c>
      <c r="C65" s="110"/>
      <c r="D65" s="110"/>
      <c r="E65" s="71"/>
      <c r="F65" s="72">
        <v>3600</v>
      </c>
      <c r="G65" s="73"/>
      <c r="H65" s="73"/>
      <c r="I65" s="74"/>
    </row>
    <row r="66" spans="2:9" ht="36" customHeight="1" outlineLevel="1" x14ac:dyDescent="0.25">
      <c r="B66" s="100" t="s">
        <v>169</v>
      </c>
      <c r="C66" s="110"/>
      <c r="D66" s="110"/>
      <c r="E66" s="71"/>
      <c r="F66" s="72">
        <v>5040</v>
      </c>
      <c r="G66" s="73"/>
      <c r="H66" s="73"/>
      <c r="I66" s="74"/>
    </row>
    <row r="67" spans="2:9" ht="36" customHeight="1" outlineLevel="1" x14ac:dyDescent="0.25">
      <c r="B67" s="100" t="s">
        <v>170</v>
      </c>
      <c r="C67" s="110"/>
      <c r="D67" s="110"/>
      <c r="E67" s="71"/>
      <c r="F67" s="72">
        <v>6480</v>
      </c>
      <c r="G67" s="73"/>
      <c r="H67" s="73"/>
      <c r="I67" s="74"/>
    </row>
    <row r="68" spans="2:9" ht="36" customHeight="1" outlineLevel="1" x14ac:dyDescent="0.25">
      <c r="B68" s="100" t="s">
        <v>171</v>
      </c>
      <c r="C68" s="110"/>
      <c r="D68" s="110"/>
      <c r="E68" s="71"/>
      <c r="F68" s="72">
        <v>7920</v>
      </c>
      <c r="G68" s="73"/>
      <c r="H68" s="73"/>
      <c r="I68" s="74"/>
    </row>
    <row r="69" spans="2:9" ht="36" customHeight="1" outlineLevel="1" x14ac:dyDescent="0.25">
      <c r="B69" s="100" t="s">
        <v>172</v>
      </c>
      <c r="C69" s="110"/>
      <c r="D69" s="110"/>
      <c r="E69" s="71"/>
      <c r="F69" s="72">
        <v>9360</v>
      </c>
      <c r="G69" s="73"/>
      <c r="H69" s="73"/>
      <c r="I69" s="74"/>
    </row>
    <row r="70" spans="2:9" ht="36" customHeight="1" outlineLevel="1" x14ac:dyDescent="0.25">
      <c r="B70" s="100" t="s">
        <v>173</v>
      </c>
      <c r="C70" s="110"/>
      <c r="D70" s="110"/>
      <c r="E70" s="71"/>
      <c r="F70" s="72">
        <v>10800</v>
      </c>
      <c r="G70" s="73"/>
      <c r="H70" s="73"/>
      <c r="I70" s="74"/>
    </row>
    <row r="71" spans="2:9" ht="36" customHeight="1" outlineLevel="1" x14ac:dyDescent="0.25">
      <c r="B71" s="100" t="s">
        <v>174</v>
      </c>
      <c r="C71" s="110"/>
      <c r="D71" s="110"/>
      <c r="E71" s="71"/>
      <c r="F71" s="72">
        <v>12240</v>
      </c>
      <c r="G71" s="73"/>
      <c r="H71" s="73"/>
      <c r="I71" s="74"/>
    </row>
    <row r="72" spans="2:9" ht="36" customHeight="1" outlineLevel="1" x14ac:dyDescent="0.25">
      <c r="B72" s="100" t="s">
        <v>175</v>
      </c>
      <c r="C72" s="110"/>
      <c r="D72" s="110"/>
      <c r="E72" s="71"/>
      <c r="F72" s="72">
        <v>13680</v>
      </c>
      <c r="G72" s="73"/>
      <c r="H72" s="73"/>
      <c r="I72" s="74"/>
    </row>
    <row r="73" spans="2:9" ht="36" customHeight="1" outlineLevel="1" x14ac:dyDescent="0.25">
      <c r="B73" s="100" t="s">
        <v>176</v>
      </c>
      <c r="C73" s="110"/>
      <c r="D73" s="110"/>
      <c r="E73" s="71"/>
      <c r="F73" s="72">
        <v>15120</v>
      </c>
      <c r="G73" s="73"/>
      <c r="H73" s="73"/>
      <c r="I73" s="74"/>
    </row>
    <row r="74" spans="2:9" ht="36" customHeight="1" outlineLevel="1" x14ac:dyDescent="0.25">
      <c r="B74" s="100" t="s">
        <v>177</v>
      </c>
      <c r="C74" s="110"/>
      <c r="D74" s="110"/>
      <c r="E74" s="71"/>
      <c r="F74" s="72">
        <v>16560</v>
      </c>
      <c r="G74" s="73"/>
      <c r="H74" s="73"/>
      <c r="I74" s="74"/>
    </row>
    <row r="75" spans="2:9" ht="36" customHeight="1" outlineLevel="1" x14ac:dyDescent="0.25">
      <c r="B75" s="100" t="s">
        <v>178</v>
      </c>
      <c r="C75" s="110"/>
      <c r="D75" s="110"/>
      <c r="E75" s="71"/>
      <c r="F75" s="72">
        <v>18000</v>
      </c>
      <c r="G75" s="73"/>
      <c r="H75" s="73"/>
      <c r="I75" s="74"/>
    </row>
    <row r="76" spans="2:9" ht="36" customHeight="1" outlineLevel="1" x14ac:dyDescent="0.25">
      <c r="B76" s="100" t="s">
        <v>179</v>
      </c>
      <c r="C76" s="110"/>
      <c r="D76" s="110"/>
      <c r="E76" s="71"/>
      <c r="F76" s="72">
        <v>19440</v>
      </c>
      <c r="G76" s="73"/>
      <c r="H76" s="73"/>
      <c r="I76" s="74"/>
    </row>
    <row r="77" spans="2:9" ht="36" customHeight="1" outlineLevel="1" x14ac:dyDescent="0.25">
      <c r="B77" s="100" t="s">
        <v>180</v>
      </c>
      <c r="C77" s="110"/>
      <c r="D77" s="110"/>
      <c r="E77" s="71"/>
      <c r="F77" s="72">
        <v>20880</v>
      </c>
      <c r="G77" s="73"/>
      <c r="H77" s="73"/>
      <c r="I77" s="74"/>
    </row>
    <row r="78" spans="2:9" ht="36" customHeight="1" outlineLevel="1" x14ac:dyDescent="0.25">
      <c r="B78" s="100" t="s">
        <v>181</v>
      </c>
      <c r="C78" s="110"/>
      <c r="D78" s="110"/>
      <c r="E78" s="71"/>
      <c r="F78" s="72">
        <v>22320</v>
      </c>
      <c r="G78" s="73"/>
      <c r="H78" s="73"/>
      <c r="I78" s="74"/>
    </row>
    <row r="79" spans="2:9" ht="36" customHeight="1" outlineLevel="1" x14ac:dyDescent="0.25">
      <c r="B79" s="100" t="s">
        <v>182</v>
      </c>
      <c r="C79" s="110"/>
      <c r="D79" s="110"/>
      <c r="E79" s="71"/>
      <c r="F79" s="72">
        <v>23760</v>
      </c>
      <c r="G79" s="73"/>
      <c r="H79" s="73"/>
      <c r="I79" s="74"/>
    </row>
    <row r="80" spans="2:9" ht="36" customHeight="1" outlineLevel="1" x14ac:dyDescent="0.25">
      <c r="B80" s="100" t="s">
        <v>183</v>
      </c>
      <c r="C80" s="110"/>
      <c r="D80" s="110"/>
      <c r="E80" s="71"/>
      <c r="F80" s="72">
        <v>25200</v>
      </c>
      <c r="G80" s="73"/>
      <c r="H80" s="73"/>
      <c r="I80" s="74"/>
    </row>
    <row r="81" spans="2:9" ht="36" customHeight="1" outlineLevel="1" x14ac:dyDescent="0.25">
      <c r="B81" s="100" t="s">
        <v>184</v>
      </c>
      <c r="C81" s="110"/>
      <c r="D81" s="110"/>
      <c r="E81" s="71"/>
      <c r="F81" s="72">
        <v>26640</v>
      </c>
      <c r="G81" s="73"/>
      <c r="H81" s="73"/>
      <c r="I81" s="74"/>
    </row>
    <row r="82" spans="2:9" ht="36" customHeight="1" outlineLevel="1" x14ac:dyDescent="0.25">
      <c r="B82" s="100" t="s">
        <v>185</v>
      </c>
      <c r="C82" s="110"/>
      <c r="D82" s="110"/>
      <c r="E82" s="71"/>
      <c r="F82" s="72">
        <v>28080</v>
      </c>
      <c r="G82" s="73"/>
      <c r="H82" s="73"/>
      <c r="I82" s="74"/>
    </row>
    <row r="83" spans="2:9" ht="36" customHeight="1" outlineLevel="1" x14ac:dyDescent="0.25">
      <c r="B83" s="100" t="s">
        <v>186</v>
      </c>
      <c r="C83" s="110"/>
      <c r="D83" s="110"/>
      <c r="E83" s="71"/>
      <c r="F83" s="72">
        <v>29520</v>
      </c>
      <c r="G83" s="73"/>
      <c r="H83" s="73"/>
      <c r="I83" s="74"/>
    </row>
    <row r="84" spans="2:9" ht="36" customHeight="1" outlineLevel="1" thickBot="1" x14ac:dyDescent="0.3">
      <c r="B84" s="100" t="s">
        <v>187</v>
      </c>
      <c r="C84" s="110"/>
      <c r="D84" s="110"/>
      <c r="E84" s="71"/>
      <c r="F84" s="72">
        <v>30960</v>
      </c>
      <c r="G84" s="73"/>
      <c r="H84" s="73"/>
      <c r="I84" s="74"/>
    </row>
    <row r="85" spans="2:9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36468</v>
      </c>
      <c r="G85" s="115"/>
      <c r="H85" s="115"/>
      <c r="I85" s="116"/>
    </row>
    <row r="86" spans="2:9" ht="36" customHeight="1" x14ac:dyDescent="0.25">
      <c r="B86" s="69" t="s">
        <v>189</v>
      </c>
      <c r="C86" s="70"/>
      <c r="D86" s="70"/>
      <c r="E86" s="71"/>
      <c r="F86" s="72">
        <v>4248</v>
      </c>
      <c r="G86" s="73"/>
      <c r="H86" s="73"/>
      <c r="I86" s="74"/>
    </row>
    <row r="87" spans="2:9" ht="36" customHeight="1" x14ac:dyDescent="0.25">
      <c r="B87" s="69" t="s">
        <v>190</v>
      </c>
      <c r="C87" s="70"/>
      <c r="D87" s="70"/>
      <c r="E87" s="71"/>
      <c r="F87" s="72">
        <v>6048</v>
      </c>
      <c r="G87" s="73"/>
      <c r="H87" s="73"/>
      <c r="I87" s="74"/>
    </row>
    <row r="88" spans="2:9" ht="36" customHeight="1" x14ac:dyDescent="0.25">
      <c r="B88" s="69" t="s">
        <v>252</v>
      </c>
      <c r="C88" s="70"/>
      <c r="D88" s="70"/>
      <c r="E88" s="71"/>
      <c r="F88" s="72">
        <v>2484</v>
      </c>
      <c r="G88" s="73"/>
      <c r="H88" s="73"/>
      <c r="I88" s="74"/>
    </row>
    <row r="89" spans="2:9" ht="36" customHeight="1" x14ac:dyDescent="0.25">
      <c r="B89" s="69" t="s">
        <v>192</v>
      </c>
      <c r="C89" s="70"/>
      <c r="D89" s="70"/>
      <c r="E89" s="71"/>
      <c r="F89" s="72">
        <v>36468</v>
      </c>
      <c r="G89" s="73"/>
      <c r="H89" s="73"/>
      <c r="I89" s="74"/>
    </row>
    <row r="90" spans="2:9" ht="36" customHeight="1" x14ac:dyDescent="0.25">
      <c r="B90" s="69" t="s">
        <v>193</v>
      </c>
      <c r="C90" s="70"/>
      <c r="D90" s="70"/>
      <c r="E90" s="71"/>
      <c r="F90" s="72">
        <v>9576</v>
      </c>
      <c r="G90" s="73"/>
      <c r="H90" s="73"/>
      <c r="I90" s="74"/>
    </row>
    <row r="91" spans="2:9" ht="36" customHeight="1" x14ac:dyDescent="0.25">
      <c r="B91" s="69" t="s">
        <v>194</v>
      </c>
      <c r="C91" s="70"/>
      <c r="D91" s="70"/>
      <c r="E91" s="71"/>
      <c r="F91" s="72">
        <v>21600</v>
      </c>
      <c r="G91" s="73"/>
      <c r="H91" s="73"/>
      <c r="I91" s="74"/>
    </row>
    <row r="92" spans="2:9" ht="36" customHeight="1" x14ac:dyDescent="0.25">
      <c r="B92" s="69" t="s">
        <v>195</v>
      </c>
      <c r="C92" s="70"/>
      <c r="D92" s="70"/>
      <c r="E92" s="71"/>
      <c r="F92" s="72">
        <v>1440</v>
      </c>
      <c r="G92" s="73"/>
      <c r="H92" s="73"/>
      <c r="I92" s="74"/>
    </row>
    <row r="93" spans="2:9" ht="36" customHeight="1" x14ac:dyDescent="0.25">
      <c r="B93" s="69" t="s">
        <v>196</v>
      </c>
      <c r="C93" s="70"/>
      <c r="D93" s="70"/>
      <c r="E93" s="71"/>
      <c r="F93" s="72">
        <v>1440</v>
      </c>
      <c r="G93" s="73"/>
      <c r="H93" s="73"/>
      <c r="I93" s="74"/>
    </row>
    <row r="94" spans="2:9" ht="36" customHeight="1" x14ac:dyDescent="0.25">
      <c r="B94" s="69" t="s">
        <v>197</v>
      </c>
      <c r="C94" s="70"/>
      <c r="D94" s="70"/>
      <c r="E94" s="71"/>
      <c r="F94" s="72">
        <v>2880</v>
      </c>
      <c r="G94" s="73"/>
      <c r="H94" s="73"/>
      <c r="I94" s="74"/>
    </row>
    <row r="95" spans="2:9" ht="36" customHeight="1" x14ac:dyDescent="0.25">
      <c r="B95" s="69" t="s">
        <v>198</v>
      </c>
      <c r="C95" s="70"/>
      <c r="D95" s="70"/>
      <c r="E95" s="71"/>
      <c r="F95" s="72">
        <v>4320</v>
      </c>
      <c r="G95" s="73"/>
      <c r="H95" s="73"/>
      <c r="I95" s="74"/>
    </row>
    <row r="96" spans="2:9" ht="36" customHeight="1" thickBot="1" x14ac:dyDescent="0.3">
      <c r="B96" s="69" t="s">
        <v>199</v>
      </c>
      <c r="C96" s="70"/>
      <c r="D96" s="70"/>
      <c r="E96" s="71"/>
      <c r="F96" s="72">
        <v>17712</v>
      </c>
      <c r="G96" s="73"/>
      <c r="H96" s="73"/>
      <c r="I96" s="74"/>
    </row>
    <row r="97" spans="1:9" ht="54" customHeight="1" thickBot="1" x14ac:dyDescent="0.3">
      <c r="B97" s="144" t="s">
        <v>253</v>
      </c>
      <c r="C97" s="145"/>
      <c r="D97" s="145"/>
      <c r="E97" s="146"/>
      <c r="F97" s="147" t="str">
        <f>"Цена от "&amp;MIN(F99,F102:F118)&amp;" до "&amp;MAX(F99,F102:F118)</f>
        <v>Цена от 3204 до 48492</v>
      </c>
      <c r="G97" s="148"/>
      <c r="H97" s="148"/>
      <c r="I97" s="149"/>
    </row>
    <row r="98" spans="1:9" ht="24" customHeight="1" thickBot="1" x14ac:dyDescent="0.3">
      <c r="B98" s="60"/>
      <c r="C98" s="61"/>
      <c r="D98" s="61"/>
      <c r="E98" s="62"/>
      <c r="F98" s="63"/>
      <c r="G98" s="64"/>
      <c r="H98" s="64"/>
      <c r="I98" s="65"/>
    </row>
    <row r="99" spans="1:9" ht="36" customHeight="1" x14ac:dyDescent="0.25">
      <c r="B99" s="69" t="s">
        <v>201</v>
      </c>
      <c r="C99" s="70"/>
      <c r="D99" s="70"/>
      <c r="E99" s="71"/>
      <c r="F99" s="72">
        <v>7200</v>
      </c>
      <c r="G99" s="73"/>
      <c r="H99" s="73"/>
      <c r="I99" s="74"/>
    </row>
    <row r="100" spans="1:9" ht="36" customHeight="1" thickBot="1" x14ac:dyDescent="0.3">
      <c r="B100" s="69" t="s">
        <v>202</v>
      </c>
      <c r="C100" s="70"/>
      <c r="D100" s="70"/>
      <c r="E100" s="71"/>
      <c r="F100" s="72">
        <v>720</v>
      </c>
      <c r="G100" s="73"/>
      <c r="H100" s="73"/>
      <c r="I100" s="74"/>
    </row>
    <row r="101" spans="1:9" ht="24" customHeight="1" thickBot="1" x14ac:dyDescent="0.3">
      <c r="B101" s="60"/>
      <c r="C101" s="61"/>
      <c r="D101" s="61"/>
      <c r="E101" s="62"/>
      <c r="F101" s="63"/>
      <c r="G101" s="64"/>
      <c r="H101" s="64"/>
      <c r="I101" s="65"/>
    </row>
    <row r="102" spans="1:9" ht="36" customHeight="1" x14ac:dyDescent="0.25">
      <c r="A102" s="34" t="s">
        <v>112</v>
      </c>
      <c r="B102" s="69" t="s">
        <v>203</v>
      </c>
      <c r="C102" s="70"/>
      <c r="D102" s="70"/>
      <c r="E102" s="71"/>
      <c r="F102" s="72">
        <v>19476</v>
      </c>
      <c r="G102" s="73"/>
      <c r="H102" s="73"/>
      <c r="I102" s="74"/>
    </row>
    <row r="103" spans="1:9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28332</v>
      </c>
      <c r="G103" s="73"/>
      <c r="H103" s="73"/>
      <c r="I103" s="74"/>
    </row>
    <row r="104" spans="1:9" ht="36" customHeight="1" x14ac:dyDescent="0.25">
      <c r="A104" s="34" t="s">
        <v>112</v>
      </c>
      <c r="B104" s="69" t="s">
        <v>293</v>
      </c>
      <c r="C104" s="70"/>
      <c r="D104" s="70"/>
      <c r="E104" s="71"/>
      <c r="F104" s="72">
        <v>7812</v>
      </c>
      <c r="G104" s="73"/>
      <c r="H104" s="73"/>
      <c r="I104" s="74"/>
    </row>
    <row r="105" spans="1:9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7452</v>
      </c>
      <c r="G105" s="73"/>
      <c r="H105" s="73"/>
      <c r="I105" s="74"/>
    </row>
    <row r="106" spans="1:9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24444</v>
      </c>
      <c r="G106" s="73"/>
      <c r="H106" s="73"/>
      <c r="I106" s="74"/>
    </row>
    <row r="107" spans="1:9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31860</v>
      </c>
      <c r="G107" s="73"/>
      <c r="H107" s="73"/>
      <c r="I107" s="74"/>
    </row>
    <row r="108" spans="1:9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32220</v>
      </c>
      <c r="G108" s="73"/>
      <c r="H108" s="73"/>
      <c r="I108" s="74"/>
    </row>
    <row r="109" spans="1:9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38664</v>
      </c>
      <c r="G109" s="73"/>
      <c r="H109" s="73"/>
      <c r="I109" s="74"/>
    </row>
    <row r="110" spans="1:9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17712</v>
      </c>
      <c r="G110" s="73"/>
      <c r="H110" s="73"/>
      <c r="I110" s="74"/>
    </row>
    <row r="111" spans="1:9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17712</v>
      </c>
      <c r="G111" s="73"/>
      <c r="H111" s="73"/>
      <c r="I111" s="74"/>
    </row>
    <row r="112" spans="1:9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48492</v>
      </c>
      <c r="G112" s="73"/>
      <c r="H112" s="73"/>
      <c r="I112" s="74"/>
    </row>
    <row r="113" spans="1:9" ht="36" customHeight="1" x14ac:dyDescent="0.25">
      <c r="B113" s="69" t="s">
        <v>214</v>
      </c>
      <c r="C113" s="70"/>
      <c r="D113" s="70"/>
      <c r="E113" s="71"/>
      <c r="F113" s="72">
        <v>10260</v>
      </c>
      <c r="G113" s="73"/>
      <c r="H113" s="73"/>
      <c r="I113" s="74"/>
    </row>
    <row r="114" spans="1:9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3204</v>
      </c>
      <c r="G114" s="73"/>
      <c r="H114" s="73"/>
      <c r="I114" s="74"/>
    </row>
    <row r="115" spans="1:9" ht="36" customHeight="1" x14ac:dyDescent="0.25">
      <c r="B115" s="100" t="s">
        <v>216</v>
      </c>
      <c r="C115" s="101"/>
      <c r="D115" s="101"/>
      <c r="E115" s="102"/>
      <c r="F115" s="72">
        <v>12060</v>
      </c>
      <c r="G115" s="73"/>
      <c r="H115" s="73"/>
      <c r="I115" s="74"/>
    </row>
    <row r="116" spans="1:9" ht="36" customHeight="1" x14ac:dyDescent="0.25">
      <c r="A116" s="9"/>
      <c r="B116" s="100" t="s">
        <v>217</v>
      </c>
      <c r="C116" s="101"/>
      <c r="D116" s="101"/>
      <c r="E116" s="102"/>
      <c r="F116" s="72">
        <v>10620</v>
      </c>
      <c r="G116" s="73"/>
      <c r="H116" s="73"/>
      <c r="I116" s="74"/>
    </row>
    <row r="117" spans="1:9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32580</v>
      </c>
      <c r="G117" s="73"/>
      <c r="H117" s="73"/>
      <c r="I117" s="74"/>
    </row>
    <row r="118" spans="1:9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38952</v>
      </c>
      <c r="G118" s="73"/>
      <c r="H118" s="73"/>
      <c r="I118" s="74"/>
    </row>
    <row r="119" spans="1:9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27360</v>
      </c>
      <c r="G119" s="73"/>
      <c r="H119" s="73"/>
      <c r="I119" s="74"/>
    </row>
    <row r="120" spans="1:9" ht="36" customHeight="1" x14ac:dyDescent="0.25">
      <c r="A120" s="34" t="s">
        <v>114</v>
      </c>
      <c r="B120" s="69" t="s">
        <v>221</v>
      </c>
      <c r="C120" s="70"/>
      <c r="D120" s="70"/>
      <c r="E120" s="71"/>
      <c r="F120" s="72">
        <v>40320</v>
      </c>
      <c r="G120" s="73"/>
      <c r="H120" s="73"/>
      <c r="I120" s="74"/>
    </row>
    <row r="121" spans="1:9" ht="36" customHeight="1" x14ac:dyDescent="0.25">
      <c r="A121" s="34" t="s">
        <v>114</v>
      </c>
      <c r="B121" s="69" t="s">
        <v>257</v>
      </c>
      <c r="C121" s="70"/>
      <c r="D121" s="70"/>
      <c r="E121" s="71"/>
      <c r="F121" s="193">
        <v>11520</v>
      </c>
      <c r="G121" s="245"/>
      <c r="H121" s="245"/>
      <c r="I121" s="246"/>
    </row>
    <row r="122" spans="1:9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10800</v>
      </c>
      <c r="G122" s="73"/>
      <c r="H122" s="73"/>
      <c r="I122" s="74"/>
    </row>
    <row r="123" spans="1:9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34560</v>
      </c>
      <c r="G123" s="73"/>
      <c r="H123" s="73"/>
      <c r="I123" s="74"/>
    </row>
    <row r="124" spans="1:9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44640</v>
      </c>
      <c r="G124" s="73"/>
      <c r="H124" s="73"/>
      <c r="I124" s="74"/>
    </row>
    <row r="125" spans="1:9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45360</v>
      </c>
      <c r="G125" s="73"/>
      <c r="H125" s="73"/>
      <c r="I125" s="74"/>
    </row>
    <row r="126" spans="1:9" ht="36" customHeight="1" x14ac:dyDescent="0.25">
      <c r="A126" s="34" t="s">
        <v>114</v>
      </c>
      <c r="B126" s="93" t="s">
        <v>262</v>
      </c>
      <c r="C126" s="94"/>
      <c r="D126" s="94"/>
      <c r="E126" s="95"/>
      <c r="F126" s="96">
        <v>54432</v>
      </c>
      <c r="G126" s="97"/>
      <c r="H126" s="97"/>
      <c r="I126" s="98"/>
    </row>
    <row r="127" spans="1:9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25200</v>
      </c>
      <c r="G127" s="73"/>
      <c r="H127" s="73"/>
      <c r="I127" s="74"/>
    </row>
    <row r="128" spans="1:9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25200</v>
      </c>
      <c r="G128" s="73"/>
      <c r="H128" s="73"/>
      <c r="I128" s="74"/>
    </row>
    <row r="129" spans="1:9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68400</v>
      </c>
      <c r="G129" s="73"/>
      <c r="H129" s="73"/>
      <c r="I129" s="74"/>
    </row>
    <row r="130" spans="1:9" ht="36" customHeight="1" x14ac:dyDescent="0.25">
      <c r="A130" s="34" t="s">
        <v>114</v>
      </c>
      <c r="B130" s="69" t="s">
        <v>266</v>
      </c>
      <c r="C130" s="70"/>
      <c r="D130" s="70"/>
      <c r="E130" s="71"/>
      <c r="F130" s="72">
        <v>5040</v>
      </c>
      <c r="G130" s="73"/>
      <c r="H130" s="73"/>
      <c r="I130" s="74"/>
    </row>
    <row r="131" spans="1:9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46080</v>
      </c>
      <c r="G131" s="73"/>
      <c r="H131" s="73"/>
      <c r="I131" s="74"/>
    </row>
    <row r="132" spans="1:9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54720</v>
      </c>
      <c r="G132" s="73"/>
      <c r="H132" s="73"/>
      <c r="I132" s="74"/>
    </row>
    <row r="133" spans="1:9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6"/>
    </row>
    <row r="134" spans="1:9" ht="36" customHeight="1" x14ac:dyDescent="0.25">
      <c r="B134" s="87" t="s">
        <v>235</v>
      </c>
      <c r="C134" s="88"/>
      <c r="D134" s="88"/>
      <c r="E134" s="89"/>
      <c r="F134" s="90">
        <v>15228</v>
      </c>
      <c r="G134" s="91"/>
      <c r="H134" s="91"/>
      <c r="I134" s="92"/>
    </row>
    <row r="135" spans="1:9" ht="36" customHeight="1" x14ac:dyDescent="0.25">
      <c r="B135" s="69" t="s">
        <v>236</v>
      </c>
      <c r="C135" s="70"/>
      <c r="D135" s="70"/>
      <c r="E135" s="71"/>
      <c r="F135" s="72">
        <v>30456</v>
      </c>
      <c r="G135" s="73"/>
      <c r="H135" s="73"/>
      <c r="I135" s="74"/>
    </row>
    <row r="136" spans="1:9" ht="36" customHeight="1" x14ac:dyDescent="0.25">
      <c r="B136" s="69" t="s">
        <v>237</v>
      </c>
      <c r="C136" s="70"/>
      <c r="D136" s="70"/>
      <c r="E136" s="71"/>
      <c r="F136" s="72">
        <v>38232</v>
      </c>
      <c r="G136" s="73"/>
      <c r="H136" s="73"/>
      <c r="I136" s="74"/>
    </row>
    <row r="137" spans="1:9" ht="36" customHeight="1" x14ac:dyDescent="0.25">
      <c r="B137" s="69" t="s">
        <v>238</v>
      </c>
      <c r="C137" s="70"/>
      <c r="D137" s="70"/>
      <c r="E137" s="71"/>
      <c r="F137" s="72">
        <v>360</v>
      </c>
      <c r="G137" s="73"/>
      <c r="H137" s="73"/>
      <c r="I137" s="74"/>
    </row>
    <row r="138" spans="1:9" ht="36" customHeight="1" x14ac:dyDescent="0.25">
      <c r="B138" s="69" t="s">
        <v>239</v>
      </c>
      <c r="C138" s="70"/>
      <c r="D138" s="70"/>
      <c r="E138" s="71"/>
      <c r="F138" s="72">
        <v>23040</v>
      </c>
      <c r="G138" s="73"/>
      <c r="H138" s="73"/>
      <c r="I138" s="74"/>
    </row>
    <row r="139" spans="1:9" ht="36" customHeight="1" x14ac:dyDescent="0.25">
      <c r="B139" s="69" t="s">
        <v>240</v>
      </c>
      <c r="C139" s="70"/>
      <c r="D139" s="70"/>
      <c r="E139" s="71"/>
      <c r="F139" s="72">
        <v>46080</v>
      </c>
      <c r="G139" s="73"/>
      <c r="H139" s="73"/>
      <c r="I139" s="74"/>
    </row>
    <row r="140" spans="1:9" ht="36" customHeight="1" x14ac:dyDescent="0.25">
      <c r="B140" s="69" t="s">
        <v>241</v>
      </c>
      <c r="C140" s="70"/>
      <c r="D140" s="70"/>
      <c r="E140" s="71"/>
      <c r="F140" s="72">
        <v>57348</v>
      </c>
      <c r="G140" s="73"/>
      <c r="H140" s="73"/>
      <c r="I140" s="74"/>
    </row>
    <row r="141" spans="1:9" ht="36" customHeight="1" thickBot="1" x14ac:dyDescent="0.3">
      <c r="B141" s="75" t="s">
        <v>242</v>
      </c>
      <c r="C141" s="76"/>
      <c r="D141" s="76"/>
      <c r="E141" s="77"/>
      <c r="F141" s="141">
        <v>720</v>
      </c>
      <c r="G141" s="142"/>
      <c r="H141" s="142"/>
      <c r="I141" s="143"/>
    </row>
    <row r="142" spans="1:9" ht="24" thickBot="1" x14ac:dyDescent="0.3">
      <c r="B142" s="60"/>
      <c r="C142" s="61"/>
      <c r="D142" s="61"/>
      <c r="E142" s="62"/>
      <c r="F142" s="63"/>
      <c r="G142" s="64"/>
      <c r="H142" s="64"/>
      <c r="I142" s="65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67" t="s">
        <v>342</v>
      </c>
      <c r="C144" s="67"/>
      <c r="D144" s="67"/>
      <c r="E144" s="67"/>
      <c r="F144" s="67"/>
      <c r="G144" s="67"/>
      <c r="H144" s="67"/>
      <c r="I144" s="67"/>
    </row>
    <row r="145" spans="1:9" ht="40.5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</row>
    <row r="146" spans="1:9" ht="18" customHeight="1" x14ac:dyDescent="0.25">
      <c r="A146" s="8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33480</v>
      </c>
      <c r="G8" s="17">
        <f>H8*1.1</f>
        <v>30690.000000000004</v>
      </c>
      <c r="H8" s="17">
        <v>27900</v>
      </c>
      <c r="I8" s="17">
        <f>H8*0.75</f>
        <v>20925</v>
      </c>
      <c r="J8" s="17">
        <f>H8*0.5</f>
        <v>13950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6372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9360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1800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2484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3528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4248 до 169920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4248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8496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12744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16992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21240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25488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29736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33984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38232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42480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46728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50976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55224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59472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63720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67968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72216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76464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80712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84960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8496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16992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25488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33984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42480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50976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59472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67968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76464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84960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93456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101952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110448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118944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127440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135936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144432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152928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161424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169920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7812 до 91332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7812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12060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10620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14868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19116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23364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27612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31860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36108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40356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44604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48852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53100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57348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61596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65844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70092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74340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78588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82836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87084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91332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23724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3600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12744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2124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7452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6732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4608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23724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38952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5760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576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14868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8856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10620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22680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30096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29376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35251.199999999997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8856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12060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36108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30060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7092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23760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38952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20880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12960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15120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32400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42480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41760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50112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12960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17280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51120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33840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54720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26928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53820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67248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40356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80712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100872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10080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14400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1800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2520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3600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5040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12240 до 930240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12240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24480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48960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73440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97920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122400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146880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171360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195840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220320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244800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269280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293760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318240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342720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367200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391680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416160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440640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465120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24480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48960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97920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146880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195840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244800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293760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342720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391680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440640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489600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538560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587520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636480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685440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734400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783360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832320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881280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930240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10800 до 501840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10800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14400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36720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61200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85680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110160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134640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159120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183600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208080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232560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257040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281520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306000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330480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354960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379440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403920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428400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452880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477360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501840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46800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8280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15840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2880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46800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9000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27000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93" t="s">
        <v>199</v>
      </c>
      <c r="C96" s="94"/>
      <c r="D96" s="94"/>
      <c r="E96" s="95"/>
      <c r="F96" s="96">
        <v>28800</v>
      </c>
      <c r="G96" s="97"/>
      <c r="H96" s="97"/>
      <c r="I96" s="97"/>
      <c r="J96" s="98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"&amp;MIN(F99,F102:J103,H104,F105:F119)&amp;" до "&amp;MAX(F99,F102:J103,H104,F105:F119)</f>
        <v>Цена от 3060 до 155520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32400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3240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46800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31680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18360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317</v>
      </c>
      <c r="C106" s="70"/>
      <c r="D106" s="70"/>
      <c r="E106" s="71"/>
      <c r="F106" s="90">
        <v>30960</v>
      </c>
      <c r="G106" s="91"/>
      <c r="H106" s="91"/>
      <c r="I106" s="91"/>
      <c r="J106" s="92"/>
    </row>
    <row r="107" spans="1:10" ht="36" customHeight="1" x14ac:dyDescent="0.25">
      <c r="A107" s="8" t="s">
        <v>112</v>
      </c>
      <c r="B107" s="69" t="s">
        <v>207</v>
      </c>
      <c r="C107" s="70"/>
      <c r="D107" s="70"/>
      <c r="E107" s="71"/>
      <c r="F107" s="72">
        <v>36000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208</v>
      </c>
      <c r="C108" s="70"/>
      <c r="D108" s="70"/>
      <c r="E108" s="71"/>
      <c r="F108" s="72">
        <v>109800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209</v>
      </c>
      <c r="C109" s="70"/>
      <c r="D109" s="70"/>
      <c r="E109" s="71"/>
      <c r="F109" s="72">
        <v>50400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210</v>
      </c>
      <c r="C110" s="70"/>
      <c r="D110" s="70"/>
      <c r="E110" s="71"/>
      <c r="F110" s="72">
        <v>60480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211</v>
      </c>
      <c r="C111" s="70"/>
      <c r="D111" s="70"/>
      <c r="E111" s="71"/>
      <c r="F111" s="72">
        <v>61200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212</v>
      </c>
      <c r="C112" s="70"/>
      <c r="D112" s="70"/>
      <c r="E112" s="71"/>
      <c r="F112" s="72">
        <v>38160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213</v>
      </c>
      <c r="C113" s="70"/>
      <c r="D113" s="70"/>
      <c r="E113" s="71"/>
      <c r="F113" s="72">
        <v>109800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214</v>
      </c>
      <c r="C114" s="70"/>
      <c r="D114" s="70"/>
      <c r="E114" s="71"/>
      <c r="F114" s="72">
        <v>90000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87" t="s">
        <v>215</v>
      </c>
      <c r="C115" s="88"/>
      <c r="D115" s="88"/>
      <c r="E115" s="89"/>
      <c r="F115" s="72">
        <v>3060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216</v>
      </c>
      <c r="C116" s="101"/>
      <c r="D116" s="101"/>
      <c r="E116" s="102"/>
      <c r="F116" s="72">
        <v>22320</v>
      </c>
      <c r="G116" s="73"/>
      <c r="H116" s="73"/>
      <c r="I116" s="73"/>
      <c r="J116" s="74"/>
    </row>
    <row r="117" spans="1:10" ht="36" customHeight="1" x14ac:dyDescent="0.25">
      <c r="A117" s="8"/>
      <c r="B117" s="100" t="s">
        <v>217</v>
      </c>
      <c r="C117" s="101"/>
      <c r="D117" s="101"/>
      <c r="E117" s="102"/>
      <c r="F117" s="72">
        <v>18720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100" t="s">
        <v>218</v>
      </c>
      <c r="C118" s="101"/>
      <c r="D118" s="101"/>
      <c r="E118" s="102"/>
      <c r="F118" s="72">
        <v>155520</v>
      </c>
      <c r="G118" s="73"/>
      <c r="H118" s="73"/>
      <c r="I118" s="73"/>
      <c r="J118" s="74"/>
    </row>
    <row r="119" spans="1:10" ht="36" customHeight="1" x14ac:dyDescent="0.25">
      <c r="A119" s="8" t="s">
        <v>112</v>
      </c>
      <c r="B119" s="69" t="s">
        <v>219</v>
      </c>
      <c r="C119" s="70"/>
      <c r="D119" s="70"/>
      <c r="E119" s="71"/>
      <c r="F119" s="72">
        <v>82800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220</v>
      </c>
      <c r="C120" s="70"/>
      <c r="D120" s="70"/>
      <c r="E120" s="71"/>
      <c r="F120" s="72">
        <v>65520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221</v>
      </c>
      <c r="C121" s="70"/>
      <c r="D121" s="70"/>
      <c r="E121" s="71"/>
      <c r="F121" s="72">
        <v>44640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222</v>
      </c>
      <c r="C122" s="70"/>
      <c r="D122" s="70"/>
      <c r="E122" s="71"/>
      <c r="F122" s="37">
        <f>H122*1.2</f>
        <v>42336</v>
      </c>
      <c r="G122" s="38">
        <f>H122*1.1</f>
        <v>38808</v>
      </c>
      <c r="H122" s="38">
        <v>35280</v>
      </c>
      <c r="I122" s="38">
        <f>H122*0.75</f>
        <v>26460</v>
      </c>
      <c r="J122" s="39">
        <f>H122*0.5</f>
        <v>17640</v>
      </c>
    </row>
    <row r="123" spans="1:10" ht="36" customHeight="1" x14ac:dyDescent="0.25">
      <c r="A123" s="8" t="s">
        <v>114</v>
      </c>
      <c r="B123" s="69" t="s">
        <v>223</v>
      </c>
      <c r="C123" s="70"/>
      <c r="D123" s="70"/>
      <c r="E123" s="71"/>
      <c r="F123" s="72">
        <v>25920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320</v>
      </c>
      <c r="C124" s="70"/>
      <c r="D124" s="70"/>
      <c r="E124" s="71"/>
      <c r="F124" s="72">
        <v>43920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224</v>
      </c>
      <c r="C125" s="70"/>
      <c r="D125" s="70"/>
      <c r="E125" s="71"/>
      <c r="F125" s="72">
        <v>50400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225</v>
      </c>
      <c r="C126" s="70"/>
      <c r="D126" s="70"/>
      <c r="E126" s="71"/>
      <c r="F126" s="72">
        <v>154080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226</v>
      </c>
      <c r="C127" s="70"/>
      <c r="D127" s="70"/>
      <c r="E127" s="71"/>
      <c r="F127" s="72">
        <v>70560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93" t="s">
        <v>227</v>
      </c>
      <c r="C128" s="94"/>
      <c r="D128" s="94"/>
      <c r="E128" s="95"/>
      <c r="F128" s="96">
        <v>84672</v>
      </c>
      <c r="G128" s="97"/>
      <c r="H128" s="97"/>
      <c r="I128" s="97"/>
      <c r="J128" s="98"/>
    </row>
    <row r="129" spans="1:10" ht="36" customHeight="1" x14ac:dyDescent="0.25">
      <c r="A129" s="8" t="s">
        <v>114</v>
      </c>
      <c r="B129" s="69" t="s">
        <v>228</v>
      </c>
      <c r="C129" s="70"/>
      <c r="D129" s="70"/>
      <c r="E129" s="71"/>
      <c r="F129" s="72">
        <v>85680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229</v>
      </c>
      <c r="C130" s="70"/>
      <c r="D130" s="70"/>
      <c r="E130" s="71"/>
      <c r="F130" s="72">
        <v>54000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230</v>
      </c>
      <c r="C131" s="70"/>
      <c r="D131" s="70"/>
      <c r="E131" s="71"/>
      <c r="F131" s="72">
        <v>154080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231</v>
      </c>
      <c r="C132" s="70"/>
      <c r="D132" s="70"/>
      <c r="E132" s="71"/>
      <c r="F132" s="72">
        <v>4320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232</v>
      </c>
      <c r="C133" s="70"/>
      <c r="D133" s="70"/>
      <c r="E133" s="71"/>
      <c r="F133" s="193">
        <v>218160</v>
      </c>
      <c r="G133" s="245"/>
      <c r="H133" s="245"/>
      <c r="I133" s="245"/>
      <c r="J133" s="246"/>
    </row>
    <row r="134" spans="1:10" ht="36" customHeight="1" thickBot="1" x14ac:dyDescent="0.3">
      <c r="A134" s="8" t="s">
        <v>114</v>
      </c>
      <c r="B134" s="69" t="s">
        <v>233</v>
      </c>
      <c r="C134" s="70"/>
      <c r="D134" s="70"/>
      <c r="E134" s="71"/>
      <c r="F134" s="72">
        <v>115920</v>
      </c>
      <c r="G134" s="73"/>
      <c r="H134" s="73"/>
      <c r="I134" s="73"/>
      <c r="J134" s="74"/>
    </row>
    <row r="135" spans="1:10" ht="54" customHeight="1" thickBot="1" x14ac:dyDescent="0.3">
      <c r="A135" s="8"/>
      <c r="B135" s="81" t="s">
        <v>234</v>
      </c>
      <c r="C135" s="82"/>
      <c r="D135" s="82"/>
      <c r="E135" s="83"/>
      <c r="F135" s="84"/>
      <c r="G135" s="85"/>
      <c r="H135" s="85"/>
      <c r="I135" s="85"/>
      <c r="J135" s="86"/>
    </row>
    <row r="136" spans="1:10" ht="36" customHeight="1" x14ac:dyDescent="0.25">
      <c r="A136" s="8"/>
      <c r="B136" s="87" t="s">
        <v>235</v>
      </c>
      <c r="C136" s="88"/>
      <c r="D136" s="88"/>
      <c r="E136" s="89"/>
      <c r="F136" s="90">
        <v>60480</v>
      </c>
      <c r="G136" s="91"/>
      <c r="H136" s="91"/>
      <c r="I136" s="91"/>
      <c r="J136" s="92"/>
    </row>
    <row r="137" spans="1:10" ht="36" customHeight="1" x14ac:dyDescent="0.25">
      <c r="A137" s="8"/>
      <c r="B137" s="69" t="s">
        <v>236</v>
      </c>
      <c r="C137" s="70"/>
      <c r="D137" s="70"/>
      <c r="E137" s="71"/>
      <c r="F137" s="72">
        <v>120960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237</v>
      </c>
      <c r="C138" s="70"/>
      <c r="D138" s="70"/>
      <c r="E138" s="71"/>
      <c r="F138" s="72">
        <v>151200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238</v>
      </c>
      <c r="C139" s="70"/>
      <c r="D139" s="70"/>
      <c r="E139" s="71"/>
      <c r="F139" s="72">
        <v>2160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239</v>
      </c>
      <c r="C140" s="70"/>
      <c r="D140" s="70"/>
      <c r="E140" s="71"/>
      <c r="F140" s="72">
        <v>90720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240</v>
      </c>
      <c r="C141" s="70"/>
      <c r="D141" s="70"/>
      <c r="E141" s="71"/>
      <c r="F141" s="72">
        <v>181440</v>
      </c>
      <c r="G141" s="73"/>
      <c r="H141" s="73"/>
      <c r="I141" s="73"/>
      <c r="J141" s="74"/>
    </row>
    <row r="142" spans="1:10" ht="36" customHeight="1" x14ac:dyDescent="0.25">
      <c r="A142" s="8"/>
      <c r="B142" s="69" t="s">
        <v>241</v>
      </c>
      <c r="C142" s="70"/>
      <c r="D142" s="70"/>
      <c r="E142" s="71"/>
      <c r="F142" s="72">
        <v>226800</v>
      </c>
      <c r="G142" s="73"/>
      <c r="H142" s="73"/>
      <c r="I142" s="73"/>
      <c r="J142" s="74"/>
    </row>
    <row r="143" spans="1:10" ht="36" customHeight="1" thickBot="1" x14ac:dyDescent="0.3">
      <c r="A143" s="8"/>
      <c r="B143" s="75" t="s">
        <v>242</v>
      </c>
      <c r="C143" s="76"/>
      <c r="D143" s="76"/>
      <c r="E143" s="77"/>
      <c r="F143" s="78">
        <v>2880</v>
      </c>
      <c r="G143" s="79"/>
      <c r="H143" s="79"/>
      <c r="I143" s="79"/>
      <c r="J143" s="80"/>
    </row>
    <row r="144" spans="1:10" ht="24" customHeight="1" thickBot="1" x14ac:dyDescent="0.3">
      <c r="A144" s="8"/>
      <c r="B144" s="60"/>
      <c r="C144" s="61"/>
      <c r="D144" s="61"/>
      <c r="E144" s="62"/>
      <c r="F144" s="63"/>
      <c r="G144" s="64"/>
      <c r="H144" s="64"/>
      <c r="I144" s="64"/>
      <c r="J144" s="65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66" t="s">
        <v>292</v>
      </c>
      <c r="C146" s="66"/>
      <c r="D146" s="66"/>
      <c r="E146" s="66"/>
      <c r="F146" s="66"/>
      <c r="G146" s="66"/>
      <c r="H146" s="66"/>
      <c r="I146" s="66"/>
      <c r="J146" s="66"/>
    </row>
    <row r="147" spans="1:10" ht="40.5" customHeight="1" x14ac:dyDescent="0.25">
      <c r="A147" s="8"/>
      <c r="B147" s="66" t="s">
        <v>244</v>
      </c>
      <c r="C147" s="66"/>
      <c r="D147" s="66"/>
      <c r="E147" s="66"/>
      <c r="F147" s="66"/>
      <c r="G147" s="66"/>
      <c r="H147" s="66"/>
      <c r="I147" s="66"/>
      <c r="J147" s="66"/>
    </row>
    <row r="148" spans="1:10" ht="27" customHeight="1" x14ac:dyDescent="0.25">
      <c r="A148" s="8" t="s">
        <v>114</v>
      </c>
      <c r="B148" s="67" t="s">
        <v>245</v>
      </c>
      <c r="C148" s="67"/>
      <c r="D148" s="67"/>
      <c r="E148" s="67"/>
      <c r="F148" s="67"/>
      <c r="G148" s="67"/>
      <c r="H148" s="67"/>
      <c r="I148" s="67"/>
      <c r="J148" s="67"/>
    </row>
    <row r="149" spans="1:10" ht="40.5" customHeight="1" x14ac:dyDescent="0.25">
      <c r="A149" s="8"/>
      <c r="B149" s="68" t="s">
        <v>246</v>
      </c>
      <c r="C149" s="68"/>
      <c r="D149" s="68"/>
      <c r="E149" s="68"/>
      <c r="F149" s="68"/>
      <c r="G149" s="68"/>
      <c r="H149" s="68"/>
      <c r="I149" s="68"/>
      <c r="J149" s="68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.7109375" style="34" hidden="1" customWidth="1"/>
    <col min="2" max="2" width="30.7109375" style="32" customWidth="1"/>
    <col min="3" max="5" width="30.7109375" style="9" customWidth="1"/>
    <col min="6" max="8" width="24.7109375" style="33" customWidth="1"/>
    <col min="9" max="9" width="20.28515625" style="33" customWidth="1"/>
    <col min="10" max="10" width="24.140625" style="9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10" s="12" customFormat="1" ht="54" customHeight="1" x14ac:dyDescent="0.25">
      <c r="A2" s="35"/>
      <c r="B2" s="11"/>
      <c r="C2" s="11"/>
      <c r="D2" s="11"/>
      <c r="E2" s="11"/>
      <c r="F2" s="137" t="s">
        <v>33</v>
      </c>
      <c r="G2" s="137"/>
      <c r="H2" s="137"/>
      <c r="I2" s="137"/>
    </row>
    <row r="3" spans="1:10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10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10" ht="54" customHeight="1" thickBot="1" x14ac:dyDescent="0.3">
      <c r="B5" s="81" t="s">
        <v>105</v>
      </c>
      <c r="C5" s="82"/>
      <c r="D5" s="82"/>
      <c r="E5" s="83"/>
      <c r="F5" s="81"/>
      <c r="G5" s="82"/>
      <c r="H5" s="82"/>
      <c r="I5" s="82"/>
      <c r="J5" s="83"/>
    </row>
    <row r="6" spans="1:10" ht="54" customHeight="1" thickBot="1" x14ac:dyDescent="0.3">
      <c r="B6" s="131" t="s">
        <v>106</v>
      </c>
      <c r="C6" s="132"/>
      <c r="D6" s="132"/>
      <c r="E6" s="133"/>
      <c r="F6" s="45" t="s">
        <v>107</v>
      </c>
      <c r="G6" s="45" t="s">
        <v>108</v>
      </c>
      <c r="H6" s="45" t="s">
        <v>109</v>
      </c>
      <c r="I6" s="45" t="s">
        <v>110</v>
      </c>
      <c r="J6" s="46" t="s">
        <v>111</v>
      </c>
    </row>
    <row r="7" spans="1:10" ht="24" thickBot="1" x14ac:dyDescent="0.3">
      <c r="B7" s="60"/>
      <c r="C7" s="61"/>
      <c r="D7" s="61"/>
      <c r="E7" s="62"/>
      <c r="F7" s="323"/>
      <c r="G7" s="64"/>
      <c r="H7" s="64"/>
      <c r="I7" s="64"/>
      <c r="J7" s="65"/>
    </row>
    <row r="8" spans="1:10" ht="36" customHeight="1" x14ac:dyDescent="0.25">
      <c r="A8" s="34" t="s">
        <v>112</v>
      </c>
      <c r="B8" s="209" t="s">
        <v>113</v>
      </c>
      <c r="C8" s="210"/>
      <c r="D8" s="210"/>
      <c r="E8" s="211"/>
      <c r="F8" s="17">
        <f>H8*1.2</f>
        <v>32400</v>
      </c>
      <c r="G8" s="17">
        <f>H8*1.1</f>
        <v>29700.000000000004</v>
      </c>
      <c r="H8" s="17">
        <v>27000</v>
      </c>
      <c r="I8" s="17">
        <f>H8*0.75</f>
        <v>20250</v>
      </c>
      <c r="J8" s="17">
        <f>H8*0.5</f>
        <v>13500</v>
      </c>
    </row>
    <row r="9" spans="1:10" ht="36" customHeight="1" x14ac:dyDescent="0.25">
      <c r="A9" s="34" t="s">
        <v>114</v>
      </c>
      <c r="B9" s="100" t="s">
        <v>115</v>
      </c>
      <c r="C9" s="101"/>
      <c r="D9" s="101"/>
      <c r="E9" s="102"/>
      <c r="F9" s="19">
        <f>H9*1.2</f>
        <v>45792</v>
      </c>
      <c r="G9" s="19">
        <f t="shared" ref="G9:G11" si="0">H9*1.1</f>
        <v>41976</v>
      </c>
      <c r="H9" s="19">
        <v>38160</v>
      </c>
      <c r="I9" s="19">
        <f t="shared" ref="I9" si="1">H9*0.75</f>
        <v>28620</v>
      </c>
      <c r="J9" s="19">
        <f t="shared" ref="J9:J11" si="2">H9*0.5</f>
        <v>19080</v>
      </c>
    </row>
    <row r="10" spans="1:10" ht="36" customHeight="1" x14ac:dyDescent="0.25">
      <c r="A10" s="34" t="s">
        <v>112</v>
      </c>
      <c r="B10" s="134" t="s">
        <v>116</v>
      </c>
      <c r="C10" s="135"/>
      <c r="D10" s="135"/>
      <c r="E10" s="89"/>
      <c r="F10" s="19">
        <f t="shared" ref="F10:F11" si="3">H10*1.2</f>
        <v>45360</v>
      </c>
      <c r="G10" s="19">
        <f t="shared" si="0"/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34" t="s">
        <v>114</v>
      </c>
      <c r="B11" s="212" t="s">
        <v>117</v>
      </c>
      <c r="C11" s="213"/>
      <c r="D11" s="213"/>
      <c r="E11" s="214"/>
      <c r="F11" s="21">
        <f t="shared" si="3"/>
        <v>63936</v>
      </c>
      <c r="G11" s="21">
        <f t="shared" si="0"/>
        <v>58608.000000000007</v>
      </c>
      <c r="H11" s="21">
        <v>53280</v>
      </c>
      <c r="I11" s="21">
        <f>H11*0.75</f>
        <v>39960</v>
      </c>
      <c r="J11" s="21">
        <f t="shared" si="2"/>
        <v>26640</v>
      </c>
    </row>
    <row r="12" spans="1:10" ht="21.75" thickBot="1" x14ac:dyDescent="0.3">
      <c r="B12" s="60"/>
      <c r="C12" s="61"/>
      <c r="D12" s="61"/>
      <c r="E12" s="61"/>
      <c r="F12" s="60"/>
      <c r="G12" s="123"/>
      <c r="H12" s="123"/>
      <c r="I12" s="123"/>
      <c r="J12" s="47"/>
    </row>
    <row r="13" spans="1:10" ht="36" customHeight="1" x14ac:dyDescent="0.25">
      <c r="A13" s="34" t="s">
        <v>112</v>
      </c>
      <c r="B13" s="209" t="s">
        <v>118</v>
      </c>
      <c r="C13" s="210"/>
      <c r="D13" s="210"/>
      <c r="E13" s="211"/>
      <c r="F13" s="252">
        <v>6048</v>
      </c>
      <c r="G13" s="253"/>
      <c r="H13" s="253"/>
      <c r="I13" s="253"/>
      <c r="J13" s="254"/>
    </row>
    <row r="14" spans="1:10" ht="36" customHeight="1" thickBot="1" x14ac:dyDescent="0.3">
      <c r="A14" s="34" t="s">
        <v>114</v>
      </c>
      <c r="B14" s="212" t="s">
        <v>119</v>
      </c>
      <c r="C14" s="213"/>
      <c r="D14" s="213"/>
      <c r="E14" s="214"/>
      <c r="F14" s="190">
        <v>8640</v>
      </c>
      <c r="G14" s="346"/>
      <c r="H14" s="346"/>
      <c r="I14" s="346"/>
      <c r="J14" s="347"/>
    </row>
    <row r="15" spans="1:10" ht="21.75" thickBot="1" x14ac:dyDescent="0.3">
      <c r="B15" s="183"/>
      <c r="C15" s="184"/>
      <c r="D15" s="184"/>
      <c r="E15" s="185"/>
      <c r="F15" s="60"/>
      <c r="G15" s="123"/>
      <c r="H15" s="123"/>
      <c r="I15" s="123"/>
      <c r="J15" s="47"/>
    </row>
    <row r="16" spans="1:10" ht="36" customHeight="1" x14ac:dyDescent="0.25">
      <c r="A16" s="34" t="s">
        <v>112</v>
      </c>
      <c r="B16" s="209" t="s">
        <v>120</v>
      </c>
      <c r="C16" s="210"/>
      <c r="D16" s="210"/>
      <c r="E16" s="211"/>
      <c r="F16" s="165">
        <v>1080</v>
      </c>
      <c r="G16" s="166"/>
      <c r="H16" s="166"/>
      <c r="I16" s="166"/>
      <c r="J16" s="167"/>
    </row>
    <row r="17" spans="1:10" ht="36" customHeight="1" x14ac:dyDescent="0.25">
      <c r="A17" s="34" t="s">
        <v>114</v>
      </c>
      <c r="B17" s="100" t="s">
        <v>121</v>
      </c>
      <c r="C17" s="110"/>
      <c r="D17" s="110"/>
      <c r="E17" s="71"/>
      <c r="F17" s="150">
        <v>1512</v>
      </c>
      <c r="G17" s="151"/>
      <c r="H17" s="151"/>
      <c r="I17" s="151"/>
      <c r="J17" s="152"/>
    </row>
    <row r="18" spans="1:10" ht="36" customHeight="1" x14ac:dyDescent="0.25">
      <c r="A18" s="34" t="s">
        <v>112</v>
      </c>
      <c r="B18" s="100" t="s">
        <v>122</v>
      </c>
      <c r="C18" s="110"/>
      <c r="D18" s="110"/>
      <c r="E18" s="71"/>
      <c r="F18" s="150">
        <v>1530</v>
      </c>
      <c r="G18" s="151"/>
      <c r="H18" s="151"/>
      <c r="I18" s="151"/>
      <c r="J18" s="152"/>
    </row>
    <row r="19" spans="1:10" ht="36" customHeight="1" thickBot="1" x14ac:dyDescent="0.3">
      <c r="A19" s="34" t="s">
        <v>114</v>
      </c>
      <c r="B19" s="326" t="s">
        <v>123</v>
      </c>
      <c r="C19" s="342"/>
      <c r="D19" s="342"/>
      <c r="E19" s="77"/>
      <c r="F19" s="78">
        <v>2160</v>
      </c>
      <c r="G19" s="79"/>
      <c r="H19" s="79"/>
      <c r="I19" s="79"/>
      <c r="J19" s="80"/>
    </row>
    <row r="20" spans="1:10" ht="21.75" thickBot="1" x14ac:dyDescent="0.3">
      <c r="B20" s="60"/>
      <c r="C20" s="61"/>
      <c r="D20" s="61"/>
      <c r="E20" s="62"/>
      <c r="F20" s="60"/>
      <c r="G20" s="123"/>
      <c r="H20" s="123"/>
      <c r="I20" s="123"/>
      <c r="J20" s="124"/>
    </row>
    <row r="21" spans="1:10" ht="36" customHeight="1" thickBot="1" x14ac:dyDescent="0.3">
      <c r="B21" s="343" t="s">
        <v>124</v>
      </c>
      <c r="C21" s="344"/>
      <c r="D21" s="344"/>
      <c r="E21" s="345"/>
      <c r="F21" s="339" t="str">
        <f>"Цена от "&amp;MIN($F$22:F61)&amp;" до "&amp;MAX($F$22:F61)</f>
        <v>Цена от 6030 до 241200</v>
      </c>
      <c r="G21" s="340"/>
      <c r="H21" s="340"/>
      <c r="I21" s="340"/>
      <c r="J21" s="341"/>
    </row>
    <row r="22" spans="1:10" ht="36" customHeight="1" outlineLevel="1" x14ac:dyDescent="0.25">
      <c r="B22" s="209" t="s">
        <v>125</v>
      </c>
      <c r="C22" s="210"/>
      <c r="D22" s="210"/>
      <c r="E22" s="211"/>
      <c r="F22" s="165">
        <v>6030</v>
      </c>
      <c r="G22" s="166"/>
      <c r="H22" s="166"/>
      <c r="I22" s="166"/>
      <c r="J22" s="167"/>
    </row>
    <row r="23" spans="1:10" ht="36" customHeight="1" outlineLevel="1" x14ac:dyDescent="0.25">
      <c r="B23" s="100" t="s">
        <v>126</v>
      </c>
      <c r="C23" s="110"/>
      <c r="D23" s="110"/>
      <c r="E23" s="71"/>
      <c r="F23" s="150">
        <v>12060</v>
      </c>
      <c r="G23" s="151"/>
      <c r="H23" s="151"/>
      <c r="I23" s="151"/>
      <c r="J23" s="152"/>
    </row>
    <row r="24" spans="1:10" ht="36" customHeight="1" outlineLevel="1" x14ac:dyDescent="0.25">
      <c r="B24" s="100" t="s">
        <v>127</v>
      </c>
      <c r="C24" s="110"/>
      <c r="D24" s="110"/>
      <c r="E24" s="71"/>
      <c r="F24" s="150">
        <v>18090</v>
      </c>
      <c r="G24" s="151"/>
      <c r="H24" s="151"/>
      <c r="I24" s="151"/>
      <c r="J24" s="152"/>
    </row>
    <row r="25" spans="1:10" ht="36" customHeight="1" outlineLevel="1" x14ac:dyDescent="0.25">
      <c r="B25" s="100" t="s">
        <v>128</v>
      </c>
      <c r="C25" s="110"/>
      <c r="D25" s="110"/>
      <c r="E25" s="71"/>
      <c r="F25" s="150">
        <v>24120</v>
      </c>
      <c r="G25" s="151"/>
      <c r="H25" s="151"/>
      <c r="I25" s="151"/>
      <c r="J25" s="152"/>
    </row>
    <row r="26" spans="1:10" ht="36" customHeight="1" outlineLevel="1" x14ac:dyDescent="0.25">
      <c r="B26" s="100" t="s">
        <v>129</v>
      </c>
      <c r="C26" s="110"/>
      <c r="D26" s="110"/>
      <c r="E26" s="71"/>
      <c r="F26" s="150">
        <v>30150</v>
      </c>
      <c r="G26" s="151"/>
      <c r="H26" s="151"/>
      <c r="I26" s="151"/>
      <c r="J26" s="152"/>
    </row>
    <row r="27" spans="1:10" ht="36" customHeight="1" outlineLevel="1" x14ac:dyDescent="0.25">
      <c r="B27" s="100" t="s">
        <v>130</v>
      </c>
      <c r="C27" s="110"/>
      <c r="D27" s="110"/>
      <c r="E27" s="71"/>
      <c r="F27" s="150">
        <v>36180</v>
      </c>
      <c r="G27" s="151"/>
      <c r="H27" s="151"/>
      <c r="I27" s="151"/>
      <c r="J27" s="152"/>
    </row>
    <row r="28" spans="1:10" ht="36" customHeight="1" outlineLevel="1" x14ac:dyDescent="0.25">
      <c r="B28" s="100" t="s">
        <v>131</v>
      </c>
      <c r="C28" s="110"/>
      <c r="D28" s="110"/>
      <c r="E28" s="71"/>
      <c r="F28" s="150">
        <v>42210</v>
      </c>
      <c r="G28" s="151"/>
      <c r="H28" s="151"/>
      <c r="I28" s="151"/>
      <c r="J28" s="152"/>
    </row>
    <row r="29" spans="1:10" ht="36" customHeight="1" outlineLevel="1" x14ac:dyDescent="0.25">
      <c r="B29" s="100" t="s">
        <v>132</v>
      </c>
      <c r="C29" s="110"/>
      <c r="D29" s="110"/>
      <c r="E29" s="71"/>
      <c r="F29" s="150">
        <v>48240</v>
      </c>
      <c r="G29" s="151"/>
      <c r="H29" s="151"/>
      <c r="I29" s="151"/>
      <c r="J29" s="152"/>
    </row>
    <row r="30" spans="1:10" ht="36" customHeight="1" outlineLevel="1" x14ac:dyDescent="0.25">
      <c r="B30" s="100" t="s">
        <v>133</v>
      </c>
      <c r="C30" s="110"/>
      <c r="D30" s="110"/>
      <c r="E30" s="71"/>
      <c r="F30" s="150">
        <v>54270</v>
      </c>
      <c r="G30" s="151"/>
      <c r="H30" s="151"/>
      <c r="I30" s="151"/>
      <c r="J30" s="152"/>
    </row>
    <row r="31" spans="1:10" ht="36" customHeight="1" outlineLevel="1" x14ac:dyDescent="0.25">
      <c r="B31" s="100" t="s">
        <v>134</v>
      </c>
      <c r="C31" s="110"/>
      <c r="D31" s="110"/>
      <c r="E31" s="71"/>
      <c r="F31" s="150">
        <v>60300</v>
      </c>
      <c r="G31" s="151"/>
      <c r="H31" s="151"/>
      <c r="I31" s="151"/>
      <c r="J31" s="152"/>
    </row>
    <row r="32" spans="1:10" ht="36" customHeight="1" outlineLevel="1" x14ac:dyDescent="0.25">
      <c r="B32" s="100" t="s">
        <v>135</v>
      </c>
      <c r="C32" s="110"/>
      <c r="D32" s="110"/>
      <c r="E32" s="71"/>
      <c r="F32" s="150">
        <v>66330</v>
      </c>
      <c r="G32" s="151"/>
      <c r="H32" s="151"/>
      <c r="I32" s="151"/>
      <c r="J32" s="152"/>
    </row>
    <row r="33" spans="2:10" ht="36" customHeight="1" outlineLevel="1" x14ac:dyDescent="0.25">
      <c r="B33" s="100" t="s">
        <v>136</v>
      </c>
      <c r="C33" s="110"/>
      <c r="D33" s="110"/>
      <c r="E33" s="71"/>
      <c r="F33" s="150">
        <v>72360</v>
      </c>
      <c r="G33" s="151"/>
      <c r="H33" s="151"/>
      <c r="I33" s="151"/>
      <c r="J33" s="152"/>
    </row>
    <row r="34" spans="2:10" ht="36" customHeight="1" outlineLevel="1" x14ac:dyDescent="0.25">
      <c r="B34" s="100" t="s">
        <v>137</v>
      </c>
      <c r="C34" s="110"/>
      <c r="D34" s="110"/>
      <c r="E34" s="71"/>
      <c r="F34" s="150">
        <v>78390</v>
      </c>
      <c r="G34" s="151"/>
      <c r="H34" s="151"/>
      <c r="I34" s="151"/>
      <c r="J34" s="152"/>
    </row>
    <row r="35" spans="2:10" ht="36" customHeight="1" outlineLevel="1" x14ac:dyDescent="0.25">
      <c r="B35" s="100" t="s">
        <v>138</v>
      </c>
      <c r="C35" s="110"/>
      <c r="D35" s="110"/>
      <c r="E35" s="71"/>
      <c r="F35" s="150">
        <v>84420</v>
      </c>
      <c r="G35" s="151"/>
      <c r="H35" s="151"/>
      <c r="I35" s="151"/>
      <c r="J35" s="152"/>
    </row>
    <row r="36" spans="2:10" ht="36" customHeight="1" outlineLevel="1" x14ac:dyDescent="0.25">
      <c r="B36" s="100" t="s">
        <v>139</v>
      </c>
      <c r="C36" s="110"/>
      <c r="D36" s="110"/>
      <c r="E36" s="71"/>
      <c r="F36" s="150">
        <v>90450</v>
      </c>
      <c r="G36" s="151"/>
      <c r="H36" s="151"/>
      <c r="I36" s="151"/>
      <c r="J36" s="152"/>
    </row>
    <row r="37" spans="2:10" ht="36" customHeight="1" outlineLevel="1" x14ac:dyDescent="0.25">
      <c r="B37" s="100" t="s">
        <v>140</v>
      </c>
      <c r="C37" s="110"/>
      <c r="D37" s="110"/>
      <c r="E37" s="71"/>
      <c r="F37" s="150">
        <v>96480</v>
      </c>
      <c r="G37" s="151"/>
      <c r="H37" s="151"/>
      <c r="I37" s="151"/>
      <c r="J37" s="152"/>
    </row>
    <row r="38" spans="2:10" ht="36" customHeight="1" outlineLevel="1" x14ac:dyDescent="0.25">
      <c r="B38" s="100" t="s">
        <v>141</v>
      </c>
      <c r="C38" s="110"/>
      <c r="D38" s="110"/>
      <c r="E38" s="71"/>
      <c r="F38" s="150">
        <v>102510</v>
      </c>
      <c r="G38" s="151"/>
      <c r="H38" s="151"/>
      <c r="I38" s="151"/>
      <c r="J38" s="152"/>
    </row>
    <row r="39" spans="2:10" ht="36" customHeight="1" outlineLevel="1" x14ac:dyDescent="0.25">
      <c r="B39" s="100" t="s">
        <v>142</v>
      </c>
      <c r="C39" s="110"/>
      <c r="D39" s="110"/>
      <c r="E39" s="71"/>
      <c r="F39" s="150">
        <v>108540</v>
      </c>
      <c r="G39" s="151"/>
      <c r="H39" s="151"/>
      <c r="I39" s="151"/>
      <c r="J39" s="152"/>
    </row>
    <row r="40" spans="2:10" ht="36" customHeight="1" outlineLevel="1" x14ac:dyDescent="0.25">
      <c r="B40" s="100" t="s">
        <v>143</v>
      </c>
      <c r="C40" s="110"/>
      <c r="D40" s="110"/>
      <c r="E40" s="71"/>
      <c r="F40" s="150">
        <v>114570</v>
      </c>
      <c r="G40" s="151"/>
      <c r="H40" s="151"/>
      <c r="I40" s="151"/>
      <c r="J40" s="152"/>
    </row>
    <row r="41" spans="2:10" ht="36" customHeight="1" outlineLevel="1" x14ac:dyDescent="0.25">
      <c r="B41" s="100" t="s">
        <v>144</v>
      </c>
      <c r="C41" s="110"/>
      <c r="D41" s="110"/>
      <c r="E41" s="71"/>
      <c r="F41" s="150">
        <v>120600</v>
      </c>
      <c r="G41" s="151"/>
      <c r="H41" s="151"/>
      <c r="I41" s="151"/>
      <c r="J41" s="152"/>
    </row>
    <row r="42" spans="2:10" ht="36" customHeight="1" outlineLevel="1" x14ac:dyDescent="0.25">
      <c r="B42" s="100" t="s">
        <v>145</v>
      </c>
      <c r="C42" s="110"/>
      <c r="D42" s="110"/>
      <c r="E42" s="71"/>
      <c r="F42" s="150">
        <v>12060</v>
      </c>
      <c r="G42" s="151"/>
      <c r="H42" s="151"/>
      <c r="I42" s="151"/>
      <c r="J42" s="152"/>
    </row>
    <row r="43" spans="2:10" ht="36" customHeight="1" outlineLevel="1" x14ac:dyDescent="0.25">
      <c r="B43" s="100" t="s">
        <v>146</v>
      </c>
      <c r="C43" s="110"/>
      <c r="D43" s="110"/>
      <c r="E43" s="71"/>
      <c r="F43" s="150">
        <v>24120</v>
      </c>
      <c r="G43" s="151"/>
      <c r="H43" s="151"/>
      <c r="I43" s="151"/>
      <c r="J43" s="152"/>
    </row>
    <row r="44" spans="2:10" ht="36" customHeight="1" outlineLevel="1" x14ac:dyDescent="0.25">
      <c r="B44" s="100" t="s">
        <v>147</v>
      </c>
      <c r="C44" s="110"/>
      <c r="D44" s="110"/>
      <c r="E44" s="71"/>
      <c r="F44" s="150">
        <v>36180</v>
      </c>
      <c r="G44" s="151"/>
      <c r="H44" s="151"/>
      <c r="I44" s="151"/>
      <c r="J44" s="152"/>
    </row>
    <row r="45" spans="2:10" ht="36" customHeight="1" outlineLevel="1" x14ac:dyDescent="0.25">
      <c r="B45" s="100" t="s">
        <v>148</v>
      </c>
      <c r="C45" s="110"/>
      <c r="D45" s="110"/>
      <c r="E45" s="71"/>
      <c r="F45" s="150">
        <v>48240</v>
      </c>
      <c r="G45" s="151"/>
      <c r="H45" s="151"/>
      <c r="I45" s="151"/>
      <c r="J45" s="152"/>
    </row>
    <row r="46" spans="2:10" ht="36" customHeight="1" outlineLevel="1" x14ac:dyDescent="0.25">
      <c r="B46" s="100" t="s">
        <v>149</v>
      </c>
      <c r="C46" s="110"/>
      <c r="D46" s="110"/>
      <c r="E46" s="71"/>
      <c r="F46" s="150">
        <v>60300</v>
      </c>
      <c r="G46" s="151"/>
      <c r="H46" s="151"/>
      <c r="I46" s="151"/>
      <c r="J46" s="152"/>
    </row>
    <row r="47" spans="2:10" ht="36" customHeight="1" outlineLevel="1" x14ac:dyDescent="0.25">
      <c r="B47" s="100" t="s">
        <v>150</v>
      </c>
      <c r="C47" s="110"/>
      <c r="D47" s="110"/>
      <c r="E47" s="71"/>
      <c r="F47" s="150">
        <v>72360</v>
      </c>
      <c r="G47" s="151"/>
      <c r="H47" s="151"/>
      <c r="I47" s="151"/>
      <c r="J47" s="152"/>
    </row>
    <row r="48" spans="2:10" ht="36" customHeight="1" outlineLevel="1" x14ac:dyDescent="0.25">
      <c r="B48" s="100" t="s">
        <v>151</v>
      </c>
      <c r="C48" s="110"/>
      <c r="D48" s="110"/>
      <c r="E48" s="71"/>
      <c r="F48" s="150">
        <v>84420</v>
      </c>
      <c r="G48" s="151"/>
      <c r="H48" s="151"/>
      <c r="I48" s="151"/>
      <c r="J48" s="152"/>
    </row>
    <row r="49" spans="2:10" ht="36" customHeight="1" outlineLevel="1" x14ac:dyDescent="0.25">
      <c r="B49" s="100" t="s">
        <v>152</v>
      </c>
      <c r="C49" s="110"/>
      <c r="D49" s="110"/>
      <c r="E49" s="71"/>
      <c r="F49" s="150">
        <v>96480</v>
      </c>
      <c r="G49" s="151"/>
      <c r="H49" s="151"/>
      <c r="I49" s="151"/>
      <c r="J49" s="152"/>
    </row>
    <row r="50" spans="2:10" ht="36" customHeight="1" outlineLevel="1" x14ac:dyDescent="0.25">
      <c r="B50" s="100" t="s">
        <v>153</v>
      </c>
      <c r="C50" s="110"/>
      <c r="D50" s="110"/>
      <c r="E50" s="71"/>
      <c r="F50" s="150">
        <v>108540</v>
      </c>
      <c r="G50" s="151"/>
      <c r="H50" s="151"/>
      <c r="I50" s="151"/>
      <c r="J50" s="152"/>
    </row>
    <row r="51" spans="2:10" ht="36" customHeight="1" outlineLevel="1" x14ac:dyDescent="0.25">
      <c r="B51" s="100" t="s">
        <v>154</v>
      </c>
      <c r="C51" s="110"/>
      <c r="D51" s="110"/>
      <c r="E51" s="71"/>
      <c r="F51" s="150">
        <v>120600</v>
      </c>
      <c r="G51" s="151"/>
      <c r="H51" s="151"/>
      <c r="I51" s="151"/>
      <c r="J51" s="152"/>
    </row>
    <row r="52" spans="2:10" ht="36" customHeight="1" outlineLevel="1" x14ac:dyDescent="0.25">
      <c r="B52" s="100" t="s">
        <v>155</v>
      </c>
      <c r="C52" s="110"/>
      <c r="D52" s="110"/>
      <c r="E52" s="71"/>
      <c r="F52" s="150">
        <v>132660</v>
      </c>
      <c r="G52" s="151"/>
      <c r="H52" s="151"/>
      <c r="I52" s="151"/>
      <c r="J52" s="152"/>
    </row>
    <row r="53" spans="2:10" ht="36" customHeight="1" outlineLevel="1" x14ac:dyDescent="0.25">
      <c r="B53" s="100" t="s">
        <v>156</v>
      </c>
      <c r="C53" s="110"/>
      <c r="D53" s="110"/>
      <c r="E53" s="71"/>
      <c r="F53" s="150">
        <v>144720</v>
      </c>
      <c r="G53" s="151"/>
      <c r="H53" s="151"/>
      <c r="I53" s="151"/>
      <c r="J53" s="152"/>
    </row>
    <row r="54" spans="2:10" ht="36" customHeight="1" outlineLevel="1" x14ac:dyDescent="0.25">
      <c r="B54" s="100" t="s">
        <v>157</v>
      </c>
      <c r="C54" s="110"/>
      <c r="D54" s="110"/>
      <c r="E54" s="71"/>
      <c r="F54" s="150">
        <v>156780</v>
      </c>
      <c r="G54" s="151"/>
      <c r="H54" s="151"/>
      <c r="I54" s="151"/>
      <c r="J54" s="152"/>
    </row>
    <row r="55" spans="2:10" ht="36" customHeight="1" outlineLevel="1" x14ac:dyDescent="0.25">
      <c r="B55" s="100" t="s">
        <v>158</v>
      </c>
      <c r="C55" s="110"/>
      <c r="D55" s="110"/>
      <c r="E55" s="71"/>
      <c r="F55" s="150">
        <v>168840</v>
      </c>
      <c r="G55" s="151"/>
      <c r="H55" s="151"/>
      <c r="I55" s="151"/>
      <c r="J55" s="152"/>
    </row>
    <row r="56" spans="2:10" ht="36" customHeight="1" outlineLevel="1" x14ac:dyDescent="0.25">
      <c r="B56" s="100" t="s">
        <v>159</v>
      </c>
      <c r="C56" s="110"/>
      <c r="D56" s="110"/>
      <c r="E56" s="71"/>
      <c r="F56" s="150">
        <v>180900</v>
      </c>
      <c r="G56" s="151"/>
      <c r="H56" s="151"/>
      <c r="I56" s="151"/>
      <c r="J56" s="152"/>
    </row>
    <row r="57" spans="2:10" ht="36" customHeight="1" outlineLevel="1" x14ac:dyDescent="0.25">
      <c r="B57" s="100" t="s">
        <v>160</v>
      </c>
      <c r="C57" s="110"/>
      <c r="D57" s="110"/>
      <c r="E57" s="71"/>
      <c r="F57" s="150">
        <v>192960</v>
      </c>
      <c r="G57" s="151"/>
      <c r="H57" s="151"/>
      <c r="I57" s="151"/>
      <c r="J57" s="152"/>
    </row>
    <row r="58" spans="2:10" ht="36" customHeight="1" outlineLevel="1" x14ac:dyDescent="0.25">
      <c r="B58" s="100" t="s">
        <v>161</v>
      </c>
      <c r="C58" s="110"/>
      <c r="D58" s="110"/>
      <c r="E58" s="71"/>
      <c r="F58" s="150">
        <v>205020</v>
      </c>
      <c r="G58" s="151"/>
      <c r="H58" s="151"/>
      <c r="I58" s="151"/>
      <c r="J58" s="152"/>
    </row>
    <row r="59" spans="2:10" ht="36" customHeight="1" outlineLevel="1" x14ac:dyDescent="0.25">
      <c r="B59" s="100" t="s">
        <v>162</v>
      </c>
      <c r="C59" s="110"/>
      <c r="D59" s="110"/>
      <c r="E59" s="71"/>
      <c r="F59" s="150">
        <v>217080</v>
      </c>
      <c r="G59" s="151"/>
      <c r="H59" s="151"/>
      <c r="I59" s="151"/>
      <c r="J59" s="152"/>
    </row>
    <row r="60" spans="2:10" ht="36" customHeight="1" outlineLevel="1" x14ac:dyDescent="0.25">
      <c r="B60" s="100" t="s">
        <v>163</v>
      </c>
      <c r="C60" s="110"/>
      <c r="D60" s="110"/>
      <c r="E60" s="71"/>
      <c r="F60" s="150">
        <v>229140</v>
      </c>
      <c r="G60" s="151"/>
      <c r="H60" s="151"/>
      <c r="I60" s="151"/>
      <c r="J60" s="152"/>
    </row>
    <row r="61" spans="2:10" ht="36" customHeight="1" outlineLevel="1" thickBot="1" x14ac:dyDescent="0.3">
      <c r="B61" s="326" t="s">
        <v>164</v>
      </c>
      <c r="C61" s="342"/>
      <c r="D61" s="342"/>
      <c r="E61" s="77"/>
      <c r="F61" s="78">
        <v>241200</v>
      </c>
      <c r="G61" s="79"/>
      <c r="H61" s="79"/>
      <c r="I61" s="79"/>
      <c r="J61" s="80"/>
    </row>
    <row r="62" spans="2:10" ht="36" customHeight="1" thickBot="1" x14ac:dyDescent="0.3">
      <c r="B62" s="125" t="s">
        <v>165</v>
      </c>
      <c r="C62" s="126"/>
      <c r="D62" s="126"/>
      <c r="E62" s="127"/>
      <c r="F62" s="339" t="str">
        <f>"Цена от "&amp;MIN(F63:F84)&amp;" до "&amp;MAX(F63:F84)</f>
        <v>Цена от 7812 до 129645</v>
      </c>
      <c r="G62" s="340"/>
      <c r="H62" s="340"/>
      <c r="I62" s="340"/>
      <c r="J62" s="341"/>
    </row>
    <row r="63" spans="2:10" ht="36" customHeight="1" outlineLevel="1" x14ac:dyDescent="0.25">
      <c r="B63" s="117" t="s">
        <v>166</v>
      </c>
      <c r="C63" s="118"/>
      <c r="D63" s="118"/>
      <c r="E63" s="119"/>
      <c r="F63" s="335">
        <v>7812</v>
      </c>
      <c r="G63" s="335"/>
      <c r="H63" s="335"/>
      <c r="I63" s="335"/>
      <c r="J63" s="336"/>
    </row>
    <row r="64" spans="2:10" ht="36" customHeight="1" outlineLevel="1" x14ac:dyDescent="0.25">
      <c r="B64" s="100" t="s">
        <v>167</v>
      </c>
      <c r="C64" s="110"/>
      <c r="D64" s="110"/>
      <c r="E64" s="71"/>
      <c r="F64" s="151">
        <v>12060</v>
      </c>
      <c r="G64" s="151"/>
      <c r="H64" s="151"/>
      <c r="I64" s="151"/>
      <c r="J64" s="152"/>
    </row>
    <row r="65" spans="2:10" ht="36" customHeight="1" outlineLevel="1" x14ac:dyDescent="0.25">
      <c r="B65" s="100" t="s">
        <v>168</v>
      </c>
      <c r="C65" s="110"/>
      <c r="D65" s="110"/>
      <c r="E65" s="71"/>
      <c r="F65" s="151">
        <v>15075</v>
      </c>
      <c r="G65" s="151"/>
      <c r="H65" s="151"/>
      <c r="I65" s="151"/>
      <c r="J65" s="152"/>
    </row>
    <row r="66" spans="2:10" ht="36" customHeight="1" outlineLevel="1" x14ac:dyDescent="0.25">
      <c r="B66" s="100" t="s">
        <v>169</v>
      </c>
      <c r="C66" s="110"/>
      <c r="D66" s="110"/>
      <c r="E66" s="71"/>
      <c r="F66" s="151">
        <v>21105</v>
      </c>
      <c r="G66" s="151"/>
      <c r="H66" s="151"/>
      <c r="I66" s="151"/>
      <c r="J66" s="152"/>
    </row>
    <row r="67" spans="2:10" ht="36" customHeight="1" outlineLevel="1" x14ac:dyDescent="0.25">
      <c r="B67" s="100" t="s">
        <v>170</v>
      </c>
      <c r="C67" s="110"/>
      <c r="D67" s="110"/>
      <c r="E67" s="71"/>
      <c r="F67" s="151">
        <v>27135</v>
      </c>
      <c r="G67" s="151"/>
      <c r="H67" s="151"/>
      <c r="I67" s="151"/>
      <c r="J67" s="152"/>
    </row>
    <row r="68" spans="2:10" ht="36" customHeight="1" outlineLevel="1" x14ac:dyDescent="0.25">
      <c r="B68" s="100" t="s">
        <v>171</v>
      </c>
      <c r="C68" s="110"/>
      <c r="D68" s="110"/>
      <c r="E68" s="71"/>
      <c r="F68" s="151">
        <v>33165</v>
      </c>
      <c r="G68" s="151"/>
      <c r="H68" s="151"/>
      <c r="I68" s="151"/>
      <c r="J68" s="152"/>
    </row>
    <row r="69" spans="2:10" ht="36" customHeight="1" outlineLevel="1" x14ac:dyDescent="0.25">
      <c r="B69" s="100" t="s">
        <v>172</v>
      </c>
      <c r="C69" s="110"/>
      <c r="D69" s="110"/>
      <c r="E69" s="71"/>
      <c r="F69" s="151">
        <v>39195</v>
      </c>
      <c r="G69" s="151"/>
      <c r="H69" s="151"/>
      <c r="I69" s="151"/>
      <c r="J69" s="152"/>
    </row>
    <row r="70" spans="2:10" ht="36" customHeight="1" outlineLevel="1" x14ac:dyDescent="0.25">
      <c r="B70" s="100" t="s">
        <v>173</v>
      </c>
      <c r="C70" s="110"/>
      <c r="D70" s="110"/>
      <c r="E70" s="71"/>
      <c r="F70" s="151">
        <v>45225</v>
      </c>
      <c r="G70" s="151"/>
      <c r="H70" s="151"/>
      <c r="I70" s="151"/>
      <c r="J70" s="152"/>
    </row>
    <row r="71" spans="2:10" ht="36" customHeight="1" outlineLevel="1" x14ac:dyDescent="0.25">
      <c r="B71" s="100" t="s">
        <v>174</v>
      </c>
      <c r="C71" s="110"/>
      <c r="D71" s="110"/>
      <c r="E71" s="71"/>
      <c r="F71" s="151">
        <v>51255</v>
      </c>
      <c r="G71" s="151"/>
      <c r="H71" s="151"/>
      <c r="I71" s="151"/>
      <c r="J71" s="152"/>
    </row>
    <row r="72" spans="2:10" ht="36" customHeight="1" outlineLevel="1" x14ac:dyDescent="0.25">
      <c r="B72" s="100" t="s">
        <v>175</v>
      </c>
      <c r="C72" s="110"/>
      <c r="D72" s="110"/>
      <c r="E72" s="71"/>
      <c r="F72" s="151">
        <v>57285</v>
      </c>
      <c r="G72" s="151"/>
      <c r="H72" s="151"/>
      <c r="I72" s="151"/>
      <c r="J72" s="152"/>
    </row>
    <row r="73" spans="2:10" ht="36" customHeight="1" outlineLevel="1" x14ac:dyDescent="0.25">
      <c r="B73" s="100" t="s">
        <v>176</v>
      </c>
      <c r="C73" s="110"/>
      <c r="D73" s="110"/>
      <c r="E73" s="71"/>
      <c r="F73" s="151">
        <v>63315</v>
      </c>
      <c r="G73" s="151"/>
      <c r="H73" s="151"/>
      <c r="I73" s="151"/>
      <c r="J73" s="152"/>
    </row>
    <row r="74" spans="2:10" ht="36" customHeight="1" outlineLevel="1" x14ac:dyDescent="0.25">
      <c r="B74" s="100" t="s">
        <v>177</v>
      </c>
      <c r="C74" s="110"/>
      <c r="D74" s="110"/>
      <c r="E74" s="71"/>
      <c r="F74" s="151">
        <v>69345</v>
      </c>
      <c r="G74" s="151"/>
      <c r="H74" s="151"/>
      <c r="I74" s="151"/>
      <c r="J74" s="152"/>
    </row>
    <row r="75" spans="2:10" ht="36" customHeight="1" outlineLevel="1" x14ac:dyDescent="0.25">
      <c r="B75" s="100" t="s">
        <v>178</v>
      </c>
      <c r="C75" s="110"/>
      <c r="D75" s="110"/>
      <c r="E75" s="71"/>
      <c r="F75" s="151">
        <v>75375</v>
      </c>
      <c r="G75" s="151"/>
      <c r="H75" s="151"/>
      <c r="I75" s="151"/>
      <c r="J75" s="152"/>
    </row>
    <row r="76" spans="2:10" ht="36" customHeight="1" outlineLevel="1" x14ac:dyDescent="0.25">
      <c r="B76" s="100" t="s">
        <v>179</v>
      </c>
      <c r="C76" s="110"/>
      <c r="D76" s="110"/>
      <c r="E76" s="71"/>
      <c r="F76" s="151">
        <v>81405</v>
      </c>
      <c r="G76" s="151"/>
      <c r="H76" s="151"/>
      <c r="I76" s="151"/>
      <c r="J76" s="152"/>
    </row>
    <row r="77" spans="2:10" ht="36" customHeight="1" outlineLevel="1" x14ac:dyDescent="0.25">
      <c r="B77" s="100" t="s">
        <v>180</v>
      </c>
      <c r="C77" s="110"/>
      <c r="D77" s="110"/>
      <c r="E77" s="71"/>
      <c r="F77" s="151">
        <v>87435</v>
      </c>
      <c r="G77" s="151"/>
      <c r="H77" s="151"/>
      <c r="I77" s="151"/>
      <c r="J77" s="152"/>
    </row>
    <row r="78" spans="2:10" ht="36" customHeight="1" outlineLevel="1" x14ac:dyDescent="0.25">
      <c r="B78" s="100" t="s">
        <v>181</v>
      </c>
      <c r="C78" s="110"/>
      <c r="D78" s="110"/>
      <c r="E78" s="71"/>
      <c r="F78" s="151">
        <v>93465</v>
      </c>
      <c r="G78" s="151"/>
      <c r="H78" s="151"/>
      <c r="I78" s="151"/>
      <c r="J78" s="152"/>
    </row>
    <row r="79" spans="2:10" ht="36" customHeight="1" outlineLevel="1" x14ac:dyDescent="0.25">
      <c r="B79" s="100" t="s">
        <v>182</v>
      </c>
      <c r="C79" s="110"/>
      <c r="D79" s="110"/>
      <c r="E79" s="71"/>
      <c r="F79" s="151">
        <v>99495</v>
      </c>
      <c r="G79" s="151"/>
      <c r="H79" s="151"/>
      <c r="I79" s="151"/>
      <c r="J79" s="152"/>
    </row>
    <row r="80" spans="2:10" ht="36" customHeight="1" outlineLevel="1" x14ac:dyDescent="0.25">
      <c r="B80" s="100" t="s">
        <v>183</v>
      </c>
      <c r="C80" s="110"/>
      <c r="D80" s="110"/>
      <c r="E80" s="71"/>
      <c r="F80" s="151">
        <v>105525</v>
      </c>
      <c r="G80" s="151"/>
      <c r="H80" s="151"/>
      <c r="I80" s="151"/>
      <c r="J80" s="152"/>
    </row>
    <row r="81" spans="2:10" ht="36" customHeight="1" outlineLevel="1" x14ac:dyDescent="0.25">
      <c r="B81" s="100" t="s">
        <v>184</v>
      </c>
      <c r="C81" s="110"/>
      <c r="D81" s="110"/>
      <c r="E81" s="71"/>
      <c r="F81" s="151">
        <v>111555</v>
      </c>
      <c r="G81" s="151"/>
      <c r="H81" s="151"/>
      <c r="I81" s="151"/>
      <c r="J81" s="152"/>
    </row>
    <row r="82" spans="2:10" ht="36" customHeight="1" outlineLevel="1" x14ac:dyDescent="0.25">
      <c r="B82" s="100" t="s">
        <v>185</v>
      </c>
      <c r="C82" s="110"/>
      <c r="D82" s="110"/>
      <c r="E82" s="71"/>
      <c r="F82" s="151">
        <v>117585</v>
      </c>
      <c r="G82" s="151"/>
      <c r="H82" s="151"/>
      <c r="I82" s="151"/>
      <c r="J82" s="152"/>
    </row>
    <row r="83" spans="2:10" ht="36" customHeight="1" outlineLevel="1" x14ac:dyDescent="0.25">
      <c r="B83" s="100" t="s">
        <v>186</v>
      </c>
      <c r="C83" s="110"/>
      <c r="D83" s="110"/>
      <c r="E83" s="71"/>
      <c r="F83" s="151">
        <v>123615</v>
      </c>
      <c r="G83" s="151"/>
      <c r="H83" s="151"/>
      <c r="I83" s="151"/>
      <c r="J83" s="152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321">
        <v>129645</v>
      </c>
      <c r="G84" s="321"/>
      <c r="H84" s="321"/>
      <c r="I84" s="321"/>
      <c r="J84" s="322"/>
    </row>
    <row r="85" spans="2:10" ht="36" customHeight="1" thickBot="1" x14ac:dyDescent="0.3">
      <c r="B85" s="111" t="s">
        <v>188</v>
      </c>
      <c r="C85" s="112"/>
      <c r="D85" s="112"/>
      <c r="E85" s="113"/>
      <c r="F85" s="339" t="str">
        <f>"Цена от "&amp;MIN(F86:F96)&amp;" до "&amp;MAX(F86:F96)</f>
        <v>Цена от 1440 до 30096</v>
      </c>
      <c r="G85" s="340"/>
      <c r="H85" s="340"/>
      <c r="I85" s="340"/>
      <c r="J85" s="341"/>
    </row>
    <row r="86" spans="2:10" ht="36" customHeight="1" x14ac:dyDescent="0.25">
      <c r="B86" s="69" t="s">
        <v>189</v>
      </c>
      <c r="C86" s="70"/>
      <c r="D86" s="70"/>
      <c r="E86" s="71"/>
      <c r="F86" s="335">
        <v>3780</v>
      </c>
      <c r="G86" s="335"/>
      <c r="H86" s="335"/>
      <c r="I86" s="335"/>
      <c r="J86" s="336"/>
    </row>
    <row r="87" spans="2:10" ht="36" customHeight="1" x14ac:dyDescent="0.25">
      <c r="B87" s="69" t="s">
        <v>190</v>
      </c>
      <c r="C87" s="70"/>
      <c r="D87" s="70"/>
      <c r="E87" s="71"/>
      <c r="F87" s="151">
        <v>12744</v>
      </c>
      <c r="G87" s="151"/>
      <c r="H87" s="151"/>
      <c r="I87" s="151"/>
      <c r="J87" s="152"/>
    </row>
    <row r="88" spans="2:10" ht="36" customHeight="1" x14ac:dyDescent="0.25">
      <c r="B88" s="69" t="s">
        <v>252</v>
      </c>
      <c r="C88" s="70"/>
      <c r="D88" s="70"/>
      <c r="E88" s="71"/>
      <c r="F88" s="151">
        <v>1620</v>
      </c>
      <c r="G88" s="151"/>
      <c r="H88" s="151"/>
      <c r="I88" s="151"/>
      <c r="J88" s="152"/>
    </row>
    <row r="89" spans="2:10" ht="36" customHeight="1" x14ac:dyDescent="0.25">
      <c r="B89" s="69" t="s">
        <v>192</v>
      </c>
      <c r="C89" s="70"/>
      <c r="D89" s="70"/>
      <c r="E89" s="71"/>
      <c r="F89" s="151">
        <v>15228</v>
      </c>
      <c r="G89" s="151"/>
      <c r="H89" s="151"/>
      <c r="I89" s="151"/>
      <c r="J89" s="152"/>
    </row>
    <row r="90" spans="2:10" ht="36" customHeight="1" x14ac:dyDescent="0.25">
      <c r="B90" s="69" t="s">
        <v>193</v>
      </c>
      <c r="C90" s="70"/>
      <c r="D90" s="70"/>
      <c r="E90" s="71"/>
      <c r="F90" s="151">
        <v>6048</v>
      </c>
      <c r="G90" s="151"/>
      <c r="H90" s="151"/>
      <c r="I90" s="151"/>
      <c r="J90" s="152"/>
    </row>
    <row r="91" spans="2:10" ht="36" customHeight="1" x14ac:dyDescent="0.25">
      <c r="B91" s="69" t="s">
        <v>194</v>
      </c>
      <c r="C91" s="70"/>
      <c r="D91" s="70"/>
      <c r="E91" s="71"/>
      <c r="F91" s="151">
        <v>9216</v>
      </c>
      <c r="G91" s="151"/>
      <c r="H91" s="151"/>
      <c r="I91" s="151"/>
      <c r="J91" s="152"/>
    </row>
    <row r="92" spans="2:10" ht="36" customHeight="1" x14ac:dyDescent="0.25">
      <c r="B92" s="69" t="s">
        <v>195</v>
      </c>
      <c r="C92" s="70"/>
      <c r="D92" s="70"/>
      <c r="E92" s="71"/>
      <c r="F92" s="151">
        <v>1440</v>
      </c>
      <c r="G92" s="151"/>
      <c r="H92" s="151"/>
      <c r="I92" s="151"/>
      <c r="J92" s="152"/>
    </row>
    <row r="93" spans="2:10" ht="36" customHeight="1" x14ac:dyDescent="0.25">
      <c r="B93" s="69" t="s">
        <v>196</v>
      </c>
      <c r="C93" s="70"/>
      <c r="D93" s="70"/>
      <c r="E93" s="71"/>
      <c r="F93" s="151">
        <v>1440</v>
      </c>
      <c r="G93" s="151"/>
      <c r="H93" s="151"/>
      <c r="I93" s="151"/>
      <c r="J93" s="152"/>
    </row>
    <row r="94" spans="2:10" ht="36" customHeight="1" x14ac:dyDescent="0.25">
      <c r="B94" s="69" t="s">
        <v>197</v>
      </c>
      <c r="C94" s="70"/>
      <c r="D94" s="70"/>
      <c r="E94" s="71"/>
      <c r="F94" s="151">
        <v>2880</v>
      </c>
      <c r="G94" s="151"/>
      <c r="H94" s="151"/>
      <c r="I94" s="151"/>
      <c r="J94" s="152"/>
    </row>
    <row r="95" spans="2:10" ht="36" customHeight="1" x14ac:dyDescent="0.25">
      <c r="B95" s="69" t="s">
        <v>198</v>
      </c>
      <c r="C95" s="70"/>
      <c r="D95" s="70"/>
      <c r="E95" s="71"/>
      <c r="F95" s="151">
        <v>4320</v>
      </c>
      <c r="G95" s="151"/>
      <c r="H95" s="151"/>
      <c r="I95" s="151"/>
      <c r="J95" s="152"/>
    </row>
    <row r="96" spans="2:10" ht="36" customHeight="1" thickBot="1" x14ac:dyDescent="0.3">
      <c r="B96" s="69" t="s">
        <v>199</v>
      </c>
      <c r="C96" s="70"/>
      <c r="D96" s="70"/>
      <c r="E96" s="71"/>
      <c r="F96" s="321">
        <v>30096</v>
      </c>
      <c r="G96" s="321"/>
      <c r="H96" s="321"/>
      <c r="I96" s="321"/>
      <c r="J96" s="322"/>
    </row>
    <row r="97" spans="1:10" ht="54" customHeight="1" thickBot="1" x14ac:dyDescent="0.3">
      <c r="B97" s="144" t="s">
        <v>253</v>
      </c>
      <c r="C97" s="145"/>
      <c r="D97" s="145"/>
      <c r="E97" s="146"/>
      <c r="F97" s="194" t="str">
        <f>"Цена от "&amp;MIN(F99,F102:J103,H104,F105:F118)&amp;" до "&amp;MAX(F99,F102:J103,H104,F105:F118)</f>
        <v>Цена от 3024 до 38952</v>
      </c>
      <c r="G97" s="337"/>
      <c r="H97" s="337"/>
      <c r="I97" s="337"/>
      <c r="J97" s="338"/>
    </row>
    <row r="98" spans="1:10" ht="24" thickBot="1" x14ac:dyDescent="0.3">
      <c r="B98" s="60"/>
      <c r="C98" s="61"/>
      <c r="D98" s="61"/>
      <c r="E98" s="62"/>
      <c r="F98" s="192"/>
      <c r="G98" s="243"/>
      <c r="H98" s="243"/>
      <c r="I98" s="243"/>
      <c r="J98" s="244"/>
    </row>
    <row r="99" spans="1:10" ht="36" customHeight="1" x14ac:dyDescent="0.25">
      <c r="B99" s="69" t="s">
        <v>201</v>
      </c>
      <c r="C99" s="70"/>
      <c r="D99" s="70"/>
      <c r="E99" s="71"/>
      <c r="F99" s="151">
        <v>19800</v>
      </c>
      <c r="G99" s="151"/>
      <c r="H99" s="151"/>
      <c r="I99" s="151"/>
      <c r="J99" s="152"/>
    </row>
    <row r="100" spans="1:10" ht="36" customHeight="1" thickBot="1" x14ac:dyDescent="0.3">
      <c r="B100" s="69" t="s">
        <v>202</v>
      </c>
      <c r="C100" s="70"/>
      <c r="D100" s="70"/>
      <c r="E100" s="71"/>
      <c r="F100" s="151">
        <v>1980</v>
      </c>
      <c r="G100" s="151"/>
      <c r="H100" s="151"/>
      <c r="I100" s="151"/>
      <c r="J100" s="152"/>
    </row>
    <row r="101" spans="1:10" ht="24" thickBot="1" x14ac:dyDescent="0.3">
      <c r="B101" s="60"/>
      <c r="C101" s="61"/>
      <c r="D101" s="61"/>
      <c r="E101" s="62"/>
      <c r="F101" s="192"/>
      <c r="G101" s="243"/>
      <c r="H101" s="243"/>
      <c r="I101" s="243"/>
      <c r="J101" s="244"/>
    </row>
    <row r="102" spans="1:10" ht="36" customHeight="1" x14ac:dyDescent="0.25">
      <c r="A102" s="34" t="s">
        <v>112</v>
      </c>
      <c r="B102" s="69" t="s">
        <v>203</v>
      </c>
      <c r="C102" s="70"/>
      <c r="D102" s="70"/>
      <c r="E102" s="71"/>
      <c r="F102" s="151">
        <v>15228</v>
      </c>
      <c r="G102" s="151"/>
      <c r="H102" s="151"/>
      <c r="I102" s="151"/>
      <c r="J102" s="152"/>
    </row>
    <row r="103" spans="1:10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151">
        <v>9216</v>
      </c>
      <c r="G103" s="151"/>
      <c r="H103" s="151"/>
      <c r="I103" s="151"/>
      <c r="J103" s="152"/>
    </row>
    <row r="104" spans="1:10" ht="36" customHeight="1" x14ac:dyDescent="0.25">
      <c r="A104" s="34" t="s">
        <v>112</v>
      </c>
      <c r="B104" s="69" t="s">
        <v>205</v>
      </c>
      <c r="C104" s="70"/>
      <c r="D104" s="70"/>
      <c r="E104" s="71"/>
      <c r="F104" s="37">
        <f>1.2*H104</f>
        <v>18360</v>
      </c>
      <c r="G104" s="38">
        <f>1.1*H104</f>
        <v>16830</v>
      </c>
      <c r="H104" s="37">
        <v>15300</v>
      </c>
      <c r="I104" s="38">
        <f>H104*0.75</f>
        <v>11475</v>
      </c>
      <c r="J104" s="39">
        <f>H104*0.5</f>
        <v>7650</v>
      </c>
    </row>
    <row r="105" spans="1:10" ht="36" customHeight="1" x14ac:dyDescent="0.25">
      <c r="A105" s="34" t="s">
        <v>112</v>
      </c>
      <c r="B105" s="69" t="s">
        <v>206</v>
      </c>
      <c r="C105" s="70"/>
      <c r="D105" s="70"/>
      <c r="E105" s="71"/>
      <c r="F105" s="151">
        <v>10620</v>
      </c>
      <c r="G105" s="151"/>
      <c r="H105" s="151"/>
      <c r="I105" s="151"/>
      <c r="J105" s="152"/>
    </row>
    <row r="106" spans="1:10" ht="36" customHeight="1" x14ac:dyDescent="0.25">
      <c r="A106" s="34" t="s">
        <v>112</v>
      </c>
      <c r="B106" s="69" t="s">
        <v>207</v>
      </c>
      <c r="C106" s="70"/>
      <c r="D106" s="70"/>
      <c r="E106" s="71"/>
      <c r="F106" s="151">
        <v>9216</v>
      </c>
      <c r="G106" s="151"/>
      <c r="H106" s="151"/>
      <c r="I106" s="151"/>
      <c r="J106" s="152"/>
    </row>
    <row r="107" spans="1:10" ht="36" customHeight="1" x14ac:dyDescent="0.25">
      <c r="A107" s="34" t="s">
        <v>112</v>
      </c>
      <c r="B107" s="69" t="s">
        <v>208</v>
      </c>
      <c r="C107" s="70"/>
      <c r="D107" s="70"/>
      <c r="E107" s="71"/>
      <c r="F107" s="151">
        <v>30096</v>
      </c>
      <c r="G107" s="151"/>
      <c r="H107" s="151"/>
      <c r="I107" s="151"/>
      <c r="J107" s="152"/>
    </row>
    <row r="108" spans="1:10" ht="36" customHeight="1" x14ac:dyDescent="0.25">
      <c r="A108" s="34" t="s">
        <v>112</v>
      </c>
      <c r="B108" s="69" t="s">
        <v>209</v>
      </c>
      <c r="C108" s="70"/>
      <c r="D108" s="70"/>
      <c r="E108" s="71"/>
      <c r="F108" s="151">
        <v>24120</v>
      </c>
      <c r="G108" s="151"/>
      <c r="H108" s="151"/>
      <c r="I108" s="151"/>
      <c r="J108" s="152"/>
    </row>
    <row r="109" spans="1:10" ht="36" customHeight="1" x14ac:dyDescent="0.25">
      <c r="A109" s="34" t="s">
        <v>112</v>
      </c>
      <c r="B109" s="69" t="s">
        <v>210</v>
      </c>
      <c r="C109" s="70"/>
      <c r="D109" s="70"/>
      <c r="E109" s="71"/>
      <c r="F109" s="151">
        <v>28944</v>
      </c>
      <c r="G109" s="151"/>
      <c r="H109" s="151"/>
      <c r="I109" s="151"/>
      <c r="J109" s="152"/>
    </row>
    <row r="110" spans="1:10" ht="36" customHeight="1" x14ac:dyDescent="0.25">
      <c r="A110" s="34" t="s">
        <v>112</v>
      </c>
      <c r="B110" s="69" t="s">
        <v>211</v>
      </c>
      <c r="C110" s="70"/>
      <c r="D110" s="70"/>
      <c r="E110" s="71"/>
      <c r="F110" s="151">
        <v>14868</v>
      </c>
      <c r="G110" s="151"/>
      <c r="H110" s="151"/>
      <c r="I110" s="151"/>
      <c r="J110" s="152"/>
    </row>
    <row r="111" spans="1:10" ht="36" customHeight="1" x14ac:dyDescent="0.25">
      <c r="A111" s="34" t="s">
        <v>112</v>
      </c>
      <c r="B111" s="69" t="s">
        <v>212</v>
      </c>
      <c r="C111" s="70"/>
      <c r="D111" s="70"/>
      <c r="E111" s="71"/>
      <c r="F111" s="151">
        <v>12060</v>
      </c>
      <c r="G111" s="151"/>
      <c r="H111" s="151"/>
      <c r="I111" s="151"/>
      <c r="J111" s="152"/>
    </row>
    <row r="112" spans="1:10" ht="36" customHeight="1" x14ac:dyDescent="0.25">
      <c r="A112" s="34" t="s">
        <v>112</v>
      </c>
      <c r="B112" s="69" t="s">
        <v>213</v>
      </c>
      <c r="C112" s="70"/>
      <c r="D112" s="70"/>
      <c r="E112" s="71"/>
      <c r="F112" s="151">
        <v>38952</v>
      </c>
      <c r="G112" s="151"/>
      <c r="H112" s="151"/>
      <c r="I112" s="151"/>
      <c r="J112" s="152"/>
    </row>
    <row r="113" spans="1:10" ht="36" customHeight="1" x14ac:dyDescent="0.25">
      <c r="B113" s="69" t="s">
        <v>214</v>
      </c>
      <c r="C113" s="70"/>
      <c r="D113" s="70"/>
      <c r="E113" s="71"/>
      <c r="F113" s="151">
        <v>30060</v>
      </c>
      <c r="G113" s="151"/>
      <c r="H113" s="151"/>
      <c r="I113" s="151"/>
      <c r="J113" s="152"/>
    </row>
    <row r="114" spans="1:10" ht="36" customHeight="1" x14ac:dyDescent="0.25">
      <c r="A114" s="34" t="s">
        <v>112</v>
      </c>
      <c r="B114" s="87" t="s">
        <v>215</v>
      </c>
      <c r="C114" s="88"/>
      <c r="D114" s="88"/>
      <c r="E114" s="89"/>
      <c r="F114" s="151">
        <v>3024</v>
      </c>
      <c r="G114" s="151"/>
      <c r="H114" s="151"/>
      <c r="I114" s="151"/>
      <c r="J114" s="152"/>
    </row>
    <row r="115" spans="1:10" ht="36" customHeight="1" x14ac:dyDescent="0.25">
      <c r="B115" s="100" t="s">
        <v>216</v>
      </c>
      <c r="C115" s="101"/>
      <c r="D115" s="101"/>
      <c r="E115" s="102"/>
      <c r="F115" s="151">
        <v>10620</v>
      </c>
      <c r="G115" s="151"/>
      <c r="H115" s="151"/>
      <c r="I115" s="151"/>
      <c r="J115" s="152"/>
    </row>
    <row r="116" spans="1:10" ht="36" customHeight="1" x14ac:dyDescent="0.25">
      <c r="A116" s="9"/>
      <c r="B116" s="100" t="s">
        <v>217</v>
      </c>
      <c r="C116" s="101"/>
      <c r="D116" s="101"/>
      <c r="E116" s="102"/>
      <c r="F116" s="151">
        <v>7092</v>
      </c>
      <c r="G116" s="151"/>
      <c r="H116" s="151"/>
      <c r="I116" s="151"/>
      <c r="J116" s="152"/>
    </row>
    <row r="117" spans="1:10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151">
        <v>38952</v>
      </c>
      <c r="G117" s="151"/>
      <c r="H117" s="151"/>
      <c r="I117" s="151"/>
      <c r="J117" s="152"/>
    </row>
    <row r="118" spans="1:10" ht="36" customHeight="1" x14ac:dyDescent="0.25">
      <c r="A118" s="34" t="s">
        <v>112</v>
      </c>
      <c r="B118" s="69" t="s">
        <v>219</v>
      </c>
      <c r="C118" s="70"/>
      <c r="D118" s="70"/>
      <c r="E118" s="71"/>
      <c r="F118" s="151">
        <v>14868</v>
      </c>
      <c r="G118" s="151"/>
      <c r="H118" s="151"/>
      <c r="I118" s="151"/>
      <c r="J118" s="152"/>
    </row>
    <row r="119" spans="1:10" ht="36" customHeight="1" x14ac:dyDescent="0.25">
      <c r="A119" s="34" t="s">
        <v>114</v>
      </c>
      <c r="B119" s="69" t="s">
        <v>220</v>
      </c>
      <c r="C119" s="70"/>
      <c r="D119" s="70"/>
      <c r="E119" s="71"/>
      <c r="F119" s="151">
        <v>21600</v>
      </c>
      <c r="G119" s="151"/>
      <c r="H119" s="151"/>
      <c r="I119" s="151"/>
      <c r="J119" s="152"/>
    </row>
    <row r="120" spans="1:10" ht="36" customHeight="1" x14ac:dyDescent="0.25">
      <c r="A120" s="34" t="s">
        <v>114</v>
      </c>
      <c r="B120" s="100" t="s">
        <v>221</v>
      </c>
      <c r="C120" s="101"/>
      <c r="D120" s="101"/>
      <c r="E120" s="102"/>
      <c r="F120" s="151">
        <v>12960</v>
      </c>
      <c r="G120" s="151"/>
      <c r="H120" s="151"/>
      <c r="I120" s="151"/>
      <c r="J120" s="152"/>
    </row>
    <row r="121" spans="1:10" ht="36" customHeight="1" x14ac:dyDescent="0.25">
      <c r="A121" s="34" t="s">
        <v>114</v>
      </c>
      <c r="B121" s="69" t="s">
        <v>222</v>
      </c>
      <c r="C121" s="70"/>
      <c r="D121" s="70"/>
      <c r="E121" s="71"/>
      <c r="F121" s="37">
        <f>H121*1.2</f>
        <v>25920</v>
      </c>
      <c r="G121" s="38">
        <f>H121*1.1</f>
        <v>23760.000000000004</v>
      </c>
      <c r="H121" s="37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34" t="s">
        <v>114</v>
      </c>
      <c r="B122" s="69" t="s">
        <v>223</v>
      </c>
      <c r="C122" s="70"/>
      <c r="D122" s="70"/>
      <c r="E122" s="71"/>
      <c r="F122" s="151">
        <v>15120</v>
      </c>
      <c r="G122" s="151"/>
      <c r="H122" s="151"/>
      <c r="I122" s="151"/>
      <c r="J122" s="152"/>
    </row>
    <row r="123" spans="1:10" ht="36" customHeight="1" x14ac:dyDescent="0.25">
      <c r="A123" s="34" t="s">
        <v>114</v>
      </c>
      <c r="B123" s="69" t="s">
        <v>224</v>
      </c>
      <c r="C123" s="70"/>
      <c r="D123" s="70"/>
      <c r="E123" s="71"/>
      <c r="F123" s="151">
        <v>12960</v>
      </c>
      <c r="G123" s="151"/>
      <c r="H123" s="151"/>
      <c r="I123" s="151"/>
      <c r="J123" s="152"/>
    </row>
    <row r="124" spans="1:10" ht="36" customHeight="1" x14ac:dyDescent="0.25">
      <c r="A124" s="34" t="s">
        <v>114</v>
      </c>
      <c r="B124" s="69" t="s">
        <v>225</v>
      </c>
      <c r="C124" s="70"/>
      <c r="D124" s="70"/>
      <c r="E124" s="71"/>
      <c r="F124" s="151">
        <v>42480</v>
      </c>
      <c r="G124" s="151"/>
      <c r="H124" s="151"/>
      <c r="I124" s="151"/>
      <c r="J124" s="152"/>
    </row>
    <row r="125" spans="1:10" ht="36" customHeight="1" x14ac:dyDescent="0.25">
      <c r="A125" s="34" t="s">
        <v>114</v>
      </c>
      <c r="B125" s="69" t="s">
        <v>226</v>
      </c>
      <c r="C125" s="70"/>
      <c r="D125" s="70"/>
      <c r="E125" s="71"/>
      <c r="F125" s="151">
        <v>33840</v>
      </c>
      <c r="G125" s="151"/>
      <c r="H125" s="151"/>
      <c r="I125" s="151"/>
      <c r="J125" s="152"/>
    </row>
    <row r="126" spans="1:10" ht="36" customHeight="1" x14ac:dyDescent="0.25">
      <c r="A126" s="34" t="s">
        <v>114</v>
      </c>
      <c r="B126" s="93" t="s">
        <v>227</v>
      </c>
      <c r="C126" s="94"/>
      <c r="D126" s="94"/>
      <c r="E126" s="95"/>
      <c r="F126" s="151">
        <v>40608</v>
      </c>
      <c r="G126" s="151"/>
      <c r="H126" s="151"/>
      <c r="I126" s="151"/>
      <c r="J126" s="152"/>
    </row>
    <row r="127" spans="1:10" ht="36" customHeight="1" x14ac:dyDescent="0.25">
      <c r="A127" s="34" t="s">
        <v>114</v>
      </c>
      <c r="B127" s="69" t="s">
        <v>228</v>
      </c>
      <c r="C127" s="70"/>
      <c r="D127" s="70"/>
      <c r="E127" s="71"/>
      <c r="F127" s="151">
        <v>20880</v>
      </c>
      <c r="G127" s="151"/>
      <c r="H127" s="151"/>
      <c r="I127" s="151"/>
      <c r="J127" s="152"/>
    </row>
    <row r="128" spans="1:10" ht="36" customHeight="1" x14ac:dyDescent="0.25">
      <c r="A128" s="34" t="s">
        <v>114</v>
      </c>
      <c r="B128" s="69" t="s">
        <v>229</v>
      </c>
      <c r="C128" s="70"/>
      <c r="D128" s="70"/>
      <c r="E128" s="71"/>
      <c r="F128" s="151">
        <v>17280</v>
      </c>
      <c r="G128" s="151"/>
      <c r="H128" s="151"/>
      <c r="I128" s="151"/>
      <c r="J128" s="152"/>
    </row>
    <row r="129" spans="1:10" ht="36" customHeight="1" x14ac:dyDescent="0.25">
      <c r="A129" s="34" t="s">
        <v>114</v>
      </c>
      <c r="B129" s="69" t="s">
        <v>230</v>
      </c>
      <c r="C129" s="70"/>
      <c r="D129" s="70"/>
      <c r="E129" s="71"/>
      <c r="F129" s="151">
        <v>54720</v>
      </c>
      <c r="G129" s="151"/>
      <c r="H129" s="151"/>
      <c r="I129" s="151"/>
      <c r="J129" s="152"/>
    </row>
    <row r="130" spans="1:10" ht="36" customHeight="1" x14ac:dyDescent="0.25">
      <c r="A130" s="34" t="s">
        <v>114</v>
      </c>
      <c r="B130" s="69" t="s">
        <v>231</v>
      </c>
      <c r="C130" s="70"/>
      <c r="D130" s="70"/>
      <c r="E130" s="71"/>
      <c r="F130" s="151">
        <v>4320</v>
      </c>
      <c r="G130" s="151"/>
      <c r="H130" s="151"/>
      <c r="I130" s="151"/>
      <c r="J130" s="152"/>
    </row>
    <row r="131" spans="1:10" ht="36" customHeight="1" x14ac:dyDescent="0.25">
      <c r="A131" s="34" t="s">
        <v>114</v>
      </c>
      <c r="B131" s="69" t="s">
        <v>232</v>
      </c>
      <c r="C131" s="70"/>
      <c r="D131" s="70"/>
      <c r="E131" s="71"/>
      <c r="F131" s="151">
        <v>54720</v>
      </c>
      <c r="G131" s="151"/>
      <c r="H131" s="151"/>
      <c r="I131" s="151"/>
      <c r="J131" s="152"/>
    </row>
    <row r="132" spans="1:10" ht="36" customHeight="1" thickBot="1" x14ac:dyDescent="0.3">
      <c r="A132" s="34" t="s">
        <v>114</v>
      </c>
      <c r="B132" s="69" t="s">
        <v>233</v>
      </c>
      <c r="C132" s="70"/>
      <c r="D132" s="70"/>
      <c r="E132" s="71"/>
      <c r="F132" s="321">
        <v>20880</v>
      </c>
      <c r="G132" s="321"/>
      <c r="H132" s="321"/>
      <c r="I132" s="321"/>
      <c r="J132" s="322"/>
    </row>
    <row r="133" spans="1:10" ht="54" customHeight="1" thickBot="1" x14ac:dyDescent="0.3">
      <c r="B133" s="81" t="s">
        <v>234</v>
      </c>
      <c r="C133" s="82"/>
      <c r="D133" s="82"/>
      <c r="E133" s="83"/>
      <c r="F133" s="194"/>
      <c r="G133" s="337"/>
      <c r="H133" s="337"/>
      <c r="I133" s="337"/>
      <c r="J133" s="338"/>
    </row>
    <row r="134" spans="1:10" ht="36" customHeight="1" x14ac:dyDescent="0.25">
      <c r="B134" s="87" t="s">
        <v>235</v>
      </c>
      <c r="C134" s="88"/>
      <c r="D134" s="88"/>
      <c r="E134" s="89"/>
      <c r="F134" s="335">
        <v>28332</v>
      </c>
      <c r="G134" s="335"/>
      <c r="H134" s="335"/>
      <c r="I134" s="335"/>
      <c r="J134" s="336"/>
    </row>
    <row r="135" spans="1:10" ht="36" customHeight="1" x14ac:dyDescent="0.25">
      <c r="B135" s="69" t="s">
        <v>236</v>
      </c>
      <c r="C135" s="70"/>
      <c r="D135" s="70"/>
      <c r="E135" s="71"/>
      <c r="F135" s="151">
        <v>56664</v>
      </c>
      <c r="G135" s="151"/>
      <c r="H135" s="151"/>
      <c r="I135" s="151"/>
      <c r="J135" s="152"/>
    </row>
    <row r="136" spans="1:10" ht="36" customHeight="1" x14ac:dyDescent="0.25">
      <c r="B136" s="69" t="s">
        <v>237</v>
      </c>
      <c r="C136" s="70"/>
      <c r="D136" s="70"/>
      <c r="E136" s="71"/>
      <c r="F136" s="151">
        <v>70920</v>
      </c>
      <c r="G136" s="151"/>
      <c r="H136" s="151"/>
      <c r="I136" s="151"/>
      <c r="J136" s="152"/>
    </row>
    <row r="137" spans="1:10" ht="36" customHeight="1" x14ac:dyDescent="0.25">
      <c r="B137" s="69" t="s">
        <v>238</v>
      </c>
      <c r="C137" s="70"/>
      <c r="D137" s="70"/>
      <c r="E137" s="71"/>
      <c r="F137" s="151">
        <v>1080</v>
      </c>
      <c r="G137" s="151"/>
      <c r="H137" s="151"/>
      <c r="I137" s="151"/>
      <c r="J137" s="152"/>
    </row>
    <row r="138" spans="1:10" ht="36" customHeight="1" x14ac:dyDescent="0.25">
      <c r="B138" s="69" t="s">
        <v>239</v>
      </c>
      <c r="C138" s="70"/>
      <c r="D138" s="70"/>
      <c r="E138" s="71"/>
      <c r="F138" s="151">
        <v>42480</v>
      </c>
      <c r="G138" s="151"/>
      <c r="H138" s="151"/>
      <c r="I138" s="151"/>
      <c r="J138" s="152"/>
    </row>
    <row r="139" spans="1:10" ht="36" customHeight="1" x14ac:dyDescent="0.25">
      <c r="B139" s="69" t="s">
        <v>240</v>
      </c>
      <c r="C139" s="70"/>
      <c r="D139" s="70"/>
      <c r="E139" s="71"/>
      <c r="F139" s="151">
        <v>84960</v>
      </c>
      <c r="G139" s="151"/>
      <c r="H139" s="151"/>
      <c r="I139" s="151"/>
      <c r="J139" s="152"/>
    </row>
    <row r="140" spans="1:10" ht="36" customHeight="1" x14ac:dyDescent="0.25">
      <c r="B140" s="69" t="s">
        <v>241</v>
      </c>
      <c r="C140" s="70"/>
      <c r="D140" s="70"/>
      <c r="E140" s="71"/>
      <c r="F140" s="151">
        <v>106200</v>
      </c>
      <c r="G140" s="151"/>
      <c r="H140" s="151"/>
      <c r="I140" s="151"/>
      <c r="J140" s="152"/>
    </row>
    <row r="141" spans="1:10" ht="36" customHeight="1" thickBot="1" x14ac:dyDescent="0.3">
      <c r="B141" s="75" t="s">
        <v>242</v>
      </c>
      <c r="C141" s="76"/>
      <c r="D141" s="76"/>
      <c r="E141" s="77"/>
      <c r="F141" s="321">
        <v>1440</v>
      </c>
      <c r="G141" s="321"/>
      <c r="H141" s="321"/>
      <c r="I141" s="321"/>
      <c r="J141" s="322"/>
    </row>
    <row r="142" spans="1:10" ht="24" thickBot="1" x14ac:dyDescent="0.3">
      <c r="B142" s="60"/>
      <c r="C142" s="61"/>
      <c r="D142" s="61"/>
      <c r="E142" s="62"/>
      <c r="F142" s="192"/>
      <c r="G142" s="243"/>
      <c r="H142" s="243"/>
      <c r="I142" s="243"/>
      <c r="J142" s="244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10" ht="67.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>
      <c r="A148" s="9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15868.8</v>
      </c>
      <c r="G8" s="17">
        <f>H8*1.1</f>
        <v>14546.400000000001</v>
      </c>
      <c r="H8" s="17">
        <v>13224</v>
      </c>
      <c r="I8" s="17">
        <f>H8*0.75</f>
        <v>9918</v>
      </c>
      <c r="J8" s="17">
        <f>H8*0.5</f>
        <v>6612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22464</v>
      </c>
      <c r="G9" s="19">
        <f>H9*1.1</f>
        <v>20592</v>
      </c>
      <c r="H9" s="19">
        <v>18720</v>
      </c>
      <c r="I9" s="19">
        <f>H9*0.75</f>
        <v>14040</v>
      </c>
      <c r="J9" s="19">
        <f>H9*0.5</f>
        <v>9360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20390.399999999998</v>
      </c>
      <c r="G10" s="19">
        <f>H10*1.1</f>
        <v>18691.2</v>
      </c>
      <c r="H10" s="19">
        <v>16992</v>
      </c>
      <c r="I10" s="19">
        <f>H10*0.75</f>
        <v>12744</v>
      </c>
      <c r="J10" s="19">
        <f>H10*0.5</f>
        <v>8496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28800</v>
      </c>
      <c r="G11" s="21">
        <f>H11*1.1</f>
        <v>26400.000000000004</v>
      </c>
      <c r="H11" s="21">
        <v>24000</v>
      </c>
      <c r="I11" s="21">
        <f>H11*0.75</f>
        <v>18000</v>
      </c>
      <c r="J11" s="21">
        <f>H11*0.5</f>
        <v>12000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4032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5760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960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1344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1416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4224 до 168960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4224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8448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12672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16896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21120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25344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29568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33792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38016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42240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46464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50688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54912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59136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63360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67584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71808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76032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80256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84480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8448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16896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25344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33792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42240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50688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59136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67584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76032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84480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92928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101376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109824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118272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126720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135168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143616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152064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160512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168960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5208 до 90816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5208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8040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10560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14784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19008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23232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27456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31680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35904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40128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44352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48576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52800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57024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61248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65472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69696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73920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78144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82368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86592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90816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960 до 22416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2832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5208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1416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22416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4488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13440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960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960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1920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2880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15816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2016 до 47664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5040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504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7080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15120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14745.599999999999</v>
      </c>
      <c r="G104" s="38">
        <f>H104*1.1</f>
        <v>13516.800000000001</v>
      </c>
      <c r="H104" s="38">
        <v>12288</v>
      </c>
      <c r="I104" s="38">
        <f>H104*0.75</f>
        <v>9216</v>
      </c>
      <c r="J104" s="39">
        <f>H104*0.5</f>
        <v>6144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13800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15120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39648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14640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17568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21000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28080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47664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12840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2016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9912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8040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47664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21000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10080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21600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19680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21600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55680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20640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24768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29760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39360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67200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2880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67200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29760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22176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44400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55464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33360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66552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83304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1200</v>
      </c>
      <c r="G141" s="79"/>
      <c r="H141" s="79"/>
      <c r="I141" s="79"/>
      <c r="J141" s="80"/>
    </row>
    <row r="142" spans="1:10" ht="24" customHeight="1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32313.599999999999</v>
      </c>
      <c r="G8" s="17">
        <f>H8*1.1</f>
        <v>29620.800000000003</v>
      </c>
      <c r="H8" s="17">
        <v>26928</v>
      </c>
      <c r="I8" s="17">
        <f>H8*0.75</f>
        <v>20196</v>
      </c>
      <c r="J8" s="17">
        <f>H8*0.5</f>
        <v>13464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45792</v>
      </c>
      <c r="G9" s="19">
        <f>H9*1.1</f>
        <v>41976</v>
      </c>
      <c r="H9" s="19">
        <v>38160</v>
      </c>
      <c r="I9" s="19">
        <f>H9*0.75</f>
        <v>28620</v>
      </c>
      <c r="J9" s="19">
        <f>H9*0.5</f>
        <v>19080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6048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8640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3456 до 138240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3456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6912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10368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13824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17280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20736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24192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27648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31104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34560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38016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41472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44928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48384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51840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55296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58752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62208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65664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69120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6912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13824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20736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27648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34560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41472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48384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55296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62208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69120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76032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82944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89856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96768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103680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110592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117504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124416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131328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138240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7812 до 74304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7812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12060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8640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12096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15552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19008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22464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25920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29376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32832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36288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39744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43200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46656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50112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53568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57024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60480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63936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67392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70848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74304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1080 до 33624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4248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16992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1080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33624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6732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20160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23724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50544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14400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1440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24840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18072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13464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18072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14868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42120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50544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10620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14868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20880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18000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7092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36108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8856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35280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25920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19440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25920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20880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59040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70848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15120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20880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29520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51120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12960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33264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66600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83196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50040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99828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124956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1800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31104</v>
      </c>
      <c r="G8" s="17">
        <f>H8*1.1</f>
        <v>28512.000000000004</v>
      </c>
      <c r="H8" s="17">
        <v>25920</v>
      </c>
      <c r="I8" s="17">
        <f>H8*0.75</f>
        <v>19440</v>
      </c>
      <c r="J8" s="17">
        <f>H8*0.5</f>
        <v>12960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44064</v>
      </c>
      <c r="G9" s="19">
        <f>H9*1.1</f>
        <v>40392</v>
      </c>
      <c r="H9" s="19">
        <v>36720</v>
      </c>
      <c r="I9" s="19">
        <f>H9*0.75</f>
        <v>27540</v>
      </c>
      <c r="J9" s="19">
        <f>H9*0.5</f>
        <v>18360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40608</v>
      </c>
      <c r="G10" s="19">
        <f>H10*1.1</f>
        <v>37224</v>
      </c>
      <c r="H10" s="19">
        <v>33840</v>
      </c>
      <c r="I10" s="19">
        <f>H10*0.75</f>
        <v>25380</v>
      </c>
      <c r="J10" s="19">
        <f>H10*0.5</f>
        <v>16920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customHeight="1" thickBot="1" x14ac:dyDescent="0.3">
      <c r="A12" s="8" t="s">
        <v>114</v>
      </c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7560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10800</v>
      </c>
      <c r="G14" s="142"/>
      <c r="H14" s="142"/>
      <c r="I14" s="142"/>
      <c r="J14" s="143"/>
    </row>
    <row r="15" spans="1:10" ht="24" customHeight="1" thickBot="1" x14ac:dyDescent="0.3">
      <c r="A15" s="8" t="s">
        <v>114</v>
      </c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900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1296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1080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1512</v>
      </c>
      <c r="G19" s="142"/>
      <c r="H19" s="142"/>
      <c r="I19" s="142"/>
      <c r="J19" s="143"/>
    </row>
    <row r="20" spans="1:10" ht="24" customHeight="1" thickBot="1" x14ac:dyDescent="0.3">
      <c r="A20" s="8" t="s">
        <v>114</v>
      </c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"&amp;MIN(F22:F121)&amp;" до "&amp;MAX(F22:F121)</f>
        <v>Цена от 5760 до 576000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5760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11520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17280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23040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28800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34560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40320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46080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51840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57600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63360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69120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74880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80640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86400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92160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97920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103680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109440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115200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120960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126720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132480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138240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144000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149760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155520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161280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167040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172800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297</v>
      </c>
      <c r="C52" s="110"/>
      <c r="D52" s="110"/>
      <c r="E52" s="71"/>
      <c r="F52" s="72">
        <v>178560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298</v>
      </c>
      <c r="C53" s="110"/>
      <c r="D53" s="110"/>
      <c r="E53" s="71"/>
      <c r="F53" s="72">
        <v>184320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299</v>
      </c>
      <c r="C54" s="110"/>
      <c r="D54" s="110"/>
      <c r="E54" s="71"/>
      <c r="F54" s="72">
        <v>190080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300</v>
      </c>
      <c r="C55" s="110"/>
      <c r="D55" s="110"/>
      <c r="E55" s="71"/>
      <c r="F55" s="72">
        <v>195840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301</v>
      </c>
      <c r="C56" s="110"/>
      <c r="D56" s="110"/>
      <c r="E56" s="71"/>
      <c r="F56" s="72">
        <v>201600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302</v>
      </c>
      <c r="C57" s="110"/>
      <c r="D57" s="110"/>
      <c r="E57" s="71"/>
      <c r="F57" s="72">
        <v>207360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303</v>
      </c>
      <c r="C58" s="110"/>
      <c r="D58" s="110"/>
      <c r="E58" s="71"/>
      <c r="F58" s="72">
        <v>213120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304</v>
      </c>
      <c r="C59" s="110"/>
      <c r="D59" s="110"/>
      <c r="E59" s="71"/>
      <c r="F59" s="72">
        <v>218880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305</v>
      </c>
      <c r="C60" s="110"/>
      <c r="D60" s="110"/>
      <c r="E60" s="71"/>
      <c r="F60" s="72">
        <v>224640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306</v>
      </c>
      <c r="C61" s="110"/>
      <c r="D61" s="110"/>
      <c r="E61" s="71"/>
      <c r="F61" s="72">
        <v>230400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343</v>
      </c>
      <c r="C62" s="110"/>
      <c r="D62" s="110"/>
      <c r="E62" s="71"/>
      <c r="F62" s="72">
        <v>236160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344</v>
      </c>
      <c r="C63" s="110"/>
      <c r="D63" s="110"/>
      <c r="E63" s="71"/>
      <c r="F63" s="72">
        <v>241920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345</v>
      </c>
      <c r="C64" s="110"/>
      <c r="D64" s="110"/>
      <c r="E64" s="71"/>
      <c r="F64" s="72">
        <v>247680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346</v>
      </c>
      <c r="C65" s="110"/>
      <c r="D65" s="110"/>
      <c r="E65" s="71"/>
      <c r="F65" s="72">
        <v>253440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347</v>
      </c>
      <c r="C66" s="110"/>
      <c r="D66" s="110"/>
      <c r="E66" s="71"/>
      <c r="F66" s="72">
        <v>259200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348</v>
      </c>
      <c r="C67" s="110"/>
      <c r="D67" s="110"/>
      <c r="E67" s="71"/>
      <c r="F67" s="72">
        <v>264960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349</v>
      </c>
      <c r="C68" s="110"/>
      <c r="D68" s="110"/>
      <c r="E68" s="71"/>
      <c r="F68" s="72">
        <v>270720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350</v>
      </c>
      <c r="C69" s="110"/>
      <c r="D69" s="110"/>
      <c r="E69" s="71"/>
      <c r="F69" s="72">
        <v>276480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351</v>
      </c>
      <c r="C70" s="110"/>
      <c r="D70" s="110"/>
      <c r="E70" s="71"/>
      <c r="F70" s="72">
        <v>282240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352</v>
      </c>
      <c r="C71" s="110"/>
      <c r="D71" s="110"/>
      <c r="E71" s="71"/>
      <c r="F71" s="72">
        <v>288000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145</v>
      </c>
      <c r="C72" s="110"/>
      <c r="D72" s="110"/>
      <c r="E72" s="71"/>
      <c r="F72" s="72">
        <v>11520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146</v>
      </c>
      <c r="C73" s="110"/>
      <c r="D73" s="110"/>
      <c r="E73" s="71"/>
      <c r="F73" s="72">
        <v>23040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147</v>
      </c>
      <c r="C74" s="110"/>
      <c r="D74" s="110"/>
      <c r="E74" s="71"/>
      <c r="F74" s="72">
        <v>34560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148</v>
      </c>
      <c r="C75" s="110"/>
      <c r="D75" s="110"/>
      <c r="E75" s="71"/>
      <c r="F75" s="72">
        <v>46080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149</v>
      </c>
      <c r="C76" s="110"/>
      <c r="D76" s="110"/>
      <c r="E76" s="71"/>
      <c r="F76" s="72">
        <v>57600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150</v>
      </c>
      <c r="C77" s="110"/>
      <c r="D77" s="110"/>
      <c r="E77" s="71"/>
      <c r="F77" s="72">
        <v>69120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151</v>
      </c>
      <c r="C78" s="110"/>
      <c r="D78" s="110"/>
      <c r="E78" s="71"/>
      <c r="F78" s="72">
        <v>80640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152</v>
      </c>
      <c r="C79" s="110"/>
      <c r="D79" s="110"/>
      <c r="E79" s="71"/>
      <c r="F79" s="72">
        <v>92160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153</v>
      </c>
      <c r="C80" s="110"/>
      <c r="D80" s="110"/>
      <c r="E80" s="71"/>
      <c r="F80" s="72">
        <v>103680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154</v>
      </c>
      <c r="C81" s="110"/>
      <c r="D81" s="110"/>
      <c r="E81" s="71"/>
      <c r="F81" s="72">
        <v>115200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155</v>
      </c>
      <c r="C82" s="110"/>
      <c r="D82" s="110"/>
      <c r="E82" s="71"/>
      <c r="F82" s="72">
        <v>126720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156</v>
      </c>
      <c r="C83" s="110"/>
      <c r="D83" s="110"/>
      <c r="E83" s="71"/>
      <c r="F83" s="72">
        <v>138240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157</v>
      </c>
      <c r="C84" s="110"/>
      <c r="D84" s="110"/>
      <c r="E84" s="71"/>
      <c r="F84" s="72">
        <v>149760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158</v>
      </c>
      <c r="C85" s="110"/>
      <c r="D85" s="110"/>
      <c r="E85" s="71"/>
      <c r="F85" s="72">
        <v>161280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159</v>
      </c>
      <c r="C86" s="110"/>
      <c r="D86" s="110"/>
      <c r="E86" s="71"/>
      <c r="F86" s="72">
        <v>172800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160</v>
      </c>
      <c r="C87" s="110"/>
      <c r="D87" s="110"/>
      <c r="E87" s="71"/>
      <c r="F87" s="72">
        <v>184320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161</v>
      </c>
      <c r="C88" s="110"/>
      <c r="D88" s="110"/>
      <c r="E88" s="71"/>
      <c r="F88" s="72">
        <v>195840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162</v>
      </c>
      <c r="C89" s="110"/>
      <c r="D89" s="110"/>
      <c r="E89" s="71"/>
      <c r="F89" s="72">
        <v>207360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163</v>
      </c>
      <c r="C90" s="110"/>
      <c r="D90" s="110"/>
      <c r="E90" s="71"/>
      <c r="F90" s="72">
        <v>218880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164</v>
      </c>
      <c r="C91" s="110"/>
      <c r="D91" s="110"/>
      <c r="E91" s="71"/>
      <c r="F91" s="72">
        <v>230400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282</v>
      </c>
      <c r="C92" s="110"/>
      <c r="D92" s="110"/>
      <c r="E92" s="71"/>
      <c r="F92" s="72">
        <v>241920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283</v>
      </c>
      <c r="C93" s="110"/>
      <c r="D93" s="110"/>
      <c r="E93" s="71"/>
      <c r="F93" s="72">
        <v>253440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284</v>
      </c>
      <c r="C94" s="110"/>
      <c r="D94" s="110"/>
      <c r="E94" s="71"/>
      <c r="F94" s="72">
        <v>264960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285</v>
      </c>
      <c r="C95" s="110"/>
      <c r="D95" s="110"/>
      <c r="E95" s="71"/>
      <c r="F95" s="72">
        <v>276480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286</v>
      </c>
      <c r="C96" s="110"/>
      <c r="D96" s="110"/>
      <c r="E96" s="71"/>
      <c r="F96" s="72">
        <v>288000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287</v>
      </c>
      <c r="C97" s="110"/>
      <c r="D97" s="110"/>
      <c r="E97" s="71"/>
      <c r="F97" s="72">
        <v>299520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288</v>
      </c>
      <c r="C98" s="110"/>
      <c r="D98" s="110"/>
      <c r="E98" s="71"/>
      <c r="F98" s="72">
        <v>311040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289</v>
      </c>
      <c r="C99" s="110"/>
      <c r="D99" s="110"/>
      <c r="E99" s="71"/>
      <c r="F99" s="72">
        <v>322560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290</v>
      </c>
      <c r="C100" s="110"/>
      <c r="D100" s="110"/>
      <c r="E100" s="71"/>
      <c r="F100" s="72">
        <v>334080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291</v>
      </c>
      <c r="C101" s="110"/>
      <c r="D101" s="110"/>
      <c r="E101" s="71"/>
      <c r="F101" s="72">
        <v>345600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307</v>
      </c>
      <c r="C102" s="110"/>
      <c r="D102" s="110"/>
      <c r="E102" s="71"/>
      <c r="F102" s="72">
        <v>357120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308</v>
      </c>
      <c r="C103" s="110"/>
      <c r="D103" s="110"/>
      <c r="E103" s="71"/>
      <c r="F103" s="72">
        <v>368640</v>
      </c>
      <c r="G103" s="73"/>
      <c r="H103" s="73"/>
      <c r="I103" s="73"/>
      <c r="J103" s="74"/>
    </row>
    <row r="104" spans="1:10" ht="36" customHeight="1" outlineLevel="1" x14ac:dyDescent="0.25">
      <c r="A104" s="8"/>
      <c r="B104" s="100" t="s">
        <v>309</v>
      </c>
      <c r="C104" s="110"/>
      <c r="D104" s="110"/>
      <c r="E104" s="71"/>
      <c r="F104" s="72">
        <v>380160</v>
      </c>
      <c r="G104" s="73"/>
      <c r="H104" s="73"/>
      <c r="I104" s="73"/>
      <c r="J104" s="74"/>
    </row>
    <row r="105" spans="1:10" ht="36" customHeight="1" outlineLevel="1" x14ac:dyDescent="0.25">
      <c r="A105" s="8"/>
      <c r="B105" s="100" t="s">
        <v>310</v>
      </c>
      <c r="C105" s="110"/>
      <c r="D105" s="110"/>
      <c r="E105" s="71"/>
      <c r="F105" s="72">
        <v>391680</v>
      </c>
      <c r="G105" s="73"/>
      <c r="H105" s="73"/>
      <c r="I105" s="73"/>
      <c r="J105" s="74"/>
    </row>
    <row r="106" spans="1:10" ht="36" customHeight="1" outlineLevel="1" x14ac:dyDescent="0.25">
      <c r="A106" s="8"/>
      <c r="B106" s="100" t="s">
        <v>311</v>
      </c>
      <c r="C106" s="110"/>
      <c r="D106" s="110"/>
      <c r="E106" s="71"/>
      <c r="F106" s="72">
        <v>403200</v>
      </c>
      <c r="G106" s="73"/>
      <c r="H106" s="73"/>
      <c r="I106" s="73"/>
      <c r="J106" s="74"/>
    </row>
    <row r="107" spans="1:10" ht="36" customHeight="1" outlineLevel="1" x14ac:dyDescent="0.25">
      <c r="A107" s="8"/>
      <c r="B107" s="100" t="s">
        <v>312</v>
      </c>
      <c r="C107" s="110"/>
      <c r="D107" s="110"/>
      <c r="E107" s="71"/>
      <c r="F107" s="72">
        <v>414720</v>
      </c>
      <c r="G107" s="73"/>
      <c r="H107" s="73"/>
      <c r="I107" s="73"/>
      <c r="J107" s="74"/>
    </row>
    <row r="108" spans="1:10" ht="36" customHeight="1" outlineLevel="1" x14ac:dyDescent="0.25">
      <c r="A108" s="8"/>
      <c r="B108" s="100" t="s">
        <v>313</v>
      </c>
      <c r="C108" s="110"/>
      <c r="D108" s="110"/>
      <c r="E108" s="71"/>
      <c r="F108" s="72">
        <v>426240</v>
      </c>
      <c r="G108" s="73"/>
      <c r="H108" s="73"/>
      <c r="I108" s="73"/>
      <c r="J108" s="74"/>
    </row>
    <row r="109" spans="1:10" ht="36" customHeight="1" outlineLevel="1" x14ac:dyDescent="0.25">
      <c r="A109" s="8"/>
      <c r="B109" s="100" t="s">
        <v>314</v>
      </c>
      <c r="C109" s="110"/>
      <c r="D109" s="110"/>
      <c r="E109" s="71"/>
      <c r="F109" s="72">
        <v>437760</v>
      </c>
      <c r="G109" s="73"/>
      <c r="H109" s="73"/>
      <c r="I109" s="73"/>
      <c r="J109" s="74"/>
    </row>
    <row r="110" spans="1:10" ht="36" customHeight="1" outlineLevel="1" x14ac:dyDescent="0.25">
      <c r="A110" s="8"/>
      <c r="B110" s="100" t="s">
        <v>315</v>
      </c>
      <c r="C110" s="110"/>
      <c r="D110" s="110"/>
      <c r="E110" s="71"/>
      <c r="F110" s="72">
        <v>449280</v>
      </c>
      <c r="G110" s="73"/>
      <c r="H110" s="73"/>
      <c r="I110" s="73"/>
      <c r="J110" s="74"/>
    </row>
    <row r="111" spans="1:10" ht="36" customHeight="1" outlineLevel="1" x14ac:dyDescent="0.25">
      <c r="A111" s="8"/>
      <c r="B111" s="100" t="s">
        <v>316</v>
      </c>
      <c r="C111" s="110"/>
      <c r="D111" s="110"/>
      <c r="E111" s="71"/>
      <c r="F111" s="72">
        <v>460800</v>
      </c>
      <c r="G111" s="73"/>
      <c r="H111" s="73"/>
      <c r="I111" s="73"/>
      <c r="J111" s="74"/>
    </row>
    <row r="112" spans="1:10" ht="36" customHeight="1" outlineLevel="1" x14ac:dyDescent="0.25">
      <c r="A112" s="8"/>
      <c r="B112" s="100" t="s">
        <v>353</v>
      </c>
      <c r="C112" s="110"/>
      <c r="D112" s="110"/>
      <c r="E112" s="71"/>
      <c r="F112" s="72">
        <v>472320</v>
      </c>
      <c r="G112" s="73"/>
      <c r="H112" s="73"/>
      <c r="I112" s="73"/>
      <c r="J112" s="74"/>
    </row>
    <row r="113" spans="1:10" ht="36" customHeight="1" outlineLevel="1" x14ac:dyDescent="0.25">
      <c r="A113" s="8"/>
      <c r="B113" s="100" t="s">
        <v>354</v>
      </c>
      <c r="C113" s="110"/>
      <c r="D113" s="110"/>
      <c r="E113" s="71"/>
      <c r="F113" s="72">
        <v>483840</v>
      </c>
      <c r="G113" s="73"/>
      <c r="H113" s="73"/>
      <c r="I113" s="73"/>
      <c r="J113" s="74"/>
    </row>
    <row r="114" spans="1:10" ht="36" customHeight="1" outlineLevel="1" x14ac:dyDescent="0.25">
      <c r="A114" s="8"/>
      <c r="B114" s="100" t="s">
        <v>355</v>
      </c>
      <c r="C114" s="110"/>
      <c r="D114" s="110"/>
      <c r="E114" s="71"/>
      <c r="F114" s="72">
        <v>495360</v>
      </c>
      <c r="G114" s="73"/>
      <c r="H114" s="73"/>
      <c r="I114" s="73"/>
      <c r="J114" s="74"/>
    </row>
    <row r="115" spans="1:10" ht="36" customHeight="1" outlineLevel="1" x14ac:dyDescent="0.25">
      <c r="A115" s="8"/>
      <c r="B115" s="100" t="s">
        <v>356</v>
      </c>
      <c r="C115" s="110"/>
      <c r="D115" s="110"/>
      <c r="E115" s="71"/>
      <c r="F115" s="72">
        <v>506880</v>
      </c>
      <c r="G115" s="73"/>
      <c r="H115" s="73"/>
      <c r="I115" s="73"/>
      <c r="J115" s="74"/>
    </row>
    <row r="116" spans="1:10" ht="36" customHeight="1" outlineLevel="1" x14ac:dyDescent="0.25">
      <c r="A116" s="8"/>
      <c r="B116" s="100" t="s">
        <v>357</v>
      </c>
      <c r="C116" s="110"/>
      <c r="D116" s="110"/>
      <c r="E116" s="71"/>
      <c r="F116" s="72">
        <v>518400</v>
      </c>
      <c r="G116" s="73"/>
      <c r="H116" s="73"/>
      <c r="I116" s="73"/>
      <c r="J116" s="74"/>
    </row>
    <row r="117" spans="1:10" ht="36" customHeight="1" outlineLevel="1" x14ac:dyDescent="0.25">
      <c r="A117" s="8"/>
      <c r="B117" s="100" t="s">
        <v>358</v>
      </c>
      <c r="C117" s="110"/>
      <c r="D117" s="110"/>
      <c r="E117" s="71"/>
      <c r="F117" s="72">
        <v>529920</v>
      </c>
      <c r="G117" s="73"/>
      <c r="H117" s="73"/>
      <c r="I117" s="73"/>
      <c r="J117" s="74"/>
    </row>
    <row r="118" spans="1:10" ht="36" customHeight="1" outlineLevel="1" x14ac:dyDescent="0.25">
      <c r="A118" s="8"/>
      <c r="B118" s="100" t="s">
        <v>359</v>
      </c>
      <c r="C118" s="110"/>
      <c r="D118" s="110"/>
      <c r="E118" s="71"/>
      <c r="F118" s="72">
        <v>541440</v>
      </c>
      <c r="G118" s="73"/>
      <c r="H118" s="73"/>
      <c r="I118" s="73"/>
      <c r="J118" s="74"/>
    </row>
    <row r="119" spans="1:10" ht="36" customHeight="1" outlineLevel="1" x14ac:dyDescent="0.25">
      <c r="A119" s="8"/>
      <c r="B119" s="100" t="s">
        <v>360</v>
      </c>
      <c r="C119" s="110"/>
      <c r="D119" s="110"/>
      <c r="E119" s="71"/>
      <c r="F119" s="72">
        <v>552960</v>
      </c>
      <c r="G119" s="73"/>
      <c r="H119" s="73"/>
      <c r="I119" s="73"/>
      <c r="J119" s="74"/>
    </row>
    <row r="120" spans="1:10" ht="36" customHeight="1" outlineLevel="1" x14ac:dyDescent="0.25">
      <c r="A120" s="8"/>
      <c r="B120" s="100" t="s">
        <v>361</v>
      </c>
      <c r="C120" s="110"/>
      <c r="D120" s="110"/>
      <c r="E120" s="71"/>
      <c r="F120" s="72">
        <v>564480</v>
      </c>
      <c r="G120" s="73"/>
      <c r="H120" s="73"/>
      <c r="I120" s="73"/>
      <c r="J120" s="74"/>
    </row>
    <row r="121" spans="1:10" ht="36" customHeight="1" outlineLevel="1" thickBot="1" x14ac:dyDescent="0.3">
      <c r="A121" s="8"/>
      <c r="B121" s="100" t="s">
        <v>362</v>
      </c>
      <c r="C121" s="110"/>
      <c r="D121" s="110"/>
      <c r="E121" s="71"/>
      <c r="F121" s="72">
        <v>576000</v>
      </c>
      <c r="G121" s="73"/>
      <c r="H121" s="73"/>
      <c r="I121" s="73"/>
      <c r="J121" s="74"/>
    </row>
    <row r="122" spans="1:10" ht="36" customHeight="1" thickBot="1" x14ac:dyDescent="0.3">
      <c r="A122" s="8"/>
      <c r="B122" s="111" t="s">
        <v>165</v>
      </c>
      <c r="C122" s="112"/>
      <c r="D122" s="112"/>
      <c r="E122" s="113"/>
      <c r="F122" s="114" t="str">
        <f>"Цена от "&amp;MIN(F123:F144)&amp;" до "&amp;MAX(F123:F144)</f>
        <v>Цена от 12240 до 123840</v>
      </c>
      <c r="G122" s="115"/>
      <c r="H122" s="115"/>
      <c r="I122" s="115"/>
      <c r="J122" s="116"/>
    </row>
    <row r="123" spans="1:10" ht="36" customHeight="1" outlineLevel="1" x14ac:dyDescent="0.25">
      <c r="A123" s="8"/>
      <c r="B123" s="117" t="s">
        <v>166</v>
      </c>
      <c r="C123" s="118"/>
      <c r="D123" s="118"/>
      <c r="E123" s="119"/>
      <c r="F123" s="120">
        <v>12240</v>
      </c>
      <c r="G123" s="121"/>
      <c r="H123" s="121"/>
      <c r="I123" s="121"/>
      <c r="J123" s="122"/>
    </row>
    <row r="124" spans="1:10" ht="36" customHeight="1" outlineLevel="1" x14ac:dyDescent="0.25">
      <c r="A124" s="8"/>
      <c r="B124" s="100" t="s">
        <v>167</v>
      </c>
      <c r="C124" s="110"/>
      <c r="D124" s="110"/>
      <c r="E124" s="71"/>
      <c r="F124" s="72">
        <v>18000</v>
      </c>
      <c r="G124" s="73"/>
      <c r="H124" s="73"/>
      <c r="I124" s="73"/>
      <c r="J124" s="74"/>
    </row>
    <row r="125" spans="1:10" ht="36" customHeight="1" outlineLevel="1" x14ac:dyDescent="0.25">
      <c r="A125" s="8"/>
      <c r="B125" s="100" t="s">
        <v>168</v>
      </c>
      <c r="C125" s="110"/>
      <c r="D125" s="110"/>
      <c r="E125" s="71"/>
      <c r="F125" s="72">
        <v>14400</v>
      </c>
      <c r="G125" s="73"/>
      <c r="H125" s="73"/>
      <c r="I125" s="73"/>
      <c r="J125" s="74"/>
    </row>
    <row r="126" spans="1:10" ht="36" customHeight="1" outlineLevel="1" x14ac:dyDescent="0.25">
      <c r="A126" s="8"/>
      <c r="B126" s="100" t="s">
        <v>169</v>
      </c>
      <c r="C126" s="110"/>
      <c r="D126" s="110"/>
      <c r="E126" s="71"/>
      <c r="F126" s="72">
        <v>20160</v>
      </c>
      <c r="G126" s="73"/>
      <c r="H126" s="73"/>
      <c r="I126" s="73"/>
      <c r="J126" s="74"/>
    </row>
    <row r="127" spans="1:10" ht="36" customHeight="1" outlineLevel="1" x14ac:dyDescent="0.25">
      <c r="A127" s="8"/>
      <c r="B127" s="100" t="s">
        <v>170</v>
      </c>
      <c r="C127" s="110"/>
      <c r="D127" s="110"/>
      <c r="E127" s="71"/>
      <c r="F127" s="72">
        <v>25920</v>
      </c>
      <c r="G127" s="73"/>
      <c r="H127" s="73"/>
      <c r="I127" s="73"/>
      <c r="J127" s="74"/>
    </row>
    <row r="128" spans="1:10" ht="36" customHeight="1" outlineLevel="1" x14ac:dyDescent="0.25">
      <c r="A128" s="8"/>
      <c r="B128" s="100" t="s">
        <v>171</v>
      </c>
      <c r="C128" s="110"/>
      <c r="D128" s="110"/>
      <c r="E128" s="71"/>
      <c r="F128" s="72">
        <v>31680</v>
      </c>
      <c r="G128" s="73"/>
      <c r="H128" s="73"/>
      <c r="I128" s="73"/>
      <c r="J128" s="74"/>
    </row>
    <row r="129" spans="1:10" ht="36" customHeight="1" outlineLevel="1" x14ac:dyDescent="0.25">
      <c r="A129" s="8"/>
      <c r="B129" s="100" t="s">
        <v>172</v>
      </c>
      <c r="C129" s="110"/>
      <c r="D129" s="110"/>
      <c r="E129" s="71"/>
      <c r="F129" s="72">
        <v>37440</v>
      </c>
      <c r="G129" s="73"/>
      <c r="H129" s="73"/>
      <c r="I129" s="73"/>
      <c r="J129" s="74"/>
    </row>
    <row r="130" spans="1:10" ht="36" customHeight="1" outlineLevel="1" x14ac:dyDescent="0.25">
      <c r="A130" s="8"/>
      <c r="B130" s="100" t="s">
        <v>173</v>
      </c>
      <c r="C130" s="110"/>
      <c r="D130" s="110"/>
      <c r="E130" s="71"/>
      <c r="F130" s="72">
        <v>43200</v>
      </c>
      <c r="G130" s="73"/>
      <c r="H130" s="73"/>
      <c r="I130" s="73"/>
      <c r="J130" s="74"/>
    </row>
    <row r="131" spans="1:10" ht="36" customHeight="1" outlineLevel="1" x14ac:dyDescent="0.25">
      <c r="A131" s="8"/>
      <c r="B131" s="100" t="s">
        <v>174</v>
      </c>
      <c r="C131" s="110"/>
      <c r="D131" s="110"/>
      <c r="E131" s="71"/>
      <c r="F131" s="72">
        <v>48960</v>
      </c>
      <c r="G131" s="73"/>
      <c r="H131" s="73"/>
      <c r="I131" s="73"/>
      <c r="J131" s="74"/>
    </row>
    <row r="132" spans="1:10" ht="36" customHeight="1" outlineLevel="1" x14ac:dyDescent="0.25">
      <c r="A132" s="8"/>
      <c r="B132" s="100" t="s">
        <v>175</v>
      </c>
      <c r="C132" s="110"/>
      <c r="D132" s="110"/>
      <c r="E132" s="71"/>
      <c r="F132" s="72">
        <v>54720</v>
      </c>
      <c r="G132" s="73"/>
      <c r="H132" s="73"/>
      <c r="I132" s="73"/>
      <c r="J132" s="74"/>
    </row>
    <row r="133" spans="1:10" ht="36" customHeight="1" outlineLevel="1" x14ac:dyDescent="0.25">
      <c r="A133" s="8"/>
      <c r="B133" s="100" t="s">
        <v>176</v>
      </c>
      <c r="C133" s="110"/>
      <c r="D133" s="110"/>
      <c r="E133" s="71"/>
      <c r="F133" s="72">
        <v>60480</v>
      </c>
      <c r="G133" s="73"/>
      <c r="H133" s="73"/>
      <c r="I133" s="73"/>
      <c r="J133" s="74"/>
    </row>
    <row r="134" spans="1:10" ht="36" customHeight="1" outlineLevel="1" x14ac:dyDescent="0.25">
      <c r="A134" s="8"/>
      <c r="B134" s="100" t="s">
        <v>177</v>
      </c>
      <c r="C134" s="110"/>
      <c r="D134" s="110"/>
      <c r="E134" s="71"/>
      <c r="F134" s="72">
        <v>66240</v>
      </c>
      <c r="G134" s="73"/>
      <c r="H134" s="73"/>
      <c r="I134" s="73"/>
      <c r="J134" s="74"/>
    </row>
    <row r="135" spans="1:10" ht="36" customHeight="1" outlineLevel="1" x14ac:dyDescent="0.25">
      <c r="A135" s="8"/>
      <c r="B135" s="100" t="s">
        <v>178</v>
      </c>
      <c r="C135" s="110"/>
      <c r="D135" s="110"/>
      <c r="E135" s="71"/>
      <c r="F135" s="72">
        <v>72000</v>
      </c>
      <c r="G135" s="73"/>
      <c r="H135" s="73"/>
      <c r="I135" s="73"/>
      <c r="J135" s="74"/>
    </row>
    <row r="136" spans="1:10" ht="36" customHeight="1" outlineLevel="1" x14ac:dyDescent="0.25">
      <c r="A136" s="8"/>
      <c r="B136" s="100" t="s">
        <v>179</v>
      </c>
      <c r="C136" s="110"/>
      <c r="D136" s="110"/>
      <c r="E136" s="71"/>
      <c r="F136" s="72">
        <v>77760</v>
      </c>
      <c r="G136" s="73"/>
      <c r="H136" s="73"/>
      <c r="I136" s="73"/>
      <c r="J136" s="74"/>
    </row>
    <row r="137" spans="1:10" ht="36" customHeight="1" outlineLevel="1" x14ac:dyDescent="0.25">
      <c r="A137" s="8"/>
      <c r="B137" s="100" t="s">
        <v>180</v>
      </c>
      <c r="C137" s="110"/>
      <c r="D137" s="110"/>
      <c r="E137" s="71"/>
      <c r="F137" s="72">
        <v>83520</v>
      </c>
      <c r="G137" s="73"/>
      <c r="H137" s="73"/>
      <c r="I137" s="73"/>
      <c r="J137" s="74"/>
    </row>
    <row r="138" spans="1:10" ht="36" customHeight="1" outlineLevel="1" x14ac:dyDescent="0.25">
      <c r="A138" s="8"/>
      <c r="B138" s="100" t="s">
        <v>181</v>
      </c>
      <c r="C138" s="110"/>
      <c r="D138" s="110"/>
      <c r="E138" s="71"/>
      <c r="F138" s="72">
        <v>89280</v>
      </c>
      <c r="G138" s="73"/>
      <c r="H138" s="73"/>
      <c r="I138" s="73"/>
      <c r="J138" s="74"/>
    </row>
    <row r="139" spans="1:10" ht="36" customHeight="1" outlineLevel="1" x14ac:dyDescent="0.25">
      <c r="A139" s="8"/>
      <c r="B139" s="100" t="s">
        <v>182</v>
      </c>
      <c r="C139" s="110"/>
      <c r="D139" s="110"/>
      <c r="E139" s="71"/>
      <c r="F139" s="72">
        <v>95040</v>
      </c>
      <c r="G139" s="73"/>
      <c r="H139" s="73"/>
      <c r="I139" s="73"/>
      <c r="J139" s="74"/>
    </row>
    <row r="140" spans="1:10" ht="36" customHeight="1" outlineLevel="1" x14ac:dyDescent="0.25">
      <c r="A140" s="8"/>
      <c r="B140" s="100" t="s">
        <v>183</v>
      </c>
      <c r="C140" s="110"/>
      <c r="D140" s="110"/>
      <c r="E140" s="71"/>
      <c r="F140" s="72">
        <v>100800</v>
      </c>
      <c r="G140" s="73"/>
      <c r="H140" s="73"/>
      <c r="I140" s="73"/>
      <c r="J140" s="74"/>
    </row>
    <row r="141" spans="1:10" ht="36" customHeight="1" outlineLevel="1" x14ac:dyDescent="0.25">
      <c r="A141" s="8"/>
      <c r="B141" s="100" t="s">
        <v>184</v>
      </c>
      <c r="C141" s="110"/>
      <c r="D141" s="110"/>
      <c r="E141" s="71"/>
      <c r="F141" s="72">
        <v>106560</v>
      </c>
      <c r="G141" s="73"/>
      <c r="H141" s="73"/>
      <c r="I141" s="73"/>
      <c r="J141" s="74"/>
    </row>
    <row r="142" spans="1:10" ht="36" customHeight="1" outlineLevel="1" x14ac:dyDescent="0.25">
      <c r="A142" s="8"/>
      <c r="B142" s="100" t="s">
        <v>185</v>
      </c>
      <c r="C142" s="110"/>
      <c r="D142" s="110"/>
      <c r="E142" s="71"/>
      <c r="F142" s="72">
        <v>112320</v>
      </c>
      <c r="G142" s="73"/>
      <c r="H142" s="73"/>
      <c r="I142" s="73"/>
      <c r="J142" s="74"/>
    </row>
    <row r="143" spans="1:10" ht="36" customHeight="1" outlineLevel="1" x14ac:dyDescent="0.25">
      <c r="A143" s="8"/>
      <c r="B143" s="100" t="s">
        <v>186</v>
      </c>
      <c r="C143" s="110"/>
      <c r="D143" s="110"/>
      <c r="E143" s="71"/>
      <c r="F143" s="72">
        <v>118080</v>
      </c>
      <c r="G143" s="73"/>
      <c r="H143" s="73"/>
      <c r="I143" s="73"/>
      <c r="J143" s="74"/>
    </row>
    <row r="144" spans="1:10" ht="36" customHeight="1" outlineLevel="1" thickBot="1" x14ac:dyDescent="0.3">
      <c r="A144" s="8"/>
      <c r="B144" s="100" t="s">
        <v>187</v>
      </c>
      <c r="C144" s="110"/>
      <c r="D144" s="110"/>
      <c r="E144" s="71"/>
      <c r="F144" s="72">
        <v>123840</v>
      </c>
      <c r="G144" s="73"/>
      <c r="H144" s="73"/>
      <c r="I144" s="73"/>
      <c r="J144" s="74"/>
    </row>
    <row r="145" spans="1:10" ht="36" customHeight="1" thickBot="1" x14ac:dyDescent="0.3">
      <c r="A145" s="8"/>
      <c r="B145" s="111" t="s">
        <v>188</v>
      </c>
      <c r="C145" s="112"/>
      <c r="D145" s="112"/>
      <c r="E145" s="113"/>
      <c r="F145" s="114" t="str">
        <f>"Цена от "&amp;MIN(F146:F156)&amp;" до "&amp;MAX(F146:F156)</f>
        <v>Цена от 1800 до 47520</v>
      </c>
      <c r="G145" s="115"/>
      <c r="H145" s="115"/>
      <c r="I145" s="115"/>
      <c r="J145" s="116"/>
    </row>
    <row r="146" spans="1:10" ht="36" customHeight="1" x14ac:dyDescent="0.25">
      <c r="A146" s="8"/>
      <c r="B146" s="69" t="s">
        <v>189</v>
      </c>
      <c r="C146" s="70"/>
      <c r="D146" s="70"/>
      <c r="E146" s="71"/>
      <c r="F146" s="72">
        <v>4680</v>
      </c>
      <c r="G146" s="73"/>
      <c r="H146" s="73"/>
      <c r="I146" s="73"/>
      <c r="J146" s="74"/>
    </row>
    <row r="147" spans="1:10" ht="36" customHeight="1" x14ac:dyDescent="0.25">
      <c r="A147" s="8"/>
      <c r="B147" s="69" t="s">
        <v>190</v>
      </c>
      <c r="C147" s="70"/>
      <c r="D147" s="70"/>
      <c r="E147" s="71"/>
      <c r="F147" s="72">
        <v>12960</v>
      </c>
      <c r="G147" s="73"/>
      <c r="H147" s="73"/>
      <c r="I147" s="73"/>
      <c r="J147" s="74"/>
    </row>
    <row r="148" spans="1:10" ht="36" customHeight="1" x14ac:dyDescent="0.25">
      <c r="A148" s="8"/>
      <c r="B148" s="69" t="s">
        <v>252</v>
      </c>
      <c r="C148" s="70"/>
      <c r="D148" s="70"/>
      <c r="E148" s="71"/>
      <c r="F148" s="72">
        <v>2520</v>
      </c>
      <c r="G148" s="73"/>
      <c r="H148" s="73"/>
      <c r="I148" s="73"/>
      <c r="J148" s="74"/>
    </row>
    <row r="149" spans="1:10" ht="36" customHeight="1" x14ac:dyDescent="0.25">
      <c r="A149" s="8"/>
      <c r="B149" s="87" t="s">
        <v>192</v>
      </c>
      <c r="C149" s="88"/>
      <c r="D149" s="88"/>
      <c r="E149" s="89"/>
      <c r="F149" s="90">
        <v>47520</v>
      </c>
      <c r="G149" s="91"/>
      <c r="H149" s="91"/>
      <c r="I149" s="91"/>
      <c r="J149" s="92"/>
    </row>
    <row r="150" spans="1:10" ht="36" customHeight="1" x14ac:dyDescent="0.25">
      <c r="A150" s="8"/>
      <c r="B150" s="69" t="s">
        <v>193</v>
      </c>
      <c r="C150" s="70"/>
      <c r="D150" s="70"/>
      <c r="E150" s="71"/>
      <c r="F150" s="72">
        <v>9360</v>
      </c>
      <c r="G150" s="73"/>
      <c r="H150" s="73"/>
      <c r="I150" s="73"/>
      <c r="J150" s="74"/>
    </row>
    <row r="151" spans="1:10" ht="36" customHeight="1" x14ac:dyDescent="0.25">
      <c r="A151" s="8"/>
      <c r="B151" s="69" t="s">
        <v>194</v>
      </c>
      <c r="C151" s="70"/>
      <c r="D151" s="70"/>
      <c r="E151" s="71"/>
      <c r="F151" s="72">
        <v>31680</v>
      </c>
      <c r="G151" s="73"/>
      <c r="H151" s="73"/>
      <c r="I151" s="73"/>
      <c r="J151" s="74"/>
    </row>
    <row r="152" spans="1:10" ht="36" customHeight="1" x14ac:dyDescent="0.25">
      <c r="A152" s="8"/>
      <c r="B152" s="69" t="s">
        <v>195</v>
      </c>
      <c r="C152" s="70"/>
      <c r="D152" s="70"/>
      <c r="E152" s="71"/>
      <c r="F152" s="72">
        <v>1800</v>
      </c>
      <c r="G152" s="73"/>
      <c r="H152" s="73"/>
      <c r="I152" s="73"/>
      <c r="J152" s="74"/>
    </row>
    <row r="153" spans="1:10" ht="36" customHeight="1" x14ac:dyDescent="0.25">
      <c r="A153" s="8"/>
      <c r="B153" s="69" t="s">
        <v>196</v>
      </c>
      <c r="C153" s="70"/>
      <c r="D153" s="70"/>
      <c r="E153" s="71"/>
      <c r="F153" s="72">
        <v>1800</v>
      </c>
      <c r="G153" s="73"/>
      <c r="H153" s="73"/>
      <c r="I153" s="73"/>
      <c r="J153" s="74"/>
    </row>
    <row r="154" spans="1:10" ht="36" customHeight="1" x14ac:dyDescent="0.25">
      <c r="A154" s="8"/>
      <c r="B154" s="69" t="s">
        <v>197</v>
      </c>
      <c r="C154" s="70"/>
      <c r="D154" s="70"/>
      <c r="E154" s="71"/>
      <c r="F154" s="72">
        <v>3600</v>
      </c>
      <c r="G154" s="73"/>
      <c r="H154" s="73"/>
      <c r="I154" s="73"/>
      <c r="J154" s="74"/>
    </row>
    <row r="155" spans="1:10" ht="36" customHeight="1" x14ac:dyDescent="0.25">
      <c r="A155" s="8"/>
      <c r="B155" s="69" t="s">
        <v>198</v>
      </c>
      <c r="C155" s="70"/>
      <c r="D155" s="70"/>
      <c r="E155" s="71"/>
      <c r="F155" s="72">
        <v>5400</v>
      </c>
      <c r="G155" s="73"/>
      <c r="H155" s="73"/>
      <c r="I155" s="73"/>
      <c r="J155" s="74"/>
    </row>
    <row r="156" spans="1:10" ht="36" customHeight="1" thickBot="1" x14ac:dyDescent="0.3">
      <c r="A156" s="8"/>
      <c r="B156" s="69" t="s">
        <v>199</v>
      </c>
      <c r="C156" s="70"/>
      <c r="D156" s="70"/>
      <c r="E156" s="71"/>
      <c r="F156" s="72">
        <v>26640</v>
      </c>
      <c r="G156" s="73"/>
      <c r="H156" s="73"/>
      <c r="I156" s="73"/>
      <c r="J156" s="74"/>
    </row>
    <row r="157" spans="1:10" ht="54" customHeight="1" thickBot="1" x14ac:dyDescent="0.3">
      <c r="A157" s="8"/>
      <c r="B157" s="200" t="s">
        <v>253</v>
      </c>
      <c r="C157" s="201"/>
      <c r="D157" s="201"/>
      <c r="E157" s="202"/>
      <c r="F157" s="225" t="str">
        <f>"Цена от "&amp;MIN(F159,F162:J163,H164,F165:J178)&amp;" до "&amp;MAX(F159,F162:J163,H164,F165:J178)</f>
        <v>Цена от 3240 до 154800</v>
      </c>
      <c r="G157" s="226"/>
      <c r="H157" s="226"/>
      <c r="I157" s="226"/>
      <c r="J157" s="227"/>
    </row>
    <row r="158" spans="1:10" ht="24" thickBot="1" x14ac:dyDescent="0.3">
      <c r="A158" s="8"/>
      <c r="B158" s="60"/>
      <c r="C158" s="61"/>
      <c r="D158" s="61"/>
      <c r="E158" s="62"/>
      <c r="F158" s="63"/>
      <c r="G158" s="64"/>
      <c r="H158" s="64"/>
      <c r="I158" s="64"/>
      <c r="J158" s="65"/>
    </row>
    <row r="159" spans="1:10" ht="36" customHeight="1" x14ac:dyDescent="0.25">
      <c r="A159" s="8"/>
      <c r="B159" s="69" t="s">
        <v>201</v>
      </c>
      <c r="C159" s="70"/>
      <c r="D159" s="70"/>
      <c r="E159" s="71"/>
      <c r="F159" s="72">
        <v>25200</v>
      </c>
      <c r="G159" s="73"/>
      <c r="H159" s="73"/>
      <c r="I159" s="73"/>
      <c r="J159" s="74"/>
    </row>
    <row r="160" spans="1:10" ht="36" customHeight="1" thickBot="1" x14ac:dyDescent="0.3">
      <c r="A160" s="8"/>
      <c r="B160" s="93" t="s">
        <v>202</v>
      </c>
      <c r="C160" s="94"/>
      <c r="D160" s="94"/>
      <c r="E160" s="95"/>
      <c r="F160" s="96">
        <v>2520</v>
      </c>
      <c r="G160" s="97"/>
      <c r="H160" s="97"/>
      <c r="I160" s="97"/>
      <c r="J160" s="98"/>
    </row>
    <row r="161" spans="1:10" ht="24" thickBot="1" x14ac:dyDescent="0.3">
      <c r="A161" s="8"/>
      <c r="B161" s="60"/>
      <c r="C161" s="61"/>
      <c r="D161" s="61"/>
      <c r="E161" s="62"/>
      <c r="F161" s="63"/>
      <c r="G161" s="64"/>
      <c r="H161" s="64"/>
      <c r="I161" s="64"/>
      <c r="J161" s="65"/>
    </row>
    <row r="162" spans="1:10" ht="36" customHeight="1" x14ac:dyDescent="0.25">
      <c r="A162" s="8" t="s">
        <v>112</v>
      </c>
      <c r="B162" s="87" t="s">
        <v>203</v>
      </c>
      <c r="C162" s="88"/>
      <c r="D162" s="88"/>
      <c r="E162" s="89"/>
      <c r="F162" s="90">
        <v>29520</v>
      </c>
      <c r="G162" s="91"/>
      <c r="H162" s="91"/>
      <c r="I162" s="91"/>
      <c r="J162" s="92"/>
    </row>
    <row r="163" spans="1:10" ht="36" customHeight="1" x14ac:dyDescent="0.25">
      <c r="A163" s="8" t="s">
        <v>112</v>
      </c>
      <c r="B163" s="100" t="s">
        <v>204</v>
      </c>
      <c r="C163" s="101"/>
      <c r="D163" s="101"/>
      <c r="E163" s="102"/>
      <c r="F163" s="72">
        <v>71280</v>
      </c>
      <c r="G163" s="73"/>
      <c r="H163" s="73"/>
      <c r="I163" s="73"/>
      <c r="J163" s="74"/>
    </row>
    <row r="164" spans="1:10" ht="36" customHeight="1" x14ac:dyDescent="0.25">
      <c r="A164" s="8" t="s">
        <v>112</v>
      </c>
      <c r="B164" s="69" t="s">
        <v>205</v>
      </c>
      <c r="C164" s="70"/>
      <c r="D164" s="70"/>
      <c r="E164" s="71"/>
      <c r="F164" s="37">
        <f>H164*1.2</f>
        <v>14256</v>
      </c>
      <c r="G164" s="38">
        <f>H164*1.1</f>
        <v>13068.000000000002</v>
      </c>
      <c r="H164" s="38">
        <v>11880</v>
      </c>
      <c r="I164" s="38">
        <f>H164*0.75</f>
        <v>8910</v>
      </c>
      <c r="J164" s="39">
        <f>H164*0.5</f>
        <v>5940</v>
      </c>
    </row>
    <row r="165" spans="1:10" ht="36" customHeight="1" x14ac:dyDescent="0.25">
      <c r="A165" s="8" t="s">
        <v>112</v>
      </c>
      <c r="B165" s="69" t="s">
        <v>206</v>
      </c>
      <c r="C165" s="70"/>
      <c r="D165" s="70"/>
      <c r="E165" s="71"/>
      <c r="F165" s="72">
        <v>11880</v>
      </c>
      <c r="G165" s="73"/>
      <c r="H165" s="73"/>
      <c r="I165" s="73"/>
      <c r="J165" s="74"/>
    </row>
    <row r="166" spans="1:10" ht="36" customHeight="1" x14ac:dyDescent="0.25">
      <c r="A166" s="8" t="s">
        <v>112</v>
      </c>
      <c r="B166" s="69" t="s">
        <v>207</v>
      </c>
      <c r="C166" s="70"/>
      <c r="D166" s="70"/>
      <c r="E166" s="71"/>
      <c r="F166" s="72">
        <v>15300</v>
      </c>
      <c r="G166" s="73"/>
      <c r="H166" s="73"/>
      <c r="I166" s="73"/>
      <c r="J166" s="74"/>
    </row>
    <row r="167" spans="1:10" ht="36" customHeight="1" x14ac:dyDescent="0.25">
      <c r="A167" s="8" t="s">
        <v>112</v>
      </c>
      <c r="B167" s="69" t="s">
        <v>208</v>
      </c>
      <c r="C167" s="70"/>
      <c r="D167" s="70"/>
      <c r="E167" s="71"/>
      <c r="F167" s="72">
        <v>95040</v>
      </c>
      <c r="G167" s="73"/>
      <c r="H167" s="73"/>
      <c r="I167" s="73"/>
      <c r="J167" s="74"/>
    </row>
    <row r="168" spans="1:10" ht="36" customHeight="1" x14ac:dyDescent="0.25">
      <c r="A168" s="8" t="s">
        <v>112</v>
      </c>
      <c r="B168" s="69" t="s">
        <v>209</v>
      </c>
      <c r="C168" s="70"/>
      <c r="D168" s="70"/>
      <c r="E168" s="71"/>
      <c r="F168" s="72">
        <v>29520</v>
      </c>
      <c r="G168" s="73"/>
      <c r="H168" s="73"/>
      <c r="I168" s="73"/>
      <c r="J168" s="74"/>
    </row>
    <row r="169" spans="1:10" ht="36" customHeight="1" x14ac:dyDescent="0.25">
      <c r="A169" s="8" t="s">
        <v>112</v>
      </c>
      <c r="B169" s="69" t="s">
        <v>210</v>
      </c>
      <c r="C169" s="70"/>
      <c r="D169" s="70"/>
      <c r="E169" s="71"/>
      <c r="F169" s="72">
        <v>35424</v>
      </c>
      <c r="G169" s="73"/>
      <c r="H169" s="73"/>
      <c r="I169" s="73"/>
      <c r="J169" s="74"/>
    </row>
    <row r="170" spans="1:10" ht="36" customHeight="1" x14ac:dyDescent="0.25">
      <c r="A170" s="8" t="s">
        <v>112</v>
      </c>
      <c r="B170" s="69" t="s">
        <v>211</v>
      </c>
      <c r="C170" s="70"/>
      <c r="D170" s="70"/>
      <c r="E170" s="71"/>
      <c r="F170" s="72">
        <v>21420</v>
      </c>
      <c r="G170" s="73"/>
      <c r="H170" s="73"/>
      <c r="I170" s="73"/>
      <c r="J170" s="74"/>
    </row>
    <row r="171" spans="1:10" ht="36" customHeight="1" x14ac:dyDescent="0.25">
      <c r="A171" s="8" t="s">
        <v>112</v>
      </c>
      <c r="B171" s="69" t="s">
        <v>212</v>
      </c>
      <c r="C171" s="70"/>
      <c r="D171" s="70"/>
      <c r="E171" s="71"/>
      <c r="F171" s="72">
        <v>33300</v>
      </c>
      <c r="G171" s="73"/>
      <c r="H171" s="73"/>
      <c r="I171" s="73"/>
      <c r="J171" s="74"/>
    </row>
    <row r="172" spans="1:10" ht="36" customHeight="1" x14ac:dyDescent="0.25">
      <c r="A172" s="8" t="s">
        <v>112</v>
      </c>
      <c r="B172" s="69" t="s">
        <v>213</v>
      </c>
      <c r="C172" s="70"/>
      <c r="D172" s="70"/>
      <c r="E172" s="71"/>
      <c r="F172" s="72">
        <v>47700</v>
      </c>
      <c r="G172" s="73"/>
      <c r="H172" s="73"/>
      <c r="I172" s="73"/>
      <c r="J172" s="74"/>
    </row>
    <row r="173" spans="1:10" ht="36" customHeight="1" x14ac:dyDescent="0.25">
      <c r="A173" s="8"/>
      <c r="B173" s="69" t="s">
        <v>214</v>
      </c>
      <c r="C173" s="70"/>
      <c r="D173" s="70"/>
      <c r="E173" s="71"/>
      <c r="F173" s="72">
        <v>103680</v>
      </c>
      <c r="G173" s="73"/>
      <c r="H173" s="73"/>
      <c r="I173" s="73"/>
      <c r="J173" s="74"/>
    </row>
    <row r="174" spans="1:10" ht="36" customHeight="1" x14ac:dyDescent="0.25">
      <c r="A174" s="8" t="s">
        <v>112</v>
      </c>
      <c r="B174" s="87" t="s">
        <v>215</v>
      </c>
      <c r="C174" s="88"/>
      <c r="D174" s="88"/>
      <c r="E174" s="89"/>
      <c r="F174" s="72">
        <v>3240</v>
      </c>
      <c r="G174" s="73"/>
      <c r="H174" s="73"/>
      <c r="I174" s="73"/>
      <c r="J174" s="74"/>
    </row>
    <row r="175" spans="1:10" ht="36" customHeight="1" x14ac:dyDescent="0.25">
      <c r="A175" s="8"/>
      <c r="B175" s="100" t="s">
        <v>216</v>
      </c>
      <c r="C175" s="101"/>
      <c r="D175" s="101"/>
      <c r="E175" s="102"/>
      <c r="F175" s="72">
        <v>31680</v>
      </c>
      <c r="G175" s="73"/>
      <c r="H175" s="73"/>
      <c r="I175" s="73"/>
      <c r="J175" s="74"/>
    </row>
    <row r="176" spans="1:10" ht="36" customHeight="1" x14ac:dyDescent="0.25">
      <c r="A176" s="8"/>
      <c r="B176" s="100" t="s">
        <v>217</v>
      </c>
      <c r="C176" s="101"/>
      <c r="D176" s="101"/>
      <c r="E176" s="102"/>
      <c r="F176" s="72">
        <v>26640</v>
      </c>
      <c r="G176" s="73"/>
      <c r="H176" s="73"/>
      <c r="I176" s="73"/>
      <c r="J176" s="74"/>
    </row>
    <row r="177" spans="1:10" ht="36" customHeight="1" x14ac:dyDescent="0.25">
      <c r="A177" s="8" t="s">
        <v>112</v>
      </c>
      <c r="B177" s="100" t="s">
        <v>218</v>
      </c>
      <c r="C177" s="101"/>
      <c r="D177" s="101"/>
      <c r="E177" s="102"/>
      <c r="F177" s="72">
        <v>154800</v>
      </c>
      <c r="G177" s="73"/>
      <c r="H177" s="73"/>
      <c r="I177" s="73"/>
      <c r="J177" s="74"/>
    </row>
    <row r="178" spans="1:10" ht="36" customHeight="1" x14ac:dyDescent="0.25">
      <c r="A178" s="8" t="s">
        <v>112</v>
      </c>
      <c r="B178" s="69" t="s">
        <v>219</v>
      </c>
      <c r="C178" s="70"/>
      <c r="D178" s="70"/>
      <c r="E178" s="71"/>
      <c r="F178" s="72">
        <v>52560</v>
      </c>
      <c r="G178" s="73"/>
      <c r="H178" s="73"/>
      <c r="I178" s="73"/>
      <c r="J178" s="74"/>
    </row>
    <row r="179" spans="1:10" ht="36" customHeight="1" x14ac:dyDescent="0.25">
      <c r="A179" s="8" t="s">
        <v>114</v>
      </c>
      <c r="B179" s="69" t="s">
        <v>220</v>
      </c>
      <c r="C179" s="70"/>
      <c r="D179" s="70"/>
      <c r="E179" s="71"/>
      <c r="F179" s="72">
        <v>41760</v>
      </c>
      <c r="G179" s="73"/>
      <c r="H179" s="73"/>
      <c r="I179" s="73"/>
      <c r="J179" s="74"/>
    </row>
    <row r="180" spans="1:10" ht="36" customHeight="1" x14ac:dyDescent="0.25">
      <c r="A180" s="8" t="s">
        <v>114</v>
      </c>
      <c r="B180" s="69" t="s">
        <v>221</v>
      </c>
      <c r="C180" s="70"/>
      <c r="D180" s="70"/>
      <c r="E180" s="71"/>
      <c r="F180" s="72">
        <v>100080</v>
      </c>
      <c r="G180" s="73"/>
      <c r="H180" s="73"/>
      <c r="I180" s="73"/>
      <c r="J180" s="74"/>
    </row>
    <row r="181" spans="1:10" ht="36" customHeight="1" x14ac:dyDescent="0.25">
      <c r="A181" s="8" t="s">
        <v>114</v>
      </c>
      <c r="B181" s="69" t="s">
        <v>222</v>
      </c>
      <c r="C181" s="70"/>
      <c r="D181" s="70"/>
      <c r="E181" s="71"/>
      <c r="F181" s="37">
        <f>H181*1.2</f>
        <v>20736</v>
      </c>
      <c r="G181" s="38">
        <f>H181*1.1</f>
        <v>19008</v>
      </c>
      <c r="H181" s="38">
        <v>17280</v>
      </c>
      <c r="I181" s="38">
        <f>H181*0.75</f>
        <v>12960</v>
      </c>
      <c r="J181" s="39">
        <f>H181*0.5</f>
        <v>8640</v>
      </c>
    </row>
    <row r="182" spans="1:10" ht="36" customHeight="1" x14ac:dyDescent="0.25">
      <c r="A182" s="8" t="s">
        <v>114</v>
      </c>
      <c r="B182" s="69" t="s">
        <v>223</v>
      </c>
      <c r="C182" s="70"/>
      <c r="D182" s="70"/>
      <c r="E182" s="71"/>
      <c r="F182" s="72">
        <v>17280</v>
      </c>
      <c r="G182" s="73"/>
      <c r="H182" s="73"/>
      <c r="I182" s="73"/>
      <c r="J182" s="74"/>
    </row>
    <row r="183" spans="1:10" ht="36" customHeight="1" x14ac:dyDescent="0.25">
      <c r="A183" s="8" t="s">
        <v>114</v>
      </c>
      <c r="B183" s="69" t="s">
        <v>224</v>
      </c>
      <c r="C183" s="70"/>
      <c r="D183" s="70"/>
      <c r="E183" s="71"/>
      <c r="F183" s="72">
        <v>21600</v>
      </c>
      <c r="G183" s="73"/>
      <c r="H183" s="73"/>
      <c r="I183" s="73"/>
      <c r="J183" s="74"/>
    </row>
    <row r="184" spans="1:10" ht="36" customHeight="1" x14ac:dyDescent="0.25">
      <c r="A184" s="8" t="s">
        <v>114</v>
      </c>
      <c r="B184" s="69" t="s">
        <v>225</v>
      </c>
      <c r="C184" s="70"/>
      <c r="D184" s="70"/>
      <c r="E184" s="71"/>
      <c r="F184" s="72">
        <v>133200</v>
      </c>
      <c r="G184" s="73"/>
      <c r="H184" s="73"/>
      <c r="I184" s="73"/>
      <c r="J184" s="74"/>
    </row>
    <row r="185" spans="1:10" ht="36" customHeight="1" x14ac:dyDescent="0.25">
      <c r="A185" s="8" t="s">
        <v>114</v>
      </c>
      <c r="B185" s="69" t="s">
        <v>226</v>
      </c>
      <c r="C185" s="70"/>
      <c r="D185" s="70"/>
      <c r="E185" s="71"/>
      <c r="F185" s="72">
        <v>41760</v>
      </c>
      <c r="G185" s="73"/>
      <c r="H185" s="73"/>
      <c r="I185" s="73"/>
      <c r="J185" s="74"/>
    </row>
    <row r="186" spans="1:10" ht="36" customHeight="1" x14ac:dyDescent="0.25">
      <c r="A186" s="8" t="s">
        <v>114</v>
      </c>
      <c r="B186" s="93" t="s">
        <v>227</v>
      </c>
      <c r="C186" s="94"/>
      <c r="D186" s="94"/>
      <c r="E186" s="95"/>
      <c r="F186" s="96">
        <v>50112</v>
      </c>
      <c r="G186" s="97"/>
      <c r="H186" s="97"/>
      <c r="I186" s="97"/>
      <c r="J186" s="98"/>
    </row>
    <row r="187" spans="1:10" ht="36" customHeight="1" x14ac:dyDescent="0.25">
      <c r="A187" s="8" t="s">
        <v>114</v>
      </c>
      <c r="B187" s="69" t="s">
        <v>228</v>
      </c>
      <c r="C187" s="70"/>
      <c r="D187" s="70"/>
      <c r="E187" s="71"/>
      <c r="F187" s="72">
        <v>30240</v>
      </c>
      <c r="G187" s="73"/>
      <c r="H187" s="73"/>
      <c r="I187" s="73"/>
      <c r="J187" s="74"/>
    </row>
    <row r="188" spans="1:10" ht="36" customHeight="1" x14ac:dyDescent="0.25">
      <c r="A188" s="8" t="s">
        <v>114</v>
      </c>
      <c r="B188" s="69" t="s">
        <v>229</v>
      </c>
      <c r="C188" s="70"/>
      <c r="D188" s="70"/>
      <c r="E188" s="71"/>
      <c r="F188" s="72">
        <v>46800</v>
      </c>
      <c r="G188" s="73"/>
      <c r="H188" s="73"/>
      <c r="I188" s="73"/>
      <c r="J188" s="74"/>
    </row>
    <row r="189" spans="1:10" ht="36" customHeight="1" x14ac:dyDescent="0.25">
      <c r="A189" s="8" t="s">
        <v>114</v>
      </c>
      <c r="B189" s="69" t="s">
        <v>230</v>
      </c>
      <c r="C189" s="70"/>
      <c r="D189" s="70"/>
      <c r="E189" s="71"/>
      <c r="F189" s="72">
        <v>66960</v>
      </c>
      <c r="G189" s="73"/>
      <c r="H189" s="73"/>
      <c r="I189" s="73"/>
      <c r="J189" s="74"/>
    </row>
    <row r="190" spans="1:10" ht="36" customHeight="1" x14ac:dyDescent="0.25">
      <c r="A190" s="8" t="s">
        <v>114</v>
      </c>
      <c r="B190" s="69" t="s">
        <v>231</v>
      </c>
      <c r="C190" s="70"/>
      <c r="D190" s="70"/>
      <c r="E190" s="71"/>
      <c r="F190" s="72">
        <v>5040</v>
      </c>
      <c r="G190" s="73"/>
      <c r="H190" s="73"/>
      <c r="I190" s="73"/>
      <c r="J190" s="74"/>
    </row>
    <row r="191" spans="1:10" ht="36" customHeight="1" x14ac:dyDescent="0.25">
      <c r="A191" s="8" t="s">
        <v>114</v>
      </c>
      <c r="B191" s="69" t="s">
        <v>232</v>
      </c>
      <c r="C191" s="70"/>
      <c r="D191" s="70"/>
      <c r="E191" s="71"/>
      <c r="F191" s="72">
        <v>216720</v>
      </c>
      <c r="G191" s="73"/>
      <c r="H191" s="73"/>
      <c r="I191" s="73"/>
      <c r="J191" s="74"/>
    </row>
    <row r="192" spans="1:10" ht="36" customHeight="1" thickBot="1" x14ac:dyDescent="0.3">
      <c r="A192" s="8" t="s">
        <v>114</v>
      </c>
      <c r="B192" s="69" t="s">
        <v>233</v>
      </c>
      <c r="C192" s="70"/>
      <c r="D192" s="70"/>
      <c r="E192" s="71"/>
      <c r="F192" s="72">
        <v>74160</v>
      </c>
      <c r="G192" s="73"/>
      <c r="H192" s="73"/>
      <c r="I192" s="73"/>
      <c r="J192" s="74"/>
    </row>
    <row r="193" spans="1:10" ht="54" customHeight="1" thickBot="1" x14ac:dyDescent="0.3">
      <c r="A193" s="8"/>
      <c r="B193" s="81" t="s">
        <v>234</v>
      </c>
      <c r="C193" s="82"/>
      <c r="D193" s="82"/>
      <c r="E193" s="83"/>
      <c r="F193" s="84"/>
      <c r="G193" s="85"/>
      <c r="H193" s="85"/>
      <c r="I193" s="85"/>
      <c r="J193" s="86"/>
    </row>
    <row r="194" spans="1:10" ht="36" customHeight="1" x14ac:dyDescent="0.25">
      <c r="A194" s="8"/>
      <c r="B194" s="87" t="s">
        <v>235</v>
      </c>
      <c r="C194" s="88"/>
      <c r="D194" s="88"/>
      <c r="E194" s="89"/>
      <c r="F194" s="90">
        <v>10080</v>
      </c>
      <c r="G194" s="91"/>
      <c r="H194" s="91"/>
      <c r="I194" s="91"/>
      <c r="J194" s="92"/>
    </row>
    <row r="195" spans="1:10" ht="36" customHeight="1" x14ac:dyDescent="0.25">
      <c r="A195" s="8"/>
      <c r="B195" s="69" t="s">
        <v>236</v>
      </c>
      <c r="C195" s="70"/>
      <c r="D195" s="70"/>
      <c r="E195" s="71"/>
      <c r="F195" s="72">
        <v>19440</v>
      </c>
      <c r="G195" s="73"/>
      <c r="H195" s="73"/>
      <c r="I195" s="73"/>
      <c r="J195" s="74"/>
    </row>
    <row r="196" spans="1:10" ht="36" customHeight="1" x14ac:dyDescent="0.25">
      <c r="A196" s="8"/>
      <c r="B196" s="69" t="s">
        <v>237</v>
      </c>
      <c r="C196" s="70"/>
      <c r="D196" s="70"/>
      <c r="E196" s="71"/>
      <c r="F196" s="72">
        <v>24480</v>
      </c>
      <c r="G196" s="73"/>
      <c r="H196" s="73"/>
      <c r="I196" s="73"/>
      <c r="J196" s="74"/>
    </row>
    <row r="197" spans="1:10" ht="36" customHeight="1" x14ac:dyDescent="0.25">
      <c r="A197" s="8"/>
      <c r="B197" s="69" t="s">
        <v>238</v>
      </c>
      <c r="C197" s="70"/>
      <c r="D197" s="70"/>
      <c r="E197" s="71"/>
      <c r="F197" s="72">
        <v>720</v>
      </c>
      <c r="G197" s="73"/>
      <c r="H197" s="73"/>
      <c r="I197" s="73"/>
      <c r="J197" s="74"/>
    </row>
    <row r="198" spans="1:10" ht="36" customHeight="1" x14ac:dyDescent="0.25">
      <c r="A198" s="8"/>
      <c r="B198" s="69" t="s">
        <v>239</v>
      </c>
      <c r="C198" s="70"/>
      <c r="D198" s="70"/>
      <c r="E198" s="71"/>
      <c r="F198" s="72">
        <v>15120</v>
      </c>
      <c r="G198" s="73"/>
      <c r="H198" s="73"/>
      <c r="I198" s="73"/>
      <c r="J198" s="74"/>
    </row>
    <row r="199" spans="1:10" ht="36" customHeight="1" x14ac:dyDescent="0.25">
      <c r="A199" s="8"/>
      <c r="B199" s="69" t="s">
        <v>240</v>
      </c>
      <c r="C199" s="70"/>
      <c r="D199" s="70"/>
      <c r="E199" s="71"/>
      <c r="F199" s="72">
        <v>29520</v>
      </c>
      <c r="G199" s="73"/>
      <c r="H199" s="73"/>
      <c r="I199" s="73"/>
      <c r="J199" s="74"/>
    </row>
    <row r="200" spans="1:10" ht="36" customHeight="1" x14ac:dyDescent="0.25">
      <c r="A200" s="8"/>
      <c r="B200" s="69" t="s">
        <v>241</v>
      </c>
      <c r="C200" s="70"/>
      <c r="D200" s="70"/>
      <c r="E200" s="71"/>
      <c r="F200" s="72">
        <v>36720</v>
      </c>
      <c r="G200" s="73"/>
      <c r="H200" s="73"/>
      <c r="I200" s="73"/>
      <c r="J200" s="74"/>
    </row>
    <row r="201" spans="1:10" ht="36" customHeight="1" thickBot="1" x14ac:dyDescent="0.3">
      <c r="A201" s="8"/>
      <c r="B201" s="75" t="s">
        <v>242</v>
      </c>
      <c r="C201" s="76"/>
      <c r="D201" s="76"/>
      <c r="E201" s="77"/>
      <c r="F201" s="78">
        <v>720</v>
      </c>
      <c r="G201" s="79"/>
      <c r="H201" s="79"/>
      <c r="I201" s="79"/>
      <c r="J201" s="80"/>
    </row>
    <row r="202" spans="1:10" ht="24" thickBot="1" x14ac:dyDescent="0.3">
      <c r="A202" s="8"/>
      <c r="B202" s="60"/>
      <c r="C202" s="61"/>
      <c r="D202" s="61"/>
      <c r="E202" s="62"/>
      <c r="F202" s="63"/>
      <c r="G202" s="64"/>
      <c r="H202" s="64"/>
      <c r="I202" s="64"/>
      <c r="J202" s="65"/>
    </row>
    <row r="203" spans="1:10" ht="18" customHeight="1" x14ac:dyDescent="0.25">
      <c r="A203" s="8"/>
      <c r="B203" s="26"/>
      <c r="C203" s="27"/>
      <c r="D203" s="27"/>
      <c r="E203" s="27"/>
      <c r="F203" s="28"/>
      <c r="G203" s="28"/>
      <c r="H203" s="28"/>
      <c r="I203" s="28"/>
      <c r="J203" s="28"/>
    </row>
    <row r="204" spans="1:10" ht="67.5" customHeight="1" x14ac:dyDescent="0.25">
      <c r="A204" s="8"/>
      <c r="B204" s="66" t="s">
        <v>292</v>
      </c>
      <c r="C204" s="66"/>
      <c r="D204" s="66"/>
      <c r="E204" s="66"/>
      <c r="F204" s="66"/>
      <c r="G204" s="66"/>
      <c r="H204" s="66"/>
      <c r="I204" s="66"/>
      <c r="J204" s="66"/>
    </row>
    <row r="205" spans="1:10" ht="40.5" customHeight="1" x14ac:dyDescent="0.25">
      <c r="A205" s="8"/>
      <c r="B205" s="66" t="s">
        <v>244</v>
      </c>
      <c r="C205" s="66"/>
      <c r="D205" s="66"/>
      <c r="E205" s="66"/>
      <c r="F205" s="66"/>
      <c r="G205" s="66"/>
      <c r="H205" s="66"/>
      <c r="I205" s="66"/>
      <c r="J205" s="66"/>
    </row>
    <row r="206" spans="1:10" ht="27" customHeight="1" x14ac:dyDescent="0.25">
      <c r="A206" s="8" t="s">
        <v>114</v>
      </c>
      <c r="B206" s="67" t="s">
        <v>245</v>
      </c>
      <c r="C206" s="67"/>
      <c r="D206" s="67"/>
      <c r="E206" s="67"/>
      <c r="F206" s="67"/>
      <c r="G206" s="67"/>
      <c r="H206" s="67"/>
      <c r="I206" s="67"/>
      <c r="J206" s="67"/>
    </row>
    <row r="207" spans="1:10" ht="40.5" customHeight="1" x14ac:dyDescent="0.25">
      <c r="A207" s="8"/>
      <c r="B207" s="68" t="s">
        <v>246</v>
      </c>
      <c r="C207" s="68"/>
      <c r="D207" s="68"/>
      <c r="E207" s="68"/>
      <c r="F207" s="68"/>
      <c r="G207" s="68"/>
      <c r="H207" s="68"/>
      <c r="I207" s="68"/>
      <c r="J207" s="68"/>
    </row>
    <row r="208" spans="1:10" ht="18" customHeight="1" x14ac:dyDescent="0.25">
      <c r="A208" s="8"/>
    </row>
  </sheetData>
  <sheetProtection selectLockedCells="1" selectUnlockedCells="1"/>
  <mergeCells count="39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65" zoomScaleNormal="60" zoomScaleSheetLayoutView="65" workbookViewId="0">
      <pane ySplit="4" topLeftCell="A156" activePane="bottomLeft" state="frozen"/>
      <selection activeCell="A167" sqref="A167:C167"/>
      <selection pane="bottomLeft" activeCell="B162" sqref="B162:E162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56808</v>
      </c>
      <c r="G8" s="17">
        <f>H8*1.1</f>
        <v>52074.000000000007</v>
      </c>
      <c r="H8" s="17">
        <v>47340</v>
      </c>
      <c r="I8" s="17">
        <f>H8*0.75</f>
        <v>35505</v>
      </c>
      <c r="J8" s="17">
        <f>H8*0.5</f>
        <v>23670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13140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18720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1800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2340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3312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"&amp;MIN(F22:F111)&amp;" до "&amp;MAX(F22:F111)</f>
        <v>Цена от 11970 до 1077300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11970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23940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35910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47880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59850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71820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83790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95760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107730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119700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131670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143640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155610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167580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179550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191520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203490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215460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227430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239400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251370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263340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275310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287280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299250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311220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323190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335160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347130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359100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297</v>
      </c>
      <c r="C52" s="110"/>
      <c r="D52" s="110"/>
      <c r="E52" s="71"/>
      <c r="F52" s="72">
        <v>371070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298</v>
      </c>
      <c r="C53" s="110"/>
      <c r="D53" s="110"/>
      <c r="E53" s="71"/>
      <c r="F53" s="72">
        <v>383040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299</v>
      </c>
      <c r="C54" s="110"/>
      <c r="D54" s="110"/>
      <c r="E54" s="71"/>
      <c r="F54" s="72">
        <v>395010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300</v>
      </c>
      <c r="C55" s="110"/>
      <c r="D55" s="110"/>
      <c r="E55" s="71"/>
      <c r="F55" s="72">
        <v>406980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301</v>
      </c>
      <c r="C56" s="110"/>
      <c r="D56" s="110"/>
      <c r="E56" s="71"/>
      <c r="F56" s="72">
        <v>418950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302</v>
      </c>
      <c r="C57" s="110"/>
      <c r="D57" s="110"/>
      <c r="E57" s="71"/>
      <c r="F57" s="72">
        <v>430920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303</v>
      </c>
      <c r="C58" s="110"/>
      <c r="D58" s="110"/>
      <c r="E58" s="71"/>
      <c r="F58" s="72">
        <v>442890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304</v>
      </c>
      <c r="C59" s="110"/>
      <c r="D59" s="110"/>
      <c r="E59" s="71"/>
      <c r="F59" s="72">
        <v>454860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305</v>
      </c>
      <c r="C60" s="110"/>
      <c r="D60" s="110"/>
      <c r="E60" s="71"/>
      <c r="F60" s="72">
        <v>466830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306</v>
      </c>
      <c r="C61" s="110"/>
      <c r="D61" s="110"/>
      <c r="E61" s="71"/>
      <c r="F61" s="72">
        <v>478800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343</v>
      </c>
      <c r="C62" s="110"/>
      <c r="D62" s="110"/>
      <c r="E62" s="71"/>
      <c r="F62" s="72">
        <v>490770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344</v>
      </c>
      <c r="C63" s="110"/>
      <c r="D63" s="110"/>
      <c r="E63" s="71"/>
      <c r="F63" s="72">
        <v>502740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345</v>
      </c>
      <c r="C64" s="110"/>
      <c r="D64" s="110"/>
      <c r="E64" s="71"/>
      <c r="F64" s="72">
        <v>514710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346</v>
      </c>
      <c r="C65" s="110"/>
      <c r="D65" s="110"/>
      <c r="E65" s="71"/>
      <c r="F65" s="72">
        <v>526680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347</v>
      </c>
      <c r="C66" s="110"/>
      <c r="D66" s="110"/>
      <c r="E66" s="71"/>
      <c r="F66" s="72">
        <v>538650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145</v>
      </c>
      <c r="C67" s="110"/>
      <c r="D67" s="110"/>
      <c r="E67" s="71"/>
      <c r="F67" s="72">
        <v>23940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146</v>
      </c>
      <c r="C68" s="110"/>
      <c r="D68" s="110"/>
      <c r="E68" s="71"/>
      <c r="F68" s="72">
        <v>47880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147</v>
      </c>
      <c r="C69" s="110"/>
      <c r="D69" s="110"/>
      <c r="E69" s="71"/>
      <c r="F69" s="72">
        <v>71820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148</v>
      </c>
      <c r="C70" s="110"/>
      <c r="D70" s="110"/>
      <c r="E70" s="71"/>
      <c r="F70" s="72">
        <v>95760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149</v>
      </c>
      <c r="C71" s="110"/>
      <c r="D71" s="110"/>
      <c r="E71" s="71"/>
      <c r="F71" s="72">
        <v>119700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150</v>
      </c>
      <c r="C72" s="110"/>
      <c r="D72" s="110"/>
      <c r="E72" s="71"/>
      <c r="F72" s="72">
        <v>143640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151</v>
      </c>
      <c r="C73" s="110"/>
      <c r="D73" s="110"/>
      <c r="E73" s="71"/>
      <c r="F73" s="72">
        <v>167580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152</v>
      </c>
      <c r="C74" s="110"/>
      <c r="D74" s="110"/>
      <c r="E74" s="71"/>
      <c r="F74" s="72">
        <v>191520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153</v>
      </c>
      <c r="C75" s="110"/>
      <c r="D75" s="110"/>
      <c r="E75" s="71"/>
      <c r="F75" s="72">
        <v>215460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154</v>
      </c>
      <c r="C76" s="110"/>
      <c r="D76" s="110"/>
      <c r="E76" s="71"/>
      <c r="F76" s="72">
        <v>239400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155</v>
      </c>
      <c r="C77" s="110"/>
      <c r="D77" s="110"/>
      <c r="E77" s="71"/>
      <c r="F77" s="72">
        <v>263340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156</v>
      </c>
      <c r="C78" s="110"/>
      <c r="D78" s="110"/>
      <c r="E78" s="71"/>
      <c r="F78" s="72">
        <v>287280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157</v>
      </c>
      <c r="C79" s="110"/>
      <c r="D79" s="110"/>
      <c r="E79" s="71"/>
      <c r="F79" s="72">
        <v>311220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158</v>
      </c>
      <c r="C80" s="110"/>
      <c r="D80" s="110"/>
      <c r="E80" s="71"/>
      <c r="F80" s="72">
        <v>335160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159</v>
      </c>
      <c r="C81" s="110"/>
      <c r="D81" s="110"/>
      <c r="E81" s="71"/>
      <c r="F81" s="72">
        <v>359100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160</v>
      </c>
      <c r="C82" s="110"/>
      <c r="D82" s="110"/>
      <c r="E82" s="71"/>
      <c r="F82" s="72">
        <v>383040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161</v>
      </c>
      <c r="C83" s="110"/>
      <c r="D83" s="110"/>
      <c r="E83" s="71"/>
      <c r="F83" s="72">
        <v>406980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162</v>
      </c>
      <c r="C84" s="110"/>
      <c r="D84" s="110"/>
      <c r="E84" s="71"/>
      <c r="F84" s="72">
        <v>430920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163</v>
      </c>
      <c r="C85" s="110"/>
      <c r="D85" s="110"/>
      <c r="E85" s="71"/>
      <c r="F85" s="72">
        <v>454860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164</v>
      </c>
      <c r="C86" s="110"/>
      <c r="D86" s="110"/>
      <c r="E86" s="71"/>
      <c r="F86" s="72">
        <v>478800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282</v>
      </c>
      <c r="C87" s="110"/>
      <c r="D87" s="110"/>
      <c r="E87" s="71"/>
      <c r="F87" s="72">
        <v>502740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283</v>
      </c>
      <c r="C88" s="110"/>
      <c r="D88" s="110"/>
      <c r="E88" s="71"/>
      <c r="F88" s="72">
        <v>526680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284</v>
      </c>
      <c r="C89" s="110"/>
      <c r="D89" s="110"/>
      <c r="E89" s="71"/>
      <c r="F89" s="72">
        <v>550620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285</v>
      </c>
      <c r="C90" s="110"/>
      <c r="D90" s="110"/>
      <c r="E90" s="71"/>
      <c r="F90" s="72">
        <v>574560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286</v>
      </c>
      <c r="C91" s="110"/>
      <c r="D91" s="110"/>
      <c r="E91" s="71"/>
      <c r="F91" s="72">
        <v>598500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287</v>
      </c>
      <c r="C92" s="110"/>
      <c r="D92" s="110"/>
      <c r="E92" s="71"/>
      <c r="F92" s="72">
        <v>622440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288</v>
      </c>
      <c r="C93" s="110"/>
      <c r="D93" s="110"/>
      <c r="E93" s="71"/>
      <c r="F93" s="72">
        <v>646380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289</v>
      </c>
      <c r="C94" s="110"/>
      <c r="D94" s="110"/>
      <c r="E94" s="71"/>
      <c r="F94" s="72">
        <v>670320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290</v>
      </c>
      <c r="C95" s="110"/>
      <c r="D95" s="110"/>
      <c r="E95" s="71"/>
      <c r="F95" s="72">
        <v>694260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291</v>
      </c>
      <c r="C96" s="110"/>
      <c r="D96" s="110"/>
      <c r="E96" s="71"/>
      <c r="F96" s="72">
        <v>718200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307</v>
      </c>
      <c r="C97" s="110"/>
      <c r="D97" s="110"/>
      <c r="E97" s="71"/>
      <c r="F97" s="72">
        <v>742140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308</v>
      </c>
      <c r="C98" s="110"/>
      <c r="D98" s="110"/>
      <c r="E98" s="71"/>
      <c r="F98" s="72">
        <v>766080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309</v>
      </c>
      <c r="C99" s="110"/>
      <c r="D99" s="110"/>
      <c r="E99" s="71"/>
      <c r="F99" s="72">
        <v>790020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310</v>
      </c>
      <c r="C100" s="110"/>
      <c r="D100" s="110"/>
      <c r="E100" s="71"/>
      <c r="F100" s="72">
        <v>813960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311</v>
      </c>
      <c r="C101" s="110"/>
      <c r="D101" s="110"/>
      <c r="E101" s="71"/>
      <c r="F101" s="72">
        <v>837900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312</v>
      </c>
      <c r="C102" s="110"/>
      <c r="D102" s="110"/>
      <c r="E102" s="71"/>
      <c r="F102" s="72">
        <v>861840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313</v>
      </c>
      <c r="C103" s="110"/>
      <c r="D103" s="110"/>
      <c r="E103" s="71"/>
      <c r="F103" s="72">
        <v>885780</v>
      </c>
      <c r="G103" s="73"/>
      <c r="H103" s="73"/>
      <c r="I103" s="73"/>
      <c r="J103" s="74"/>
    </row>
    <row r="104" spans="1:10" ht="36" customHeight="1" outlineLevel="1" x14ac:dyDescent="0.25">
      <c r="A104" s="8"/>
      <c r="B104" s="100" t="s">
        <v>314</v>
      </c>
      <c r="C104" s="110"/>
      <c r="D104" s="110"/>
      <c r="E104" s="71"/>
      <c r="F104" s="72">
        <v>909720</v>
      </c>
      <c r="G104" s="73"/>
      <c r="H104" s="73"/>
      <c r="I104" s="73"/>
      <c r="J104" s="74"/>
    </row>
    <row r="105" spans="1:10" ht="36" customHeight="1" outlineLevel="1" x14ac:dyDescent="0.25">
      <c r="A105" s="8"/>
      <c r="B105" s="100" t="s">
        <v>315</v>
      </c>
      <c r="C105" s="110"/>
      <c r="D105" s="110"/>
      <c r="E105" s="71"/>
      <c r="F105" s="72">
        <v>933660</v>
      </c>
      <c r="G105" s="73"/>
      <c r="H105" s="73"/>
      <c r="I105" s="73"/>
      <c r="J105" s="74"/>
    </row>
    <row r="106" spans="1:10" ht="36" customHeight="1" outlineLevel="1" x14ac:dyDescent="0.25">
      <c r="A106" s="8"/>
      <c r="B106" s="100" t="s">
        <v>316</v>
      </c>
      <c r="C106" s="110"/>
      <c r="D106" s="110"/>
      <c r="E106" s="71"/>
      <c r="F106" s="72">
        <v>957600</v>
      </c>
      <c r="G106" s="73"/>
      <c r="H106" s="73"/>
      <c r="I106" s="73"/>
      <c r="J106" s="74"/>
    </row>
    <row r="107" spans="1:10" ht="36" customHeight="1" outlineLevel="1" x14ac:dyDescent="0.25">
      <c r="A107" s="8"/>
      <c r="B107" s="100" t="s">
        <v>353</v>
      </c>
      <c r="C107" s="110"/>
      <c r="D107" s="110"/>
      <c r="E107" s="71"/>
      <c r="F107" s="72">
        <v>981540</v>
      </c>
      <c r="G107" s="73"/>
      <c r="H107" s="73"/>
      <c r="I107" s="73"/>
      <c r="J107" s="74"/>
    </row>
    <row r="108" spans="1:10" ht="36" customHeight="1" outlineLevel="1" x14ac:dyDescent="0.25">
      <c r="A108" s="8"/>
      <c r="B108" s="100" t="s">
        <v>354</v>
      </c>
      <c r="C108" s="110"/>
      <c r="D108" s="110"/>
      <c r="E108" s="71"/>
      <c r="F108" s="72">
        <v>1005480</v>
      </c>
      <c r="G108" s="73"/>
      <c r="H108" s="73"/>
      <c r="I108" s="73"/>
      <c r="J108" s="74"/>
    </row>
    <row r="109" spans="1:10" ht="36" customHeight="1" outlineLevel="1" x14ac:dyDescent="0.25">
      <c r="A109" s="8"/>
      <c r="B109" s="100" t="s">
        <v>355</v>
      </c>
      <c r="C109" s="110"/>
      <c r="D109" s="110"/>
      <c r="E109" s="71"/>
      <c r="F109" s="72">
        <v>1029420</v>
      </c>
      <c r="G109" s="73"/>
      <c r="H109" s="73"/>
      <c r="I109" s="73"/>
      <c r="J109" s="74"/>
    </row>
    <row r="110" spans="1:10" ht="36" customHeight="1" outlineLevel="1" x14ac:dyDescent="0.25">
      <c r="A110" s="8"/>
      <c r="B110" s="100" t="s">
        <v>356</v>
      </c>
      <c r="C110" s="110"/>
      <c r="D110" s="110"/>
      <c r="E110" s="71"/>
      <c r="F110" s="72">
        <v>1053360</v>
      </c>
      <c r="G110" s="73"/>
      <c r="H110" s="73"/>
      <c r="I110" s="73"/>
      <c r="J110" s="74"/>
    </row>
    <row r="111" spans="1:10" ht="36" customHeight="1" outlineLevel="1" thickBot="1" x14ac:dyDescent="0.3">
      <c r="A111" s="8"/>
      <c r="B111" s="100" t="s">
        <v>357</v>
      </c>
      <c r="C111" s="110"/>
      <c r="D111" s="110"/>
      <c r="E111" s="71"/>
      <c r="F111" s="72">
        <v>1077300</v>
      </c>
      <c r="G111" s="73"/>
      <c r="H111" s="73"/>
      <c r="I111" s="73"/>
      <c r="J111" s="74"/>
    </row>
    <row r="112" spans="1:10" ht="36" customHeight="1" thickBot="1" x14ac:dyDescent="0.3">
      <c r="A112" s="8"/>
      <c r="B112" s="111" t="s">
        <v>165</v>
      </c>
      <c r="C112" s="112"/>
      <c r="D112" s="112"/>
      <c r="E112" s="113"/>
      <c r="F112" s="114" t="str">
        <f>"Цена от "&amp;MIN(F113:F134)&amp;" до "&amp;MAX(F113:F134)</f>
        <v>Цена от 14940 до 257355</v>
      </c>
      <c r="G112" s="115"/>
      <c r="H112" s="115"/>
      <c r="I112" s="115"/>
      <c r="J112" s="116"/>
    </row>
    <row r="113" spans="1:10" ht="36" customHeight="1" outlineLevel="1" x14ac:dyDescent="0.25">
      <c r="A113" s="8"/>
      <c r="B113" s="117" t="s">
        <v>166</v>
      </c>
      <c r="C113" s="118"/>
      <c r="D113" s="118"/>
      <c r="E113" s="119"/>
      <c r="F113" s="120">
        <v>14940</v>
      </c>
      <c r="G113" s="121"/>
      <c r="H113" s="121"/>
      <c r="I113" s="121"/>
      <c r="J113" s="122"/>
    </row>
    <row r="114" spans="1:10" ht="36" customHeight="1" outlineLevel="1" x14ac:dyDescent="0.25">
      <c r="A114" s="8"/>
      <c r="B114" s="100" t="s">
        <v>167</v>
      </c>
      <c r="C114" s="110"/>
      <c r="D114" s="110"/>
      <c r="E114" s="71"/>
      <c r="F114" s="72">
        <v>22140</v>
      </c>
      <c r="G114" s="73"/>
      <c r="H114" s="73"/>
      <c r="I114" s="73"/>
      <c r="J114" s="74"/>
    </row>
    <row r="115" spans="1:10" ht="36" customHeight="1" outlineLevel="1" x14ac:dyDescent="0.25">
      <c r="A115" s="8"/>
      <c r="B115" s="100" t="s">
        <v>168</v>
      </c>
      <c r="C115" s="110"/>
      <c r="D115" s="110"/>
      <c r="E115" s="71"/>
      <c r="F115" s="72">
        <v>29925</v>
      </c>
      <c r="G115" s="73"/>
      <c r="H115" s="73"/>
      <c r="I115" s="73"/>
      <c r="J115" s="74"/>
    </row>
    <row r="116" spans="1:10" ht="36" customHeight="1" outlineLevel="1" x14ac:dyDescent="0.25">
      <c r="A116" s="8"/>
      <c r="B116" s="100" t="s">
        <v>169</v>
      </c>
      <c r="C116" s="110"/>
      <c r="D116" s="110"/>
      <c r="E116" s="71"/>
      <c r="F116" s="72">
        <v>41895</v>
      </c>
      <c r="G116" s="73"/>
      <c r="H116" s="73"/>
      <c r="I116" s="73"/>
      <c r="J116" s="74"/>
    </row>
    <row r="117" spans="1:10" ht="36" customHeight="1" outlineLevel="1" x14ac:dyDescent="0.25">
      <c r="A117" s="8"/>
      <c r="B117" s="100" t="s">
        <v>170</v>
      </c>
      <c r="C117" s="110"/>
      <c r="D117" s="110"/>
      <c r="E117" s="71"/>
      <c r="F117" s="72">
        <v>53865</v>
      </c>
      <c r="G117" s="73"/>
      <c r="H117" s="73"/>
      <c r="I117" s="73"/>
      <c r="J117" s="74"/>
    </row>
    <row r="118" spans="1:10" ht="36" customHeight="1" outlineLevel="1" x14ac:dyDescent="0.25">
      <c r="A118" s="8"/>
      <c r="B118" s="100" t="s">
        <v>171</v>
      </c>
      <c r="C118" s="110"/>
      <c r="D118" s="110"/>
      <c r="E118" s="71"/>
      <c r="F118" s="72">
        <v>65835</v>
      </c>
      <c r="G118" s="73"/>
      <c r="H118" s="73"/>
      <c r="I118" s="73"/>
      <c r="J118" s="74"/>
    </row>
    <row r="119" spans="1:10" ht="36" customHeight="1" outlineLevel="1" x14ac:dyDescent="0.25">
      <c r="A119" s="8"/>
      <c r="B119" s="100" t="s">
        <v>172</v>
      </c>
      <c r="C119" s="110"/>
      <c r="D119" s="110"/>
      <c r="E119" s="71"/>
      <c r="F119" s="72">
        <v>77805</v>
      </c>
      <c r="G119" s="73"/>
      <c r="H119" s="73"/>
      <c r="I119" s="73"/>
      <c r="J119" s="74"/>
    </row>
    <row r="120" spans="1:10" ht="36" customHeight="1" outlineLevel="1" x14ac:dyDescent="0.25">
      <c r="A120" s="8"/>
      <c r="B120" s="100" t="s">
        <v>173</v>
      </c>
      <c r="C120" s="110"/>
      <c r="D120" s="110"/>
      <c r="E120" s="71"/>
      <c r="F120" s="72">
        <v>89775</v>
      </c>
      <c r="G120" s="73"/>
      <c r="H120" s="73"/>
      <c r="I120" s="73"/>
      <c r="J120" s="74"/>
    </row>
    <row r="121" spans="1:10" ht="36" customHeight="1" outlineLevel="1" x14ac:dyDescent="0.25">
      <c r="A121" s="8"/>
      <c r="B121" s="100" t="s">
        <v>174</v>
      </c>
      <c r="C121" s="110"/>
      <c r="D121" s="110"/>
      <c r="E121" s="71"/>
      <c r="F121" s="72">
        <v>101745</v>
      </c>
      <c r="G121" s="73"/>
      <c r="H121" s="73"/>
      <c r="I121" s="73"/>
      <c r="J121" s="74"/>
    </row>
    <row r="122" spans="1:10" ht="36" customHeight="1" outlineLevel="1" x14ac:dyDescent="0.25">
      <c r="A122" s="8"/>
      <c r="B122" s="100" t="s">
        <v>175</v>
      </c>
      <c r="C122" s="110"/>
      <c r="D122" s="110"/>
      <c r="E122" s="71"/>
      <c r="F122" s="72">
        <v>113715</v>
      </c>
      <c r="G122" s="73"/>
      <c r="H122" s="73"/>
      <c r="I122" s="73"/>
      <c r="J122" s="74"/>
    </row>
    <row r="123" spans="1:10" ht="36" customHeight="1" outlineLevel="1" x14ac:dyDescent="0.25">
      <c r="A123" s="8"/>
      <c r="B123" s="100" t="s">
        <v>176</v>
      </c>
      <c r="C123" s="110"/>
      <c r="D123" s="110"/>
      <c r="E123" s="71"/>
      <c r="F123" s="72">
        <v>125685</v>
      </c>
      <c r="G123" s="73"/>
      <c r="H123" s="73"/>
      <c r="I123" s="73"/>
      <c r="J123" s="74"/>
    </row>
    <row r="124" spans="1:10" ht="36" customHeight="1" outlineLevel="1" x14ac:dyDescent="0.25">
      <c r="A124" s="8"/>
      <c r="B124" s="100" t="s">
        <v>177</v>
      </c>
      <c r="C124" s="110"/>
      <c r="D124" s="110"/>
      <c r="E124" s="71"/>
      <c r="F124" s="72">
        <v>137655</v>
      </c>
      <c r="G124" s="73"/>
      <c r="H124" s="73"/>
      <c r="I124" s="73"/>
      <c r="J124" s="74"/>
    </row>
    <row r="125" spans="1:10" ht="36" customHeight="1" outlineLevel="1" x14ac:dyDescent="0.25">
      <c r="A125" s="8"/>
      <c r="B125" s="100" t="s">
        <v>178</v>
      </c>
      <c r="C125" s="110"/>
      <c r="D125" s="110"/>
      <c r="E125" s="71"/>
      <c r="F125" s="72">
        <v>149625</v>
      </c>
      <c r="G125" s="73"/>
      <c r="H125" s="73"/>
      <c r="I125" s="73"/>
      <c r="J125" s="74"/>
    </row>
    <row r="126" spans="1:10" ht="36" customHeight="1" outlineLevel="1" x14ac:dyDescent="0.25">
      <c r="A126" s="8"/>
      <c r="B126" s="100" t="s">
        <v>179</v>
      </c>
      <c r="C126" s="110"/>
      <c r="D126" s="110"/>
      <c r="E126" s="71"/>
      <c r="F126" s="72">
        <v>161595</v>
      </c>
      <c r="G126" s="73"/>
      <c r="H126" s="73"/>
      <c r="I126" s="73"/>
      <c r="J126" s="74"/>
    </row>
    <row r="127" spans="1:10" ht="36" customHeight="1" outlineLevel="1" x14ac:dyDescent="0.25">
      <c r="A127" s="8"/>
      <c r="B127" s="100" t="s">
        <v>180</v>
      </c>
      <c r="C127" s="110"/>
      <c r="D127" s="110"/>
      <c r="E127" s="71"/>
      <c r="F127" s="72">
        <v>173565</v>
      </c>
      <c r="G127" s="73"/>
      <c r="H127" s="73"/>
      <c r="I127" s="73"/>
      <c r="J127" s="74"/>
    </row>
    <row r="128" spans="1:10" ht="36" customHeight="1" outlineLevel="1" x14ac:dyDescent="0.25">
      <c r="A128" s="8"/>
      <c r="B128" s="100" t="s">
        <v>181</v>
      </c>
      <c r="C128" s="110"/>
      <c r="D128" s="110"/>
      <c r="E128" s="71"/>
      <c r="F128" s="72">
        <v>185535</v>
      </c>
      <c r="G128" s="73"/>
      <c r="H128" s="73"/>
      <c r="I128" s="73"/>
      <c r="J128" s="74"/>
    </row>
    <row r="129" spans="1:10" ht="36" customHeight="1" outlineLevel="1" x14ac:dyDescent="0.25">
      <c r="A129" s="8"/>
      <c r="B129" s="100" t="s">
        <v>182</v>
      </c>
      <c r="C129" s="110"/>
      <c r="D129" s="110"/>
      <c r="E129" s="71"/>
      <c r="F129" s="72">
        <v>197505</v>
      </c>
      <c r="G129" s="73"/>
      <c r="H129" s="73"/>
      <c r="I129" s="73"/>
      <c r="J129" s="74"/>
    </row>
    <row r="130" spans="1:10" ht="36" customHeight="1" outlineLevel="1" x14ac:dyDescent="0.25">
      <c r="A130" s="8"/>
      <c r="B130" s="100" t="s">
        <v>183</v>
      </c>
      <c r="C130" s="110"/>
      <c r="D130" s="110"/>
      <c r="E130" s="71"/>
      <c r="F130" s="72">
        <v>209475</v>
      </c>
      <c r="G130" s="73"/>
      <c r="H130" s="73"/>
      <c r="I130" s="73"/>
      <c r="J130" s="74"/>
    </row>
    <row r="131" spans="1:10" ht="36" customHeight="1" outlineLevel="1" x14ac:dyDescent="0.25">
      <c r="A131" s="8"/>
      <c r="B131" s="100" t="s">
        <v>184</v>
      </c>
      <c r="C131" s="110"/>
      <c r="D131" s="110"/>
      <c r="E131" s="71"/>
      <c r="F131" s="72">
        <v>221445</v>
      </c>
      <c r="G131" s="73"/>
      <c r="H131" s="73"/>
      <c r="I131" s="73"/>
      <c r="J131" s="74"/>
    </row>
    <row r="132" spans="1:10" ht="36" customHeight="1" outlineLevel="1" x14ac:dyDescent="0.25">
      <c r="A132" s="8"/>
      <c r="B132" s="100" t="s">
        <v>185</v>
      </c>
      <c r="C132" s="110"/>
      <c r="D132" s="110"/>
      <c r="E132" s="71"/>
      <c r="F132" s="72">
        <v>233415</v>
      </c>
      <c r="G132" s="73"/>
      <c r="H132" s="73"/>
      <c r="I132" s="73"/>
      <c r="J132" s="74"/>
    </row>
    <row r="133" spans="1:10" ht="36" customHeight="1" outlineLevel="1" x14ac:dyDescent="0.25">
      <c r="A133" s="8"/>
      <c r="B133" s="100" t="s">
        <v>186</v>
      </c>
      <c r="C133" s="110"/>
      <c r="D133" s="110"/>
      <c r="E133" s="71"/>
      <c r="F133" s="72">
        <v>245385</v>
      </c>
      <c r="G133" s="73"/>
      <c r="H133" s="73"/>
      <c r="I133" s="73"/>
      <c r="J133" s="74"/>
    </row>
    <row r="134" spans="1:10" ht="36" customHeight="1" outlineLevel="1" thickBot="1" x14ac:dyDescent="0.3">
      <c r="A134" s="8"/>
      <c r="B134" s="100" t="s">
        <v>187</v>
      </c>
      <c r="C134" s="110"/>
      <c r="D134" s="110"/>
      <c r="E134" s="71"/>
      <c r="F134" s="72">
        <v>257355</v>
      </c>
      <c r="G134" s="73"/>
      <c r="H134" s="73"/>
      <c r="I134" s="73"/>
      <c r="J134" s="74"/>
    </row>
    <row r="135" spans="1:10" ht="36" customHeight="1" thickBot="1" x14ac:dyDescent="0.3">
      <c r="A135" s="8"/>
      <c r="B135" s="111" t="s">
        <v>188</v>
      </c>
      <c r="C135" s="112"/>
      <c r="D135" s="112"/>
      <c r="E135" s="113"/>
      <c r="F135" s="114" t="str">
        <f>"Цена от "&amp;MIN(F136:F146)&amp;" до "&amp;MAX(F136:F146)</f>
        <v>Цена от 2340 до 94140</v>
      </c>
      <c r="G135" s="115"/>
      <c r="H135" s="115"/>
      <c r="I135" s="115"/>
      <c r="J135" s="116"/>
    </row>
    <row r="136" spans="1:10" ht="36" customHeight="1" x14ac:dyDescent="0.25">
      <c r="A136" s="8"/>
      <c r="B136" s="69" t="s">
        <v>189</v>
      </c>
      <c r="C136" s="70"/>
      <c r="D136" s="70"/>
      <c r="E136" s="71"/>
      <c r="F136" s="72">
        <v>8280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190</v>
      </c>
      <c r="C137" s="70"/>
      <c r="D137" s="70"/>
      <c r="E137" s="71"/>
      <c r="F137" s="72">
        <v>94140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252</v>
      </c>
      <c r="C138" s="70"/>
      <c r="D138" s="70"/>
      <c r="E138" s="71"/>
      <c r="F138" s="72">
        <v>5400</v>
      </c>
      <c r="G138" s="73"/>
      <c r="H138" s="73"/>
      <c r="I138" s="73"/>
      <c r="J138" s="74"/>
    </row>
    <row r="139" spans="1:10" ht="36" customHeight="1" x14ac:dyDescent="0.25">
      <c r="A139" s="8"/>
      <c r="B139" s="87" t="s">
        <v>192</v>
      </c>
      <c r="C139" s="88"/>
      <c r="D139" s="88"/>
      <c r="E139" s="89"/>
      <c r="F139" s="90">
        <v>61740</v>
      </c>
      <c r="G139" s="91"/>
      <c r="H139" s="91"/>
      <c r="I139" s="91"/>
      <c r="J139" s="92"/>
    </row>
    <row r="140" spans="1:10" ht="36" customHeight="1" x14ac:dyDescent="0.25">
      <c r="A140" s="8"/>
      <c r="B140" s="69" t="s">
        <v>193</v>
      </c>
      <c r="C140" s="70"/>
      <c r="D140" s="70"/>
      <c r="E140" s="71"/>
      <c r="F140" s="72">
        <v>13140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194</v>
      </c>
      <c r="C141" s="70"/>
      <c r="D141" s="70"/>
      <c r="E141" s="71"/>
      <c r="F141" s="72">
        <v>36540</v>
      </c>
      <c r="G141" s="73"/>
      <c r="H141" s="73"/>
      <c r="I141" s="73"/>
      <c r="J141" s="74"/>
    </row>
    <row r="142" spans="1:10" ht="36" customHeight="1" x14ac:dyDescent="0.25">
      <c r="A142" s="8"/>
      <c r="B142" s="69" t="s">
        <v>195</v>
      </c>
      <c r="C142" s="70"/>
      <c r="D142" s="70"/>
      <c r="E142" s="71"/>
      <c r="F142" s="72">
        <v>2340</v>
      </c>
      <c r="G142" s="73"/>
      <c r="H142" s="73"/>
      <c r="I142" s="73"/>
      <c r="J142" s="74"/>
    </row>
    <row r="143" spans="1:10" ht="36" customHeight="1" x14ac:dyDescent="0.25">
      <c r="A143" s="8"/>
      <c r="B143" s="69" t="s">
        <v>196</v>
      </c>
      <c r="C143" s="70"/>
      <c r="D143" s="70"/>
      <c r="E143" s="71"/>
      <c r="F143" s="72">
        <v>2340</v>
      </c>
      <c r="G143" s="73"/>
      <c r="H143" s="73"/>
      <c r="I143" s="73"/>
      <c r="J143" s="74"/>
    </row>
    <row r="144" spans="1:10" ht="36" customHeight="1" x14ac:dyDescent="0.25">
      <c r="A144" s="8"/>
      <c r="B144" s="69" t="s">
        <v>197</v>
      </c>
      <c r="C144" s="70"/>
      <c r="D144" s="70"/>
      <c r="E144" s="71"/>
      <c r="F144" s="72">
        <v>4680</v>
      </c>
      <c r="G144" s="73"/>
      <c r="H144" s="73"/>
      <c r="I144" s="73"/>
      <c r="J144" s="74"/>
    </row>
    <row r="145" spans="1:10" ht="36" customHeight="1" x14ac:dyDescent="0.25">
      <c r="A145" s="8"/>
      <c r="B145" s="69" t="s">
        <v>198</v>
      </c>
      <c r="C145" s="70"/>
      <c r="D145" s="70"/>
      <c r="E145" s="71"/>
      <c r="F145" s="72">
        <v>7020</v>
      </c>
      <c r="G145" s="73"/>
      <c r="H145" s="73"/>
      <c r="I145" s="73"/>
      <c r="J145" s="74"/>
    </row>
    <row r="146" spans="1:10" ht="36" customHeight="1" thickBot="1" x14ac:dyDescent="0.3">
      <c r="A146" s="8"/>
      <c r="B146" s="69" t="s">
        <v>199</v>
      </c>
      <c r="C146" s="70"/>
      <c r="D146" s="70"/>
      <c r="E146" s="71"/>
      <c r="F146" s="72">
        <v>38340</v>
      </c>
      <c r="G146" s="73"/>
      <c r="H146" s="73"/>
      <c r="I146" s="73"/>
      <c r="J146" s="74"/>
    </row>
    <row r="147" spans="1:10" ht="54" customHeight="1" thickBot="1" x14ac:dyDescent="0.3">
      <c r="A147" s="8"/>
      <c r="B147" s="200" t="s">
        <v>253</v>
      </c>
      <c r="C147" s="201"/>
      <c r="D147" s="201"/>
      <c r="E147" s="202"/>
      <c r="F147" s="225" t="str">
        <f>"Цена от "&amp;MIN(F149,F152:F168)&amp;" до "&amp;MAX(F149,F152:F168)</f>
        <v>Цена от 3240 до 787140</v>
      </c>
      <c r="G147" s="226"/>
      <c r="H147" s="226"/>
      <c r="I147" s="226"/>
      <c r="J147" s="227"/>
    </row>
    <row r="148" spans="1:10" ht="24" customHeight="1" thickBot="1" x14ac:dyDescent="0.3">
      <c r="A148" s="8"/>
      <c r="B148" s="60"/>
      <c r="C148" s="61"/>
      <c r="D148" s="61"/>
      <c r="E148" s="62"/>
      <c r="F148" s="63"/>
      <c r="G148" s="64"/>
      <c r="H148" s="64"/>
      <c r="I148" s="64"/>
      <c r="J148" s="65"/>
    </row>
    <row r="149" spans="1:10" ht="36" customHeight="1" x14ac:dyDescent="0.25">
      <c r="A149" s="8"/>
      <c r="B149" s="69" t="s">
        <v>201</v>
      </c>
      <c r="C149" s="70"/>
      <c r="D149" s="70"/>
      <c r="E149" s="71"/>
      <c r="F149" s="72">
        <v>63000</v>
      </c>
      <c r="G149" s="73"/>
      <c r="H149" s="73"/>
      <c r="I149" s="73"/>
      <c r="J149" s="74"/>
    </row>
    <row r="150" spans="1:10" ht="36" customHeight="1" thickBot="1" x14ac:dyDescent="0.3">
      <c r="A150" s="8"/>
      <c r="B150" s="93" t="s">
        <v>202</v>
      </c>
      <c r="C150" s="94"/>
      <c r="D150" s="94"/>
      <c r="E150" s="95"/>
      <c r="F150" s="96">
        <v>6300</v>
      </c>
      <c r="G150" s="97"/>
      <c r="H150" s="97"/>
      <c r="I150" s="97"/>
      <c r="J150" s="98"/>
    </row>
    <row r="151" spans="1:10" ht="24" customHeight="1" thickBot="1" x14ac:dyDescent="0.3">
      <c r="A151" s="8"/>
      <c r="B151" s="60"/>
      <c r="C151" s="61"/>
      <c r="D151" s="61"/>
      <c r="E151" s="62"/>
      <c r="F151" s="63"/>
      <c r="G151" s="64"/>
      <c r="H151" s="64"/>
      <c r="I151" s="64"/>
      <c r="J151" s="65"/>
    </row>
    <row r="152" spans="1:10" ht="36" customHeight="1" x14ac:dyDescent="0.25">
      <c r="A152" s="8" t="s">
        <v>112</v>
      </c>
      <c r="B152" s="69" t="s">
        <v>203</v>
      </c>
      <c r="C152" s="70"/>
      <c r="D152" s="70"/>
      <c r="E152" s="71"/>
      <c r="F152" s="72">
        <v>153540</v>
      </c>
      <c r="G152" s="73"/>
      <c r="H152" s="73"/>
      <c r="I152" s="73"/>
      <c r="J152" s="74"/>
    </row>
    <row r="153" spans="1:10" ht="36" customHeight="1" x14ac:dyDescent="0.25">
      <c r="A153" s="8" t="s">
        <v>112</v>
      </c>
      <c r="B153" s="100" t="s">
        <v>204</v>
      </c>
      <c r="C153" s="101"/>
      <c r="D153" s="101"/>
      <c r="E153" s="102"/>
      <c r="F153" s="72">
        <v>97740</v>
      </c>
      <c r="G153" s="73"/>
      <c r="H153" s="73"/>
      <c r="I153" s="73"/>
      <c r="J153" s="74"/>
    </row>
    <row r="154" spans="1:10" ht="36" customHeight="1" x14ac:dyDescent="0.25">
      <c r="A154" s="8" t="s">
        <v>112</v>
      </c>
      <c r="B154" s="69" t="s">
        <v>293</v>
      </c>
      <c r="C154" s="70"/>
      <c r="D154" s="70"/>
      <c r="E154" s="71"/>
      <c r="F154" s="72">
        <v>31140</v>
      </c>
      <c r="G154" s="73"/>
      <c r="H154" s="73"/>
      <c r="I154" s="73"/>
      <c r="J154" s="74"/>
    </row>
    <row r="155" spans="1:10" ht="36" customHeight="1" x14ac:dyDescent="0.25">
      <c r="A155" s="8" t="s">
        <v>112</v>
      </c>
      <c r="B155" s="69" t="s">
        <v>317</v>
      </c>
      <c r="C155" s="70"/>
      <c r="D155" s="70"/>
      <c r="E155" s="71"/>
      <c r="F155" s="72">
        <v>32940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318</v>
      </c>
      <c r="C156" s="70"/>
      <c r="D156" s="70"/>
      <c r="E156" s="71"/>
      <c r="F156" s="72">
        <v>787140</v>
      </c>
      <c r="G156" s="73"/>
      <c r="H156" s="73"/>
      <c r="I156" s="73"/>
      <c r="J156" s="74"/>
    </row>
    <row r="157" spans="1:10" ht="36" customHeight="1" x14ac:dyDescent="0.25">
      <c r="A157" s="8" t="s">
        <v>112</v>
      </c>
      <c r="B157" s="69" t="s">
        <v>208</v>
      </c>
      <c r="C157" s="70"/>
      <c r="D157" s="70"/>
      <c r="E157" s="71"/>
      <c r="F157" s="72">
        <v>362340</v>
      </c>
      <c r="G157" s="73"/>
      <c r="H157" s="73"/>
      <c r="I157" s="73"/>
      <c r="J157" s="74"/>
    </row>
    <row r="158" spans="1:10" ht="36" customHeight="1" x14ac:dyDescent="0.25">
      <c r="A158" s="8" t="s">
        <v>112</v>
      </c>
      <c r="B158" s="69" t="s">
        <v>209</v>
      </c>
      <c r="C158" s="70"/>
      <c r="D158" s="70"/>
      <c r="E158" s="71"/>
      <c r="F158" s="72">
        <v>79740</v>
      </c>
      <c r="G158" s="73"/>
      <c r="H158" s="73"/>
      <c r="I158" s="73"/>
      <c r="J158" s="74"/>
    </row>
    <row r="159" spans="1:10" ht="36" customHeight="1" x14ac:dyDescent="0.25">
      <c r="A159" s="8" t="s">
        <v>112</v>
      </c>
      <c r="B159" s="69" t="s">
        <v>210</v>
      </c>
      <c r="C159" s="70"/>
      <c r="D159" s="70"/>
      <c r="E159" s="71"/>
      <c r="F159" s="72">
        <v>95688</v>
      </c>
      <c r="G159" s="73"/>
      <c r="H159" s="73"/>
      <c r="I159" s="73"/>
      <c r="J159" s="74"/>
    </row>
    <row r="160" spans="1:10" ht="36" customHeight="1" x14ac:dyDescent="0.25">
      <c r="A160" s="8" t="s">
        <v>112</v>
      </c>
      <c r="B160" s="69" t="s">
        <v>211</v>
      </c>
      <c r="C160" s="70"/>
      <c r="D160" s="70"/>
      <c r="E160" s="71"/>
      <c r="F160" s="72">
        <v>108540</v>
      </c>
      <c r="G160" s="73"/>
      <c r="H160" s="73"/>
      <c r="I160" s="73"/>
      <c r="J160" s="74"/>
    </row>
    <row r="161" spans="1:10" ht="36" customHeight="1" x14ac:dyDescent="0.25">
      <c r="A161" s="8" t="s">
        <v>112</v>
      </c>
      <c r="B161" s="69" t="s">
        <v>212</v>
      </c>
      <c r="C161" s="70"/>
      <c r="D161" s="70"/>
      <c r="E161" s="71"/>
      <c r="F161" s="72">
        <v>140940</v>
      </c>
      <c r="G161" s="73"/>
      <c r="H161" s="73"/>
      <c r="I161" s="73"/>
      <c r="J161" s="74"/>
    </row>
    <row r="162" spans="1:10" ht="36" customHeight="1" x14ac:dyDescent="0.25">
      <c r="A162" s="8" t="s">
        <v>112</v>
      </c>
      <c r="B162" s="69" t="s">
        <v>213</v>
      </c>
      <c r="C162" s="70"/>
      <c r="D162" s="70"/>
      <c r="E162" s="71"/>
      <c r="F162" s="72">
        <v>418140</v>
      </c>
      <c r="G162" s="73"/>
      <c r="H162" s="73"/>
      <c r="I162" s="73"/>
      <c r="J162" s="74"/>
    </row>
    <row r="163" spans="1:10" ht="36" customHeight="1" x14ac:dyDescent="0.25">
      <c r="A163" s="8"/>
      <c r="B163" s="69" t="s">
        <v>214</v>
      </c>
      <c r="C163" s="70"/>
      <c r="D163" s="70"/>
      <c r="E163" s="71"/>
      <c r="F163" s="72">
        <v>177552</v>
      </c>
      <c r="G163" s="73"/>
      <c r="H163" s="73"/>
      <c r="I163" s="73"/>
      <c r="J163" s="74"/>
    </row>
    <row r="164" spans="1:10" ht="36" customHeight="1" x14ac:dyDescent="0.25">
      <c r="A164" s="8" t="s">
        <v>112</v>
      </c>
      <c r="B164" s="87" t="s">
        <v>215</v>
      </c>
      <c r="C164" s="88"/>
      <c r="D164" s="88"/>
      <c r="E164" s="89"/>
      <c r="F164" s="72">
        <v>3240</v>
      </c>
      <c r="G164" s="73"/>
      <c r="H164" s="73"/>
      <c r="I164" s="73"/>
      <c r="J164" s="74"/>
    </row>
    <row r="165" spans="1:10" ht="36" customHeight="1" x14ac:dyDescent="0.25">
      <c r="A165" s="8"/>
      <c r="B165" s="69" t="s">
        <v>216</v>
      </c>
      <c r="C165" s="70"/>
      <c r="D165" s="70"/>
      <c r="E165" s="71"/>
      <c r="F165" s="72">
        <v>83340</v>
      </c>
      <c r="G165" s="73"/>
      <c r="H165" s="73"/>
      <c r="I165" s="73"/>
      <c r="J165" s="74"/>
    </row>
    <row r="166" spans="1:10" ht="36" customHeight="1" x14ac:dyDescent="0.25">
      <c r="B166" s="69" t="s">
        <v>217</v>
      </c>
      <c r="C166" s="70"/>
      <c r="D166" s="70"/>
      <c r="E166" s="71"/>
      <c r="F166" s="72">
        <v>70740</v>
      </c>
      <c r="G166" s="73"/>
      <c r="H166" s="73"/>
      <c r="I166" s="73"/>
      <c r="J166" s="74"/>
    </row>
    <row r="167" spans="1:10" ht="36" customHeight="1" x14ac:dyDescent="0.25">
      <c r="A167" s="8" t="s">
        <v>112</v>
      </c>
      <c r="B167" s="100" t="s">
        <v>218</v>
      </c>
      <c r="C167" s="101"/>
      <c r="D167" s="101"/>
      <c r="E167" s="102"/>
      <c r="F167" s="72">
        <v>418140</v>
      </c>
      <c r="G167" s="73"/>
      <c r="H167" s="73"/>
      <c r="I167" s="73"/>
      <c r="J167" s="74"/>
    </row>
    <row r="168" spans="1:10" ht="36" customHeight="1" x14ac:dyDescent="0.25">
      <c r="A168" s="8" t="s">
        <v>112</v>
      </c>
      <c r="B168" s="69" t="s">
        <v>219</v>
      </c>
      <c r="C168" s="70"/>
      <c r="D168" s="70"/>
      <c r="E168" s="71"/>
      <c r="F168" s="72">
        <v>284940</v>
      </c>
      <c r="G168" s="73"/>
      <c r="H168" s="73"/>
      <c r="I168" s="73"/>
      <c r="J168" s="74"/>
    </row>
    <row r="169" spans="1:10" ht="36" customHeight="1" x14ac:dyDescent="0.25">
      <c r="A169" s="8" t="s">
        <v>114</v>
      </c>
      <c r="B169" s="69" t="s">
        <v>220</v>
      </c>
      <c r="C169" s="70"/>
      <c r="D169" s="70"/>
      <c r="E169" s="71"/>
      <c r="F169" s="72">
        <v>215280</v>
      </c>
      <c r="G169" s="73"/>
      <c r="H169" s="73"/>
      <c r="I169" s="73"/>
      <c r="J169" s="74"/>
    </row>
    <row r="170" spans="1:10" ht="36" customHeight="1" x14ac:dyDescent="0.25">
      <c r="A170" s="8" t="s">
        <v>114</v>
      </c>
      <c r="B170" s="69" t="s">
        <v>221</v>
      </c>
      <c r="C170" s="70"/>
      <c r="D170" s="70"/>
      <c r="E170" s="71"/>
      <c r="F170" s="72">
        <v>137520</v>
      </c>
      <c r="G170" s="73"/>
      <c r="H170" s="73"/>
      <c r="I170" s="73"/>
      <c r="J170" s="74"/>
    </row>
    <row r="171" spans="1:10" ht="36" customHeight="1" x14ac:dyDescent="0.25">
      <c r="A171" s="8" t="s">
        <v>114</v>
      </c>
      <c r="B171" s="69" t="s">
        <v>319</v>
      </c>
      <c r="C171" s="70"/>
      <c r="D171" s="70"/>
      <c r="E171" s="71"/>
      <c r="F171" s="72">
        <v>43920</v>
      </c>
      <c r="G171" s="73"/>
      <c r="H171" s="73"/>
      <c r="I171" s="73"/>
      <c r="J171" s="74"/>
    </row>
    <row r="172" spans="1:10" ht="36" customHeight="1" x14ac:dyDescent="0.25">
      <c r="A172" s="8" t="s">
        <v>114</v>
      </c>
      <c r="B172" s="69" t="s">
        <v>320</v>
      </c>
      <c r="C172" s="70"/>
      <c r="D172" s="70"/>
      <c r="E172" s="71"/>
      <c r="F172" s="72">
        <v>46800</v>
      </c>
      <c r="G172" s="73"/>
      <c r="H172" s="73"/>
      <c r="I172" s="73"/>
      <c r="J172" s="74"/>
    </row>
    <row r="173" spans="1:10" ht="36" customHeight="1" x14ac:dyDescent="0.25">
      <c r="A173" s="8" t="s">
        <v>114</v>
      </c>
      <c r="B173" s="69" t="s">
        <v>225</v>
      </c>
      <c r="C173" s="70"/>
      <c r="D173" s="70"/>
      <c r="E173" s="71"/>
      <c r="F173" s="72">
        <v>507600</v>
      </c>
      <c r="G173" s="73"/>
      <c r="H173" s="73"/>
      <c r="I173" s="73"/>
      <c r="J173" s="74"/>
    </row>
    <row r="174" spans="1:10" ht="36" customHeight="1" x14ac:dyDescent="0.25">
      <c r="A174" s="8" t="s">
        <v>114</v>
      </c>
      <c r="B174" s="69" t="s">
        <v>226</v>
      </c>
      <c r="C174" s="70"/>
      <c r="D174" s="70"/>
      <c r="E174" s="71"/>
      <c r="F174" s="72">
        <v>112320</v>
      </c>
      <c r="G174" s="73"/>
      <c r="H174" s="73"/>
      <c r="I174" s="73"/>
      <c r="J174" s="74"/>
    </row>
    <row r="175" spans="1:10" ht="36" customHeight="1" x14ac:dyDescent="0.25">
      <c r="A175" s="8" t="s">
        <v>114</v>
      </c>
      <c r="B175" s="93" t="s">
        <v>227</v>
      </c>
      <c r="C175" s="94"/>
      <c r="D175" s="94"/>
      <c r="E175" s="95"/>
      <c r="F175" s="96">
        <v>134784</v>
      </c>
      <c r="G175" s="97"/>
      <c r="H175" s="97"/>
      <c r="I175" s="97"/>
      <c r="J175" s="98"/>
    </row>
    <row r="176" spans="1:10" ht="36" customHeight="1" x14ac:dyDescent="0.25">
      <c r="A176" s="8" t="s">
        <v>114</v>
      </c>
      <c r="B176" s="69" t="s">
        <v>228</v>
      </c>
      <c r="C176" s="70"/>
      <c r="D176" s="70"/>
      <c r="E176" s="71"/>
      <c r="F176" s="72">
        <v>152640</v>
      </c>
      <c r="G176" s="73"/>
      <c r="H176" s="73"/>
      <c r="I176" s="73"/>
      <c r="J176" s="74"/>
    </row>
    <row r="177" spans="1:10" ht="36" customHeight="1" x14ac:dyDescent="0.25">
      <c r="A177" s="8" t="s">
        <v>114</v>
      </c>
      <c r="B177" s="69" t="s">
        <v>229</v>
      </c>
      <c r="C177" s="70"/>
      <c r="D177" s="70"/>
      <c r="E177" s="71"/>
      <c r="F177" s="72">
        <v>198000</v>
      </c>
      <c r="G177" s="73"/>
      <c r="H177" s="73"/>
      <c r="I177" s="73"/>
      <c r="J177" s="74"/>
    </row>
    <row r="178" spans="1:10" ht="36" customHeight="1" x14ac:dyDescent="0.25">
      <c r="A178" s="8" t="s">
        <v>114</v>
      </c>
      <c r="B178" s="69" t="s">
        <v>230</v>
      </c>
      <c r="C178" s="70"/>
      <c r="D178" s="70"/>
      <c r="E178" s="71"/>
      <c r="F178" s="72">
        <v>586080</v>
      </c>
      <c r="G178" s="73"/>
      <c r="H178" s="73"/>
      <c r="I178" s="73"/>
      <c r="J178" s="74"/>
    </row>
    <row r="179" spans="1:10" ht="36" customHeight="1" x14ac:dyDescent="0.25">
      <c r="A179" s="8" t="s">
        <v>114</v>
      </c>
      <c r="B179" s="87" t="s">
        <v>231</v>
      </c>
      <c r="C179" s="88"/>
      <c r="D179" s="88"/>
      <c r="E179" s="89"/>
      <c r="F179" s="72">
        <v>5040</v>
      </c>
      <c r="G179" s="73"/>
      <c r="H179" s="73"/>
      <c r="I179" s="73"/>
      <c r="J179" s="74"/>
    </row>
    <row r="180" spans="1:10" ht="36" customHeight="1" x14ac:dyDescent="0.25">
      <c r="A180" s="8" t="s">
        <v>114</v>
      </c>
      <c r="B180" s="69" t="s">
        <v>232</v>
      </c>
      <c r="C180" s="70"/>
      <c r="D180" s="70"/>
      <c r="E180" s="71"/>
      <c r="F180" s="72">
        <v>586080</v>
      </c>
      <c r="G180" s="73"/>
      <c r="H180" s="73"/>
      <c r="I180" s="73"/>
      <c r="J180" s="74"/>
    </row>
    <row r="181" spans="1:10" ht="36" customHeight="1" thickBot="1" x14ac:dyDescent="0.3">
      <c r="A181" s="8" t="s">
        <v>114</v>
      </c>
      <c r="B181" s="69" t="s">
        <v>233</v>
      </c>
      <c r="C181" s="70"/>
      <c r="D181" s="70"/>
      <c r="E181" s="71"/>
      <c r="F181" s="72">
        <v>399600</v>
      </c>
      <c r="G181" s="73"/>
      <c r="H181" s="73"/>
      <c r="I181" s="73"/>
      <c r="J181" s="74"/>
    </row>
    <row r="182" spans="1:10" ht="54" customHeight="1" thickBot="1" x14ac:dyDescent="0.3">
      <c r="A182" s="8"/>
      <c r="B182" s="81" t="s">
        <v>234</v>
      </c>
      <c r="C182" s="82"/>
      <c r="D182" s="82"/>
      <c r="E182" s="83"/>
      <c r="F182" s="84"/>
      <c r="G182" s="85"/>
      <c r="H182" s="85"/>
      <c r="I182" s="85"/>
      <c r="J182" s="86"/>
    </row>
    <row r="183" spans="1:10" ht="36" customHeight="1" x14ac:dyDescent="0.25">
      <c r="A183" s="8"/>
      <c r="B183" s="87" t="s">
        <v>235</v>
      </c>
      <c r="C183" s="88"/>
      <c r="D183" s="88"/>
      <c r="E183" s="89"/>
      <c r="F183" s="90">
        <v>45540</v>
      </c>
      <c r="G183" s="91"/>
      <c r="H183" s="91"/>
      <c r="I183" s="91"/>
      <c r="J183" s="92"/>
    </row>
    <row r="184" spans="1:10" ht="36" customHeight="1" x14ac:dyDescent="0.25">
      <c r="A184" s="8"/>
      <c r="B184" s="69" t="s">
        <v>236</v>
      </c>
      <c r="C184" s="70"/>
      <c r="D184" s="70"/>
      <c r="E184" s="71"/>
      <c r="F184" s="72">
        <v>92340</v>
      </c>
      <c r="G184" s="73"/>
      <c r="H184" s="73"/>
      <c r="I184" s="73"/>
      <c r="J184" s="74"/>
    </row>
    <row r="185" spans="1:10" ht="36" customHeight="1" x14ac:dyDescent="0.25">
      <c r="A185" s="8"/>
      <c r="B185" s="69" t="s">
        <v>237</v>
      </c>
      <c r="C185" s="70"/>
      <c r="D185" s="70"/>
      <c r="E185" s="71"/>
      <c r="F185" s="72">
        <v>110340</v>
      </c>
      <c r="G185" s="73"/>
      <c r="H185" s="73"/>
      <c r="I185" s="73"/>
      <c r="J185" s="74"/>
    </row>
    <row r="186" spans="1:10" ht="36" customHeight="1" x14ac:dyDescent="0.25">
      <c r="A186" s="8"/>
      <c r="B186" s="69" t="s">
        <v>238</v>
      </c>
      <c r="C186" s="70"/>
      <c r="D186" s="70"/>
      <c r="E186" s="71"/>
      <c r="F186" s="72">
        <v>1080</v>
      </c>
      <c r="G186" s="73"/>
      <c r="H186" s="73"/>
      <c r="I186" s="73"/>
      <c r="J186" s="74"/>
    </row>
    <row r="187" spans="1:10" ht="36" customHeight="1" x14ac:dyDescent="0.25">
      <c r="A187" s="8"/>
      <c r="B187" s="69" t="s">
        <v>239</v>
      </c>
      <c r="C187" s="70"/>
      <c r="D187" s="70"/>
      <c r="E187" s="71"/>
      <c r="F187" s="72">
        <v>63540</v>
      </c>
      <c r="G187" s="73"/>
      <c r="H187" s="73"/>
      <c r="I187" s="73"/>
      <c r="J187" s="74"/>
    </row>
    <row r="188" spans="1:10" ht="36" customHeight="1" x14ac:dyDescent="0.25">
      <c r="A188" s="8"/>
      <c r="B188" s="69" t="s">
        <v>240</v>
      </c>
      <c r="C188" s="70"/>
      <c r="D188" s="70"/>
      <c r="E188" s="71"/>
      <c r="F188" s="72">
        <v>131940</v>
      </c>
      <c r="G188" s="73"/>
      <c r="H188" s="73"/>
      <c r="I188" s="73"/>
      <c r="J188" s="74"/>
    </row>
    <row r="189" spans="1:10" ht="36" customHeight="1" x14ac:dyDescent="0.25">
      <c r="A189" s="8"/>
      <c r="B189" s="69" t="s">
        <v>241</v>
      </c>
      <c r="C189" s="70"/>
      <c r="D189" s="70"/>
      <c r="E189" s="71"/>
      <c r="F189" s="72">
        <v>158940</v>
      </c>
      <c r="G189" s="73"/>
      <c r="H189" s="73"/>
      <c r="I189" s="73"/>
      <c r="J189" s="74"/>
    </row>
    <row r="190" spans="1:10" ht="36" customHeight="1" thickBot="1" x14ac:dyDescent="0.3">
      <c r="A190" s="8"/>
      <c r="B190" s="69" t="s">
        <v>242</v>
      </c>
      <c r="C190" s="70"/>
      <c r="D190" s="70"/>
      <c r="E190" s="71"/>
      <c r="F190" s="72">
        <v>1800</v>
      </c>
      <c r="G190" s="73"/>
      <c r="H190" s="73"/>
      <c r="I190" s="73"/>
      <c r="J190" s="74"/>
    </row>
    <row r="191" spans="1:10" ht="24" customHeight="1" thickBot="1" x14ac:dyDescent="0.3">
      <c r="A191" s="8"/>
      <c r="B191" s="60"/>
      <c r="C191" s="61"/>
      <c r="D191" s="61"/>
      <c r="E191" s="62"/>
      <c r="F191" s="63"/>
      <c r="G191" s="64"/>
      <c r="H191" s="64"/>
      <c r="I191" s="64"/>
      <c r="J191" s="65"/>
    </row>
    <row r="192" spans="1:10" ht="18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66" t="s">
        <v>326</v>
      </c>
      <c r="C193" s="66"/>
      <c r="D193" s="66"/>
      <c r="E193" s="66"/>
      <c r="F193" s="66"/>
      <c r="G193" s="66"/>
      <c r="H193" s="66"/>
      <c r="I193" s="66"/>
      <c r="J193" s="66"/>
    </row>
    <row r="194" spans="1:10" ht="27" customHeight="1" x14ac:dyDescent="0.25">
      <c r="A194" s="8" t="s">
        <v>114</v>
      </c>
      <c r="B194" s="67" t="s">
        <v>245</v>
      </c>
      <c r="C194" s="67"/>
      <c r="D194" s="67"/>
      <c r="E194" s="67"/>
      <c r="F194" s="67"/>
      <c r="G194" s="67"/>
      <c r="H194" s="67"/>
      <c r="I194" s="67"/>
      <c r="J194" s="67"/>
    </row>
    <row r="195" spans="1:10" s="36" customFormat="1" ht="20.100000000000001" customHeight="1" x14ac:dyDescent="0.25">
      <c r="B195" s="48"/>
      <c r="F195" s="49"/>
      <c r="G195" s="49"/>
      <c r="H195" s="49"/>
      <c r="I195" s="49"/>
      <c r="J195" s="49"/>
    </row>
    <row r="196" spans="1:10" s="44" customFormat="1" ht="36" customHeight="1" thickBot="1" x14ac:dyDescent="0.3">
      <c r="B196" s="285" t="s">
        <v>327</v>
      </c>
      <c r="C196" s="285"/>
      <c r="D196" s="285"/>
      <c r="E196" s="285"/>
      <c r="F196" s="285"/>
      <c r="G196" s="285"/>
      <c r="H196" s="285"/>
      <c r="I196" s="285"/>
    </row>
    <row r="197" spans="1:10" s="31" customFormat="1" ht="36" customHeight="1" thickBot="1" x14ac:dyDescent="0.3">
      <c r="B197" s="286" t="s">
        <v>328</v>
      </c>
      <c r="C197" s="287"/>
      <c r="D197" s="287"/>
      <c r="E197" s="287"/>
      <c r="F197" s="287"/>
      <c r="G197" s="287"/>
      <c r="H197" s="287"/>
      <c r="I197" s="288"/>
    </row>
    <row r="198" spans="1:10" ht="54" customHeight="1" thickBot="1" x14ac:dyDescent="0.3">
      <c r="B198" s="289" t="s">
        <v>329</v>
      </c>
      <c r="C198" s="290"/>
      <c r="D198" s="291" t="s">
        <v>330</v>
      </c>
      <c r="E198" s="292"/>
      <c r="F198" s="293"/>
      <c r="G198" s="294" t="s">
        <v>331</v>
      </c>
      <c r="H198" s="294"/>
      <c r="I198" s="295"/>
      <c r="J198" s="9"/>
    </row>
    <row r="199" spans="1:10" ht="36" customHeight="1" x14ac:dyDescent="0.25">
      <c r="B199" s="261" t="s">
        <v>332</v>
      </c>
      <c r="C199" s="262"/>
      <c r="D199" s="263" t="s">
        <v>333</v>
      </c>
      <c r="E199" s="264"/>
      <c r="F199" s="264"/>
      <c r="G199" s="269">
        <v>2190</v>
      </c>
      <c r="H199" s="270"/>
      <c r="I199" s="271"/>
      <c r="J199" s="9"/>
    </row>
    <row r="200" spans="1:10" ht="36" customHeight="1" x14ac:dyDescent="0.25">
      <c r="B200" s="272" t="s">
        <v>334</v>
      </c>
      <c r="C200" s="273"/>
      <c r="D200" s="265"/>
      <c r="E200" s="266"/>
      <c r="F200" s="266"/>
      <c r="G200" s="274">
        <v>1590</v>
      </c>
      <c r="H200" s="275"/>
      <c r="I200" s="276"/>
      <c r="J200" s="9"/>
    </row>
    <row r="201" spans="1:10" ht="36" customHeight="1" x14ac:dyDescent="0.25">
      <c r="B201" s="272" t="s">
        <v>335</v>
      </c>
      <c r="C201" s="273"/>
      <c r="D201" s="265"/>
      <c r="E201" s="266"/>
      <c r="F201" s="266"/>
      <c r="G201" s="274">
        <v>1440</v>
      </c>
      <c r="H201" s="275"/>
      <c r="I201" s="276"/>
      <c r="J201" s="9"/>
    </row>
    <row r="202" spans="1:10" ht="54" customHeight="1" thickBot="1" x14ac:dyDescent="0.3">
      <c r="B202" s="277" t="s">
        <v>336</v>
      </c>
      <c r="C202" s="278"/>
      <c r="D202" s="267"/>
      <c r="E202" s="268"/>
      <c r="F202" s="268"/>
      <c r="G202" s="279">
        <v>1290</v>
      </c>
      <c r="H202" s="280"/>
      <c r="I202" s="281"/>
      <c r="J202" s="9"/>
    </row>
    <row r="203" spans="1:10" ht="40.5" customHeight="1" x14ac:dyDescent="0.25">
      <c r="A203" s="8"/>
      <c r="B203" s="68" t="s">
        <v>246</v>
      </c>
      <c r="C203" s="68"/>
      <c r="D203" s="68"/>
      <c r="E203" s="68"/>
      <c r="F203" s="68"/>
      <c r="G203" s="68"/>
      <c r="H203" s="68"/>
      <c r="I203" s="68"/>
      <c r="J203" s="68"/>
    </row>
    <row r="204" spans="1:10" ht="18" customHeight="1" x14ac:dyDescent="0.25">
      <c r="A204" s="8"/>
    </row>
  </sheetData>
  <sheetProtection selectLockedCells="1" selectUnlockedCells="1"/>
  <mergeCells count="39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4" sqref="B4:J4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363</v>
      </c>
      <c r="C3" s="138"/>
      <c r="D3" s="138"/>
      <c r="E3" s="138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86400</v>
      </c>
      <c r="G8" s="17">
        <f>H8*1.1</f>
        <v>79200</v>
      </c>
      <c r="H8" s="17">
        <v>72000</v>
      </c>
      <c r="I8" s="17">
        <f>H8*0.75</f>
        <v>54000</v>
      </c>
      <c r="J8" s="17">
        <f>H8*0.5</f>
        <v>36000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120960</v>
      </c>
      <c r="G9" s="19">
        <f>H9*1.1</f>
        <v>110880.00000000001</v>
      </c>
      <c r="H9" s="19">
        <v>100800</v>
      </c>
      <c r="I9" s="19">
        <f>H9*0.75</f>
        <v>75600</v>
      </c>
      <c r="J9" s="19">
        <f>H9*0.5</f>
        <v>50400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112320</v>
      </c>
      <c r="G10" s="19">
        <f>H10*1.1</f>
        <v>102960.00000000001</v>
      </c>
      <c r="H10" s="19">
        <v>93600</v>
      </c>
      <c r="I10" s="19">
        <f>H10*0.75</f>
        <v>70200</v>
      </c>
      <c r="J10" s="19">
        <f>H10*0.5</f>
        <v>46800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157248</v>
      </c>
      <c r="G11" s="21">
        <f>H11*1.1</f>
        <v>144144</v>
      </c>
      <c r="H11" s="21">
        <v>131040</v>
      </c>
      <c r="I11" s="21">
        <f>H11*0.75</f>
        <v>98280</v>
      </c>
      <c r="J11" s="21">
        <f>H11*0.5</f>
        <v>65520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16560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24480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2880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4032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5760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8064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18720 до 748800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18720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37440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56160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74880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93600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112320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131040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149760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168480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187200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205920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224640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243360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262080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280800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299520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318240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336960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355680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374400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37440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74880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112320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149760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187200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224640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262080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299520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336960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374400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411840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449280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486720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524160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561600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599040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636480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673920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711360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748800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21600 до 402480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21600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30240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46800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65520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84240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102960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121680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140400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159120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177840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196560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215280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234000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252720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271440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290160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308880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327600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346320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365040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383760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402480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720 до 57600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12960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23040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720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57600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15840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50400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2880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2880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5760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8640</v>
      </c>
      <c r="G95" s="73"/>
      <c r="H95" s="73"/>
      <c r="I95" s="73"/>
      <c r="J95" s="74"/>
    </row>
    <row r="96" spans="1:10" ht="36" customHeight="1" thickBot="1" x14ac:dyDescent="0.3">
      <c r="A96" s="8"/>
      <c r="B96" s="93" t="s">
        <v>199</v>
      </c>
      <c r="C96" s="94"/>
      <c r="D96" s="94"/>
      <c r="E96" s="95"/>
      <c r="F96" s="96">
        <v>57600</v>
      </c>
      <c r="G96" s="97"/>
      <c r="H96" s="97"/>
      <c r="I96" s="97"/>
      <c r="J96" s="98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"&amp;MIN(F99,F102:J103,H104,F105:F119)&amp;" до "&amp;MAX(F99,F102:J103,H104,F105:F119)</f>
        <v>Цена от 6120 до 191520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50400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5040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61200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43200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51840</v>
      </c>
      <c r="G104" s="38">
        <f>H104*1.1</f>
        <v>47520.000000000007</v>
      </c>
      <c r="H104" s="38">
        <v>43200</v>
      </c>
      <c r="I104" s="38">
        <f>H104*0.75</f>
        <v>32400</v>
      </c>
      <c r="J104" s="39">
        <f>H104*0.5</f>
        <v>21600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18720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317</v>
      </c>
      <c r="C106" s="70"/>
      <c r="D106" s="70"/>
      <c r="E106" s="71"/>
      <c r="F106" s="90">
        <v>60480</v>
      </c>
      <c r="G106" s="91"/>
      <c r="H106" s="91"/>
      <c r="I106" s="91"/>
      <c r="J106" s="92"/>
    </row>
    <row r="107" spans="1:10" ht="36" customHeight="1" x14ac:dyDescent="0.25">
      <c r="A107" s="8" t="s">
        <v>112</v>
      </c>
      <c r="B107" s="69" t="s">
        <v>207</v>
      </c>
      <c r="C107" s="70"/>
      <c r="D107" s="70"/>
      <c r="E107" s="71"/>
      <c r="F107" s="72">
        <v>57600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208</v>
      </c>
      <c r="C108" s="70"/>
      <c r="D108" s="70"/>
      <c r="E108" s="71"/>
      <c r="F108" s="72">
        <v>100800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209</v>
      </c>
      <c r="C109" s="70"/>
      <c r="D109" s="70"/>
      <c r="E109" s="71"/>
      <c r="F109" s="72">
        <v>64800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210</v>
      </c>
      <c r="C110" s="70"/>
      <c r="D110" s="70"/>
      <c r="E110" s="71"/>
      <c r="F110" s="72">
        <v>77760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211</v>
      </c>
      <c r="C111" s="70"/>
      <c r="D111" s="70"/>
      <c r="E111" s="71"/>
      <c r="F111" s="72">
        <v>57600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212</v>
      </c>
      <c r="C112" s="70"/>
      <c r="D112" s="70"/>
      <c r="E112" s="71"/>
      <c r="F112" s="72">
        <v>62640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213</v>
      </c>
      <c r="C113" s="70"/>
      <c r="D113" s="70"/>
      <c r="E113" s="71"/>
      <c r="F113" s="72">
        <v>129600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214</v>
      </c>
      <c r="C114" s="70"/>
      <c r="D114" s="70"/>
      <c r="E114" s="71"/>
      <c r="F114" s="72">
        <v>191520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87" t="s">
        <v>215</v>
      </c>
      <c r="C115" s="88"/>
      <c r="D115" s="88"/>
      <c r="E115" s="89"/>
      <c r="F115" s="72">
        <v>6120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216</v>
      </c>
      <c r="C116" s="101"/>
      <c r="D116" s="101"/>
      <c r="E116" s="102"/>
      <c r="F116" s="72">
        <v>25920</v>
      </c>
      <c r="G116" s="73"/>
      <c r="H116" s="73"/>
      <c r="I116" s="73"/>
      <c r="J116" s="74"/>
    </row>
    <row r="117" spans="1:10" ht="36" customHeight="1" x14ac:dyDescent="0.25">
      <c r="A117" s="8"/>
      <c r="B117" s="100" t="s">
        <v>217</v>
      </c>
      <c r="C117" s="101"/>
      <c r="D117" s="101"/>
      <c r="E117" s="102"/>
      <c r="F117" s="72">
        <v>21600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100" t="s">
        <v>218</v>
      </c>
      <c r="C118" s="101"/>
      <c r="D118" s="101"/>
      <c r="E118" s="102"/>
      <c r="F118" s="72">
        <v>115200</v>
      </c>
      <c r="G118" s="73"/>
      <c r="H118" s="73"/>
      <c r="I118" s="73"/>
      <c r="J118" s="74"/>
    </row>
    <row r="119" spans="1:10" ht="36" customHeight="1" x14ac:dyDescent="0.25">
      <c r="A119" s="8" t="s">
        <v>112</v>
      </c>
      <c r="B119" s="69" t="s">
        <v>219</v>
      </c>
      <c r="C119" s="70"/>
      <c r="D119" s="70"/>
      <c r="E119" s="71"/>
      <c r="F119" s="72">
        <v>43200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220</v>
      </c>
      <c r="C120" s="70"/>
      <c r="D120" s="70"/>
      <c r="E120" s="71"/>
      <c r="F120" s="72">
        <v>86400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221</v>
      </c>
      <c r="C121" s="70"/>
      <c r="D121" s="70"/>
      <c r="E121" s="71"/>
      <c r="F121" s="72">
        <v>60480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222</v>
      </c>
      <c r="C122" s="70"/>
      <c r="D122" s="70"/>
      <c r="E122" s="71"/>
      <c r="F122" s="37">
        <f>H122*1.2</f>
        <v>72576</v>
      </c>
      <c r="G122" s="38">
        <f>H122*1.1</f>
        <v>66528</v>
      </c>
      <c r="H122" s="38">
        <v>60480</v>
      </c>
      <c r="I122" s="38">
        <f>H122*0.75</f>
        <v>45360</v>
      </c>
      <c r="J122" s="39">
        <f>H122*0.5</f>
        <v>30240</v>
      </c>
    </row>
    <row r="123" spans="1:10" ht="36" customHeight="1" x14ac:dyDescent="0.25">
      <c r="A123" s="8" t="s">
        <v>114</v>
      </c>
      <c r="B123" s="69" t="s">
        <v>223</v>
      </c>
      <c r="C123" s="70"/>
      <c r="D123" s="70"/>
      <c r="E123" s="71"/>
      <c r="F123" s="72">
        <v>27360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320</v>
      </c>
      <c r="C124" s="70"/>
      <c r="D124" s="70"/>
      <c r="E124" s="71"/>
      <c r="F124" s="72">
        <v>84960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224</v>
      </c>
      <c r="C125" s="70"/>
      <c r="D125" s="70"/>
      <c r="E125" s="71"/>
      <c r="F125" s="72">
        <v>80640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225</v>
      </c>
      <c r="C126" s="70"/>
      <c r="D126" s="70"/>
      <c r="E126" s="71"/>
      <c r="F126" s="72">
        <v>141120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226</v>
      </c>
      <c r="C127" s="70"/>
      <c r="D127" s="70"/>
      <c r="E127" s="71"/>
      <c r="F127" s="72">
        <v>90720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93" t="s">
        <v>227</v>
      </c>
      <c r="C128" s="94"/>
      <c r="D128" s="94"/>
      <c r="E128" s="95"/>
      <c r="F128" s="96">
        <v>108864</v>
      </c>
      <c r="G128" s="97"/>
      <c r="H128" s="97"/>
      <c r="I128" s="97"/>
      <c r="J128" s="98"/>
    </row>
    <row r="129" spans="1:10" ht="36" customHeight="1" x14ac:dyDescent="0.25">
      <c r="A129" s="8" t="s">
        <v>114</v>
      </c>
      <c r="B129" s="69" t="s">
        <v>228</v>
      </c>
      <c r="C129" s="70"/>
      <c r="D129" s="70"/>
      <c r="E129" s="71"/>
      <c r="F129" s="72">
        <v>80640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229</v>
      </c>
      <c r="C130" s="70"/>
      <c r="D130" s="70"/>
      <c r="E130" s="71"/>
      <c r="F130" s="72">
        <v>87840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230</v>
      </c>
      <c r="C131" s="70"/>
      <c r="D131" s="70"/>
      <c r="E131" s="71"/>
      <c r="F131" s="72">
        <v>181440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231</v>
      </c>
      <c r="C132" s="70"/>
      <c r="D132" s="70"/>
      <c r="E132" s="71"/>
      <c r="F132" s="72">
        <v>8640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232</v>
      </c>
      <c r="C133" s="70"/>
      <c r="D133" s="70"/>
      <c r="E133" s="71"/>
      <c r="F133" s="193">
        <v>161280</v>
      </c>
      <c r="G133" s="245"/>
      <c r="H133" s="245"/>
      <c r="I133" s="245"/>
      <c r="J133" s="246"/>
    </row>
    <row r="134" spans="1:10" ht="36" customHeight="1" thickBot="1" x14ac:dyDescent="0.3">
      <c r="A134" s="8" t="s">
        <v>114</v>
      </c>
      <c r="B134" s="69" t="s">
        <v>233</v>
      </c>
      <c r="C134" s="70"/>
      <c r="D134" s="70"/>
      <c r="E134" s="71"/>
      <c r="F134" s="72">
        <v>60480</v>
      </c>
      <c r="G134" s="73"/>
      <c r="H134" s="73"/>
      <c r="I134" s="73"/>
      <c r="J134" s="74"/>
    </row>
    <row r="135" spans="1:10" ht="54" customHeight="1" thickBot="1" x14ac:dyDescent="0.3">
      <c r="A135" s="8"/>
      <c r="B135" s="81" t="s">
        <v>234</v>
      </c>
      <c r="C135" s="82"/>
      <c r="D135" s="82"/>
      <c r="E135" s="83"/>
      <c r="F135" s="84"/>
      <c r="G135" s="85"/>
      <c r="H135" s="85"/>
      <c r="I135" s="85"/>
      <c r="J135" s="86"/>
    </row>
    <row r="136" spans="1:10" ht="36" customHeight="1" x14ac:dyDescent="0.25">
      <c r="A136" s="8"/>
      <c r="B136" s="87" t="s">
        <v>235</v>
      </c>
      <c r="C136" s="88"/>
      <c r="D136" s="88"/>
      <c r="E136" s="89"/>
      <c r="F136" s="90">
        <v>102240</v>
      </c>
      <c r="G136" s="91"/>
      <c r="H136" s="91"/>
      <c r="I136" s="91"/>
      <c r="J136" s="92"/>
    </row>
    <row r="137" spans="1:10" ht="36" customHeight="1" x14ac:dyDescent="0.25">
      <c r="A137" s="8"/>
      <c r="B137" s="69" t="s">
        <v>236</v>
      </c>
      <c r="C137" s="70"/>
      <c r="D137" s="70"/>
      <c r="E137" s="71"/>
      <c r="F137" s="72">
        <v>204480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237</v>
      </c>
      <c r="C138" s="70"/>
      <c r="D138" s="70"/>
      <c r="E138" s="71"/>
      <c r="F138" s="72">
        <v>255600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238</v>
      </c>
      <c r="C139" s="70"/>
      <c r="D139" s="70"/>
      <c r="E139" s="71"/>
      <c r="F139" s="72">
        <v>3600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239</v>
      </c>
      <c r="C140" s="70"/>
      <c r="D140" s="70"/>
      <c r="E140" s="71"/>
      <c r="F140" s="72">
        <v>153360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240</v>
      </c>
      <c r="C141" s="70"/>
      <c r="D141" s="70"/>
      <c r="E141" s="71"/>
      <c r="F141" s="72">
        <v>306720</v>
      </c>
      <c r="G141" s="73"/>
      <c r="H141" s="73"/>
      <c r="I141" s="73"/>
      <c r="J141" s="74"/>
    </row>
    <row r="142" spans="1:10" ht="36" customHeight="1" x14ac:dyDescent="0.25">
      <c r="A142" s="8"/>
      <c r="B142" s="69" t="s">
        <v>241</v>
      </c>
      <c r="C142" s="70"/>
      <c r="D142" s="70"/>
      <c r="E142" s="71"/>
      <c r="F142" s="72">
        <v>383760</v>
      </c>
      <c r="G142" s="73"/>
      <c r="H142" s="73"/>
      <c r="I142" s="73"/>
      <c r="J142" s="74"/>
    </row>
    <row r="143" spans="1:10" ht="36" customHeight="1" thickBot="1" x14ac:dyDescent="0.3">
      <c r="A143" s="8"/>
      <c r="B143" s="75" t="s">
        <v>242</v>
      </c>
      <c r="C143" s="76"/>
      <c r="D143" s="76"/>
      <c r="E143" s="77"/>
      <c r="F143" s="78">
        <v>5040</v>
      </c>
      <c r="G143" s="79"/>
      <c r="H143" s="79"/>
      <c r="I143" s="79"/>
      <c r="J143" s="80"/>
    </row>
    <row r="144" spans="1:10" ht="24" thickBot="1" x14ac:dyDescent="0.3">
      <c r="A144" s="8"/>
      <c r="B144" s="60"/>
      <c r="C144" s="61"/>
      <c r="D144" s="61"/>
      <c r="E144" s="62"/>
      <c r="F144" s="63"/>
      <c r="G144" s="64"/>
      <c r="H144" s="64"/>
      <c r="I144" s="64"/>
      <c r="J144" s="65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66" t="s">
        <v>292</v>
      </c>
      <c r="C146" s="66"/>
      <c r="D146" s="66"/>
      <c r="E146" s="66"/>
      <c r="F146" s="66"/>
      <c r="G146" s="66"/>
      <c r="H146" s="66"/>
      <c r="I146" s="66"/>
      <c r="J146" s="66"/>
    </row>
    <row r="147" spans="1:10" ht="40.5" customHeight="1" x14ac:dyDescent="0.25">
      <c r="A147" s="8"/>
      <c r="B147" s="66" t="s">
        <v>244</v>
      </c>
      <c r="C147" s="66"/>
      <c r="D147" s="66"/>
      <c r="E147" s="66"/>
      <c r="F147" s="66"/>
      <c r="G147" s="66"/>
      <c r="H147" s="66"/>
      <c r="I147" s="66"/>
      <c r="J147" s="66"/>
    </row>
    <row r="148" spans="1:10" ht="27" customHeight="1" x14ac:dyDescent="0.25">
      <c r="A148" s="8" t="s">
        <v>114</v>
      </c>
      <c r="B148" s="67" t="s">
        <v>245</v>
      </c>
      <c r="C148" s="67"/>
      <c r="D148" s="67"/>
      <c r="E148" s="67"/>
      <c r="F148" s="67"/>
      <c r="G148" s="67"/>
      <c r="H148" s="67"/>
      <c r="I148" s="67"/>
      <c r="J148" s="67"/>
    </row>
    <row r="149" spans="1:10" ht="40.5" customHeight="1" x14ac:dyDescent="0.25">
      <c r="A149" s="8"/>
      <c r="B149" s="68" t="s">
        <v>246</v>
      </c>
      <c r="C149" s="68"/>
      <c r="D149" s="68"/>
      <c r="E149" s="68"/>
      <c r="F149" s="68"/>
      <c r="G149" s="68"/>
      <c r="H149" s="68"/>
      <c r="I149" s="68"/>
      <c r="J149" s="68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6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39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29462.399999999998</v>
      </c>
      <c r="G8" s="17">
        <f>H8*1.1</f>
        <v>27007.200000000001</v>
      </c>
      <c r="H8" s="17">
        <v>24552</v>
      </c>
      <c r="I8" s="17">
        <f>H8*0.75</f>
        <v>18414</v>
      </c>
      <c r="J8" s="17">
        <f>H8*0.5</f>
        <v>12276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41472</v>
      </c>
      <c r="G9" s="19">
        <f>H9*1.1</f>
        <v>38016</v>
      </c>
      <c r="H9" s="19">
        <v>34560</v>
      </c>
      <c r="I9" s="19">
        <f>H9*0.75</f>
        <v>25920</v>
      </c>
      <c r="J9" s="19">
        <f>H9*0.5</f>
        <v>17280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26784</v>
      </c>
      <c r="G10" s="19">
        <f>H10*1.1</f>
        <v>24552.000000000004</v>
      </c>
      <c r="H10" s="19">
        <v>22320</v>
      </c>
      <c r="I10" s="19">
        <f>H10*0.75</f>
        <v>16740</v>
      </c>
      <c r="J10" s="19">
        <f>H10*0.5</f>
        <v>11160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7200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10080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504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720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540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792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2484 до 188784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2484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4968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9936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14904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19872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24840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29808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34776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39744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44712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49680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54648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59616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64584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69552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74520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79488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84456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89424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94392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4968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9936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19872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29808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39744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49680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59616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69552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79488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89424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99360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109296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119232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129168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139104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149040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158976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168912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178848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188784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7452 до 101844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10620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15840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7452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12420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17388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22356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27324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32292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37260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42228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47196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52164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57132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62100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67068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72036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77004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81972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86940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91908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96876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101844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900 до 17640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3204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17280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900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17640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3240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16920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10800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79848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12600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1260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35280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19080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19872</v>
      </c>
      <c r="G104" s="38">
        <f>H104*1.1</f>
        <v>18216</v>
      </c>
      <c r="H104" s="38">
        <v>16560</v>
      </c>
      <c r="I104" s="38">
        <f>H104*0.75</f>
        <v>12420</v>
      </c>
      <c r="J104" s="39">
        <f>H104*0.5</f>
        <v>8280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19080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19080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10800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43164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51796.799999999996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10800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19080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10800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30060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3060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10800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7200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79848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10800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49680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27360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27360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27360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15120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60480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72576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15120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27360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15120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112320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15120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25200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50400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63000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37800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75600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94680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5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5040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7200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3600 до 144000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3600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7200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10800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14400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18000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21600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25200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28800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32400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36000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39600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43200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46800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50400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54000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57600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61200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64800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68400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72000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7200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14400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21600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28800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36000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43200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50400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57600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64800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72000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79200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86400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93600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100800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108000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115200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122400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129600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136800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144000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5760 до 77400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5760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8280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9000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12600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16200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19800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23400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27000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30600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34200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37800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41400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45000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48600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52200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55800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59400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63000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66600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70200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73800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77400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25200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3960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4680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25200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5760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18000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21600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54720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7200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720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15120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18000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13824</v>
      </c>
      <c r="G104" s="38">
        <f>H104*1.1</f>
        <v>12672.000000000002</v>
      </c>
      <c r="H104" s="38">
        <v>11520</v>
      </c>
      <c r="I104" s="38">
        <f>H104*0.75</f>
        <v>8640</v>
      </c>
      <c r="J104" s="39">
        <f>H104*0.5</f>
        <v>5760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10800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18000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23400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15840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19008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18000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18000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16560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18000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3060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11520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9360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19800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54720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21600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25200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19872</v>
      </c>
      <c r="G121" s="38">
        <f>H121*1.1</f>
        <v>18216</v>
      </c>
      <c r="H121" s="38">
        <v>16560</v>
      </c>
      <c r="I121" s="38">
        <f>H121*0.75</f>
        <v>12420</v>
      </c>
      <c r="J121" s="39">
        <f>H121*0.5</f>
        <v>8280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15120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25200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33120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22320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26784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25200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25200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23760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100" t="s">
        <v>231</v>
      </c>
      <c r="C130" s="101"/>
      <c r="D130" s="101"/>
      <c r="E130" s="102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28080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77040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23760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47520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59400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35640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71280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89280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customHeight="1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0.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7" customHeight="1" x14ac:dyDescent="0.25">
      <c r="A146" s="8" t="s">
        <v>114</v>
      </c>
      <c r="B146" s="67" t="s">
        <v>245</v>
      </c>
      <c r="C146" s="67"/>
      <c r="D146" s="67"/>
      <c r="E146" s="67"/>
      <c r="F146" s="67"/>
      <c r="G146" s="67"/>
      <c r="H146" s="67"/>
      <c r="I146" s="67"/>
      <c r="J146" s="67"/>
    </row>
    <row r="147" spans="1:10" ht="40.5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J113"/>
    </sheetView>
  </sheetViews>
  <sheetFormatPr defaultRowHeight="12.75" outlineLevelRow="1" x14ac:dyDescent="0.25"/>
  <cols>
    <col min="1" max="1" width="3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15033.599999999999</v>
      </c>
      <c r="G8" s="17">
        <f>H8*1.1</f>
        <v>13780.800000000001</v>
      </c>
      <c r="H8" s="17">
        <v>12528</v>
      </c>
      <c r="I8" s="17">
        <f>H8*0.75</f>
        <v>9396</v>
      </c>
      <c r="J8" s="17">
        <f>H8*0.5</f>
        <v>6264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21312</v>
      </c>
      <c r="G9" s="19">
        <f>H9*1.1</f>
        <v>19536</v>
      </c>
      <c r="H9" s="19">
        <v>17760</v>
      </c>
      <c r="I9" s="19">
        <f>H9*0.75</f>
        <v>13320</v>
      </c>
      <c r="J9" s="19">
        <f>H9*0.5</f>
        <v>8880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26899.200000000001</v>
      </c>
      <c r="G10" s="19">
        <f>H10*1.1</f>
        <v>24657.600000000002</v>
      </c>
      <c r="H10" s="19">
        <v>22416</v>
      </c>
      <c r="I10" s="19">
        <f>H10*0.75</f>
        <v>16812</v>
      </c>
      <c r="J10" s="19">
        <f>H10*0.5</f>
        <v>11208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4728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6720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1416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4032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5664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3792 до 151680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3792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7584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11376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15168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18960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22752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26544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30336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34128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37920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41712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45504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49296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53088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56880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60672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64464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68256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72048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75840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7584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15168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22752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30336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37920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45504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53088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60672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68256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75840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83424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91008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98592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106176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113760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121344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128928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136512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144096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151680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6384 до 81528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6384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9456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9480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13272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17064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20856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24648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28440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32232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36024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39816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43608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47400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51192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54984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58776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62568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66360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70152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73944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77736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81528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960 до 25008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3072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5208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1416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25008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4968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16080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960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960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1920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2880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18168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2016 до 30240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5040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504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19944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13224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12182.4</v>
      </c>
      <c r="G104" s="38">
        <f>H104*1.1</f>
        <v>11167.2</v>
      </c>
      <c r="H104" s="38">
        <v>10152</v>
      </c>
      <c r="I104" s="38">
        <f>H104*0.75</f>
        <v>7614</v>
      </c>
      <c r="J104" s="39">
        <f>H104*0.5</f>
        <v>5076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7560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17952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29856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23616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28339.200000000001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11568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26904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29856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12840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2016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7080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5208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30240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8280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28320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18720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17280</v>
      </c>
      <c r="G121" s="38">
        <f>H121*1.1</f>
        <v>15840.000000000002</v>
      </c>
      <c r="H121" s="38">
        <v>14400</v>
      </c>
      <c r="I121" s="38">
        <f>H121*0.75</f>
        <v>10800</v>
      </c>
      <c r="J121" s="39">
        <f>H121*0.5</f>
        <v>7200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11040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25440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42240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33120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39744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16320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37920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42240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2880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42720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12000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10392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20784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25968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240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15576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31152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39000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480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44841.599999999999</v>
      </c>
      <c r="G8" s="17">
        <f>H8*1.1</f>
        <v>41104.800000000003</v>
      </c>
      <c r="H8" s="17">
        <v>37368</v>
      </c>
      <c r="I8" s="17">
        <f>H8*0.75</f>
        <v>28026</v>
      </c>
      <c r="J8" s="17">
        <f>H8*0.5</f>
        <v>18684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63072</v>
      </c>
      <c r="G9" s="19">
        <f>H9*1.1</f>
        <v>57816.000000000007</v>
      </c>
      <c r="H9" s="19">
        <v>52560</v>
      </c>
      <c r="I9" s="19">
        <f>H9*0.75</f>
        <v>39420</v>
      </c>
      <c r="J9" s="19">
        <f>H9*0.5</f>
        <v>26280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57974.400000000001</v>
      </c>
      <c r="G10" s="19">
        <f>H10*1.1</f>
        <v>53143.200000000004</v>
      </c>
      <c r="H10" s="19">
        <v>48312</v>
      </c>
      <c r="I10" s="19">
        <f>H10*0.75</f>
        <v>36234</v>
      </c>
      <c r="J10" s="19">
        <f>H10*0.5</f>
        <v>24156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81216</v>
      </c>
      <c r="G11" s="21">
        <f>H11*1.1</f>
        <v>74448</v>
      </c>
      <c r="H11" s="21">
        <v>67680</v>
      </c>
      <c r="I11" s="21">
        <f>H11*0.75</f>
        <v>50760</v>
      </c>
      <c r="J11" s="21">
        <f>H11*0.5</f>
        <v>33840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6048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8640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1800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2520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7092 до 283680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7092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14184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21276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28368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35460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42552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49644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56736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63828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70920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78012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85104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92196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99288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106380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113472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120564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127656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134748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141840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14184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28368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42552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56736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70920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85104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99288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113472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127656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141840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156024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170208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184392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198576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212760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226944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241128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255312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269496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283680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7812 до 152478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7812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12060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17730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24822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31914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39006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46098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53190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60282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67374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74466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81558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88650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95742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102834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109926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117018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124110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131202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138294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145386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152478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12240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5760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6480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2484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6480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3600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3600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12240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5688 до 113976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21240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2124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33984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10800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33134.400000000001</v>
      </c>
      <c r="G104" s="38">
        <f>H104*1.1</f>
        <v>30373.200000000001</v>
      </c>
      <c r="H104" s="38">
        <v>27612</v>
      </c>
      <c r="I104" s="38">
        <f>H104*0.75</f>
        <v>20709</v>
      </c>
      <c r="J104" s="39">
        <f>H104*0.5</f>
        <v>13806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15228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16380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23400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23400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28080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18000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9000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23400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43200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5688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27612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21240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113976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14400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48240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15120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46656</v>
      </c>
      <c r="G121" s="38">
        <f>H121*1.1</f>
        <v>42768</v>
      </c>
      <c r="H121" s="38">
        <v>38880</v>
      </c>
      <c r="I121" s="38">
        <f>H121*0.75</f>
        <v>29160</v>
      </c>
      <c r="J121" s="39">
        <f>H121*0.5</f>
        <v>19440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21600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23040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33120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33120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39744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25200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12960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33120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8640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159840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20160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16992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34344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42840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25488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51336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64440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99" activePane="bottomLeft" state="frozen"/>
      <selection activeCell="A167" sqref="A167:C167"/>
      <selection pane="bottomLeft" activeCell="B106" sqref="B106:E106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34128</v>
      </c>
      <c r="G8" s="17">
        <f>H8*1.1</f>
        <v>31284.000000000004</v>
      </c>
      <c r="H8" s="17">
        <v>28440</v>
      </c>
      <c r="I8" s="17">
        <f>H8*0.75</f>
        <v>21330</v>
      </c>
      <c r="J8" s="17">
        <f>H8*0.5</f>
        <v>14220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5508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7920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61"/>
      <c r="D15" s="61"/>
      <c r="E15" s="62"/>
      <c r="F15" s="63"/>
      <c r="G15" s="64"/>
      <c r="H15" s="64"/>
      <c r="I15" s="64"/>
      <c r="J15" s="65"/>
    </row>
    <row r="16" spans="1:10" ht="36" customHeight="1" thickBot="1" x14ac:dyDescent="0.3">
      <c r="A16" s="8"/>
      <c r="B16" s="125" t="s">
        <v>124</v>
      </c>
      <c r="C16" s="126"/>
      <c r="D16" s="126"/>
      <c r="E16" s="127"/>
      <c r="F16" s="128" t="str">
        <f>"Цена от "&amp;MIN(F17:F54)&amp;" до "&amp;MAX(F17:F54)</f>
        <v>Цена от 10440 до 91080</v>
      </c>
      <c r="G16" s="129"/>
      <c r="H16" s="129"/>
      <c r="I16" s="129"/>
      <c r="J16" s="130"/>
    </row>
    <row r="17" spans="1:10" ht="36" customHeight="1" outlineLevel="1" x14ac:dyDescent="0.25">
      <c r="A17" s="8"/>
      <c r="B17" s="100" t="s">
        <v>126</v>
      </c>
      <c r="C17" s="110"/>
      <c r="D17" s="110"/>
      <c r="E17" s="71"/>
      <c r="F17" s="72">
        <v>10440</v>
      </c>
      <c r="G17" s="73"/>
      <c r="H17" s="73"/>
      <c r="I17" s="73"/>
      <c r="J17" s="74"/>
    </row>
    <row r="18" spans="1:10" ht="36" customHeight="1" outlineLevel="1" x14ac:dyDescent="0.25">
      <c r="A18" s="8"/>
      <c r="B18" s="100" t="s">
        <v>127</v>
      </c>
      <c r="C18" s="110"/>
      <c r="D18" s="110"/>
      <c r="E18" s="71"/>
      <c r="F18" s="72">
        <v>14040</v>
      </c>
      <c r="G18" s="73"/>
      <c r="H18" s="73"/>
      <c r="I18" s="73"/>
      <c r="J18" s="74"/>
    </row>
    <row r="19" spans="1:10" ht="36" customHeight="1" outlineLevel="1" x14ac:dyDescent="0.25">
      <c r="A19" s="8"/>
      <c r="B19" s="100" t="s">
        <v>128</v>
      </c>
      <c r="C19" s="110"/>
      <c r="D19" s="110"/>
      <c r="E19" s="71"/>
      <c r="F19" s="72">
        <v>17640</v>
      </c>
      <c r="G19" s="73"/>
      <c r="H19" s="73"/>
      <c r="I19" s="73"/>
      <c r="J19" s="74"/>
    </row>
    <row r="20" spans="1:10" ht="36" customHeight="1" outlineLevel="1" x14ac:dyDescent="0.25">
      <c r="A20" s="8"/>
      <c r="B20" s="100" t="s">
        <v>129</v>
      </c>
      <c r="C20" s="110"/>
      <c r="D20" s="110"/>
      <c r="E20" s="71"/>
      <c r="F20" s="72">
        <v>21240</v>
      </c>
      <c r="G20" s="73"/>
      <c r="H20" s="73"/>
      <c r="I20" s="73"/>
      <c r="J20" s="74"/>
    </row>
    <row r="21" spans="1:10" ht="36" customHeight="1" outlineLevel="1" x14ac:dyDescent="0.25">
      <c r="A21" s="8"/>
      <c r="B21" s="100" t="s">
        <v>130</v>
      </c>
      <c r="C21" s="110"/>
      <c r="D21" s="110"/>
      <c r="E21" s="71"/>
      <c r="F21" s="72">
        <v>24840</v>
      </c>
      <c r="G21" s="73"/>
      <c r="H21" s="73"/>
      <c r="I21" s="73"/>
      <c r="J21" s="74"/>
    </row>
    <row r="22" spans="1:10" ht="36" customHeight="1" outlineLevel="1" x14ac:dyDescent="0.25">
      <c r="A22" s="8"/>
      <c r="B22" s="100" t="s">
        <v>131</v>
      </c>
      <c r="C22" s="110"/>
      <c r="D22" s="110"/>
      <c r="E22" s="71"/>
      <c r="F22" s="72">
        <v>28440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132</v>
      </c>
      <c r="C23" s="110"/>
      <c r="D23" s="110"/>
      <c r="E23" s="71"/>
      <c r="F23" s="72">
        <v>32040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133</v>
      </c>
      <c r="C24" s="110"/>
      <c r="D24" s="110"/>
      <c r="E24" s="71"/>
      <c r="F24" s="72">
        <v>35640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134</v>
      </c>
      <c r="C25" s="110"/>
      <c r="D25" s="110"/>
      <c r="E25" s="71"/>
      <c r="F25" s="72">
        <v>39240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135</v>
      </c>
      <c r="C26" s="110"/>
      <c r="D26" s="110"/>
      <c r="E26" s="71"/>
      <c r="F26" s="72">
        <v>42840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136</v>
      </c>
      <c r="C27" s="110"/>
      <c r="D27" s="110"/>
      <c r="E27" s="71"/>
      <c r="F27" s="72">
        <v>46440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137</v>
      </c>
      <c r="C28" s="110"/>
      <c r="D28" s="110"/>
      <c r="E28" s="71"/>
      <c r="F28" s="72">
        <v>50040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138</v>
      </c>
      <c r="C29" s="110"/>
      <c r="D29" s="110"/>
      <c r="E29" s="71"/>
      <c r="F29" s="72">
        <v>53640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139</v>
      </c>
      <c r="C30" s="110"/>
      <c r="D30" s="110"/>
      <c r="E30" s="71"/>
      <c r="F30" s="72">
        <v>57240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140</v>
      </c>
      <c r="C31" s="110"/>
      <c r="D31" s="110"/>
      <c r="E31" s="71"/>
      <c r="F31" s="72">
        <v>60840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141</v>
      </c>
      <c r="C32" s="110"/>
      <c r="D32" s="110"/>
      <c r="E32" s="71"/>
      <c r="F32" s="72">
        <v>64440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142</v>
      </c>
      <c r="C33" s="110"/>
      <c r="D33" s="110"/>
      <c r="E33" s="71"/>
      <c r="F33" s="72">
        <v>68040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143</v>
      </c>
      <c r="C34" s="110"/>
      <c r="D34" s="110"/>
      <c r="E34" s="71"/>
      <c r="F34" s="72">
        <v>71640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144</v>
      </c>
      <c r="C35" s="110"/>
      <c r="D35" s="110"/>
      <c r="E35" s="71"/>
      <c r="F35" s="72">
        <v>75240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146</v>
      </c>
      <c r="C36" s="110"/>
      <c r="D36" s="110"/>
      <c r="E36" s="71"/>
      <c r="F36" s="72">
        <v>13320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147</v>
      </c>
      <c r="C37" s="110"/>
      <c r="D37" s="110"/>
      <c r="E37" s="71"/>
      <c r="F37" s="72">
        <v>17640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148</v>
      </c>
      <c r="C38" s="110"/>
      <c r="D38" s="110"/>
      <c r="E38" s="71"/>
      <c r="F38" s="72">
        <v>21960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149</v>
      </c>
      <c r="C39" s="110"/>
      <c r="D39" s="110"/>
      <c r="E39" s="71"/>
      <c r="F39" s="72">
        <v>26280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150</v>
      </c>
      <c r="C40" s="110"/>
      <c r="D40" s="110"/>
      <c r="E40" s="71"/>
      <c r="F40" s="72">
        <v>30600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151</v>
      </c>
      <c r="C41" s="110"/>
      <c r="D41" s="110"/>
      <c r="E41" s="71"/>
      <c r="F41" s="72">
        <v>34920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152</v>
      </c>
      <c r="C42" s="110"/>
      <c r="D42" s="110"/>
      <c r="E42" s="71"/>
      <c r="F42" s="72">
        <v>39240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153</v>
      </c>
      <c r="C43" s="110"/>
      <c r="D43" s="110"/>
      <c r="E43" s="71"/>
      <c r="F43" s="72">
        <v>43560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154</v>
      </c>
      <c r="C44" s="110"/>
      <c r="D44" s="110"/>
      <c r="E44" s="71"/>
      <c r="F44" s="72">
        <v>47880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155</v>
      </c>
      <c r="C45" s="110"/>
      <c r="D45" s="110"/>
      <c r="E45" s="71"/>
      <c r="F45" s="72">
        <v>52200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156</v>
      </c>
      <c r="C46" s="110"/>
      <c r="D46" s="110"/>
      <c r="E46" s="71"/>
      <c r="F46" s="72">
        <v>56520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157</v>
      </c>
      <c r="C47" s="110"/>
      <c r="D47" s="110"/>
      <c r="E47" s="71"/>
      <c r="F47" s="72">
        <v>60840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158</v>
      </c>
      <c r="C48" s="110"/>
      <c r="D48" s="110"/>
      <c r="E48" s="71"/>
      <c r="F48" s="72">
        <v>65160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159</v>
      </c>
      <c r="C49" s="110"/>
      <c r="D49" s="110"/>
      <c r="E49" s="71"/>
      <c r="F49" s="72">
        <v>69480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160</v>
      </c>
      <c r="C50" s="110"/>
      <c r="D50" s="110"/>
      <c r="E50" s="71"/>
      <c r="F50" s="72">
        <v>73800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161</v>
      </c>
      <c r="C51" s="110"/>
      <c r="D51" s="110"/>
      <c r="E51" s="71"/>
      <c r="F51" s="72">
        <v>78120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162</v>
      </c>
      <c r="C52" s="110"/>
      <c r="D52" s="110"/>
      <c r="E52" s="71"/>
      <c r="F52" s="72">
        <v>82440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163</v>
      </c>
      <c r="C53" s="110"/>
      <c r="D53" s="110"/>
      <c r="E53" s="71"/>
      <c r="F53" s="72">
        <v>86760</v>
      </c>
      <c r="G53" s="73"/>
      <c r="H53" s="73"/>
      <c r="I53" s="73"/>
      <c r="J53" s="74"/>
    </row>
    <row r="54" spans="1:10" ht="36" customHeight="1" outlineLevel="1" thickBot="1" x14ac:dyDescent="0.3">
      <c r="A54" s="8"/>
      <c r="B54" s="100" t="s">
        <v>164</v>
      </c>
      <c r="C54" s="110"/>
      <c r="D54" s="110"/>
      <c r="E54" s="71"/>
      <c r="F54" s="72">
        <v>91080</v>
      </c>
      <c r="G54" s="73"/>
      <c r="H54" s="73"/>
      <c r="I54" s="73"/>
      <c r="J54" s="74"/>
    </row>
    <row r="55" spans="1:10" ht="36" customHeight="1" thickBot="1" x14ac:dyDescent="0.3">
      <c r="A55" s="8"/>
      <c r="B55" s="111" t="s">
        <v>165</v>
      </c>
      <c r="C55" s="112"/>
      <c r="D55" s="112"/>
      <c r="E55" s="113"/>
      <c r="F55" s="114" t="str">
        <f>"Цена от "&amp;MIN(F56:F77)&amp;" до "&amp;MAX(F56:F77)</f>
        <v>Цена от 3204 до 87120</v>
      </c>
      <c r="G55" s="115"/>
      <c r="H55" s="115"/>
      <c r="I55" s="115"/>
      <c r="J55" s="116"/>
    </row>
    <row r="56" spans="1:10" ht="36" customHeight="1" outlineLevel="1" x14ac:dyDescent="0.25">
      <c r="A56" s="8"/>
      <c r="B56" s="117" t="s">
        <v>166</v>
      </c>
      <c r="C56" s="118"/>
      <c r="D56" s="118"/>
      <c r="E56" s="119"/>
      <c r="F56" s="120">
        <v>3204</v>
      </c>
      <c r="G56" s="121"/>
      <c r="H56" s="121"/>
      <c r="I56" s="121"/>
      <c r="J56" s="122"/>
    </row>
    <row r="57" spans="1:10" ht="36" customHeight="1" outlineLevel="1" x14ac:dyDescent="0.25">
      <c r="A57" s="8"/>
      <c r="B57" s="100" t="s">
        <v>167</v>
      </c>
      <c r="C57" s="110"/>
      <c r="D57" s="110"/>
      <c r="E57" s="71"/>
      <c r="F57" s="72">
        <v>6732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168</v>
      </c>
      <c r="C58" s="110"/>
      <c r="D58" s="110"/>
      <c r="E58" s="71"/>
      <c r="F58" s="72">
        <v>11880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169</v>
      </c>
      <c r="C59" s="110"/>
      <c r="D59" s="110"/>
      <c r="E59" s="71"/>
      <c r="F59" s="72">
        <v>15840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170</v>
      </c>
      <c r="C60" s="110"/>
      <c r="D60" s="110"/>
      <c r="E60" s="71"/>
      <c r="F60" s="72">
        <v>19800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171</v>
      </c>
      <c r="C61" s="110"/>
      <c r="D61" s="110"/>
      <c r="E61" s="71"/>
      <c r="F61" s="72">
        <v>23760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172</v>
      </c>
      <c r="C62" s="110"/>
      <c r="D62" s="110"/>
      <c r="E62" s="71"/>
      <c r="F62" s="72">
        <v>27720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173</v>
      </c>
      <c r="C63" s="110"/>
      <c r="D63" s="110"/>
      <c r="E63" s="71"/>
      <c r="F63" s="72">
        <v>31680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174</v>
      </c>
      <c r="C64" s="110"/>
      <c r="D64" s="110"/>
      <c r="E64" s="71"/>
      <c r="F64" s="72">
        <v>35640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175</v>
      </c>
      <c r="C65" s="110"/>
      <c r="D65" s="110"/>
      <c r="E65" s="71"/>
      <c r="F65" s="72">
        <v>39600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176</v>
      </c>
      <c r="C66" s="110"/>
      <c r="D66" s="110"/>
      <c r="E66" s="71"/>
      <c r="F66" s="72">
        <v>43560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177</v>
      </c>
      <c r="C67" s="110"/>
      <c r="D67" s="110"/>
      <c r="E67" s="71"/>
      <c r="F67" s="72">
        <v>47520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178</v>
      </c>
      <c r="C68" s="110"/>
      <c r="D68" s="110"/>
      <c r="E68" s="71"/>
      <c r="F68" s="72">
        <v>51480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179</v>
      </c>
      <c r="C69" s="110"/>
      <c r="D69" s="110"/>
      <c r="E69" s="71"/>
      <c r="F69" s="72">
        <v>55440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180</v>
      </c>
      <c r="C70" s="110"/>
      <c r="D70" s="110"/>
      <c r="E70" s="71"/>
      <c r="F70" s="72">
        <v>59400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181</v>
      </c>
      <c r="C71" s="110"/>
      <c r="D71" s="110"/>
      <c r="E71" s="71"/>
      <c r="F71" s="72">
        <v>63360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182</v>
      </c>
      <c r="C72" s="110"/>
      <c r="D72" s="110"/>
      <c r="E72" s="71"/>
      <c r="F72" s="72">
        <v>67320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183</v>
      </c>
      <c r="C73" s="110"/>
      <c r="D73" s="110"/>
      <c r="E73" s="71"/>
      <c r="F73" s="72">
        <v>71280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184</v>
      </c>
      <c r="C74" s="110"/>
      <c r="D74" s="110"/>
      <c r="E74" s="71"/>
      <c r="F74" s="72">
        <v>75240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185</v>
      </c>
      <c r="C75" s="110"/>
      <c r="D75" s="110"/>
      <c r="E75" s="71"/>
      <c r="F75" s="72">
        <v>79200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186</v>
      </c>
      <c r="C76" s="110"/>
      <c r="D76" s="110"/>
      <c r="E76" s="71"/>
      <c r="F76" s="72">
        <v>83160</v>
      </c>
      <c r="G76" s="73"/>
      <c r="H76" s="73"/>
      <c r="I76" s="73"/>
      <c r="J76" s="74"/>
    </row>
    <row r="77" spans="1:10" ht="36" customHeight="1" outlineLevel="1" thickBot="1" x14ac:dyDescent="0.3">
      <c r="A77" s="8"/>
      <c r="B77" s="100" t="s">
        <v>187</v>
      </c>
      <c r="C77" s="110"/>
      <c r="D77" s="110"/>
      <c r="E77" s="71"/>
      <c r="F77" s="72">
        <v>87120</v>
      </c>
      <c r="G77" s="73"/>
      <c r="H77" s="73"/>
      <c r="I77" s="73"/>
      <c r="J77" s="74"/>
    </row>
    <row r="78" spans="1:10" ht="36" customHeight="1" thickBot="1" x14ac:dyDescent="0.3">
      <c r="A78" s="8"/>
      <c r="B78" s="111" t="s">
        <v>188</v>
      </c>
      <c r="C78" s="112"/>
      <c r="D78" s="112"/>
      <c r="E78" s="113"/>
      <c r="F78" s="114" t="str">
        <f>"Цена от "&amp;MIN(F79:F89)&amp;" до "&amp;MAX(F79:F89)</f>
        <v>Цена от 936 до 22104</v>
      </c>
      <c r="G78" s="115"/>
      <c r="H78" s="115"/>
      <c r="I78" s="115"/>
      <c r="J78" s="116"/>
    </row>
    <row r="79" spans="1:10" ht="36" customHeight="1" x14ac:dyDescent="0.25">
      <c r="A79" s="8"/>
      <c r="B79" s="69" t="s">
        <v>189</v>
      </c>
      <c r="C79" s="70"/>
      <c r="D79" s="70"/>
      <c r="E79" s="71"/>
      <c r="F79" s="72">
        <v>4104</v>
      </c>
      <c r="G79" s="73"/>
      <c r="H79" s="73"/>
      <c r="I79" s="73"/>
      <c r="J79" s="74"/>
    </row>
    <row r="80" spans="1:10" ht="36" customHeight="1" x14ac:dyDescent="0.25">
      <c r="A80" s="8"/>
      <c r="B80" s="69" t="s">
        <v>190</v>
      </c>
      <c r="C80" s="70"/>
      <c r="D80" s="70"/>
      <c r="E80" s="71"/>
      <c r="F80" s="72">
        <v>12240</v>
      </c>
      <c r="G80" s="73"/>
      <c r="H80" s="73"/>
      <c r="I80" s="73"/>
      <c r="J80" s="74"/>
    </row>
    <row r="81" spans="1:10" ht="36" customHeight="1" x14ac:dyDescent="0.25">
      <c r="A81" s="8"/>
      <c r="B81" s="69" t="s">
        <v>252</v>
      </c>
      <c r="C81" s="70"/>
      <c r="D81" s="70"/>
      <c r="E81" s="71"/>
      <c r="F81" s="72">
        <v>936</v>
      </c>
      <c r="G81" s="73"/>
      <c r="H81" s="73"/>
      <c r="I81" s="73"/>
      <c r="J81" s="74"/>
    </row>
    <row r="82" spans="1:10" ht="36" customHeight="1" x14ac:dyDescent="0.25">
      <c r="A82" s="8"/>
      <c r="B82" s="87" t="s">
        <v>192</v>
      </c>
      <c r="C82" s="88"/>
      <c r="D82" s="88"/>
      <c r="E82" s="89"/>
      <c r="F82" s="90">
        <v>22104</v>
      </c>
      <c r="G82" s="91"/>
      <c r="H82" s="91"/>
      <c r="I82" s="91"/>
      <c r="J82" s="92"/>
    </row>
    <row r="83" spans="1:10" ht="36" customHeight="1" x14ac:dyDescent="0.25">
      <c r="A83" s="8"/>
      <c r="B83" s="69" t="s">
        <v>193</v>
      </c>
      <c r="C83" s="70"/>
      <c r="D83" s="70"/>
      <c r="E83" s="71"/>
      <c r="F83" s="72">
        <v>3348</v>
      </c>
      <c r="G83" s="73"/>
      <c r="H83" s="73"/>
      <c r="I83" s="73"/>
      <c r="J83" s="74"/>
    </row>
    <row r="84" spans="1:10" ht="36" customHeight="1" x14ac:dyDescent="0.25">
      <c r="A84" s="8"/>
      <c r="B84" s="69" t="s">
        <v>194</v>
      </c>
      <c r="C84" s="70"/>
      <c r="D84" s="70"/>
      <c r="E84" s="71"/>
      <c r="F84" s="72">
        <v>22104</v>
      </c>
      <c r="G84" s="73"/>
      <c r="H84" s="73"/>
      <c r="I84" s="73"/>
      <c r="J84" s="74"/>
    </row>
    <row r="85" spans="1:10" ht="36" customHeight="1" x14ac:dyDescent="0.25">
      <c r="A85" s="8"/>
      <c r="B85" s="69" t="s">
        <v>195</v>
      </c>
      <c r="C85" s="70"/>
      <c r="D85" s="70"/>
      <c r="E85" s="71"/>
      <c r="F85" s="72">
        <v>936</v>
      </c>
      <c r="G85" s="73"/>
      <c r="H85" s="73"/>
      <c r="I85" s="73"/>
      <c r="J85" s="74"/>
    </row>
    <row r="86" spans="1:10" ht="36" customHeight="1" x14ac:dyDescent="0.25">
      <c r="A86" s="8"/>
      <c r="B86" s="69" t="s">
        <v>196</v>
      </c>
      <c r="C86" s="70"/>
      <c r="D86" s="70"/>
      <c r="E86" s="71"/>
      <c r="F86" s="72">
        <v>936</v>
      </c>
      <c r="G86" s="73"/>
      <c r="H86" s="73"/>
      <c r="I86" s="73"/>
      <c r="J86" s="74"/>
    </row>
    <row r="87" spans="1:10" ht="36" customHeight="1" x14ac:dyDescent="0.25">
      <c r="A87" s="8"/>
      <c r="B87" s="69" t="s">
        <v>197</v>
      </c>
      <c r="C87" s="70"/>
      <c r="D87" s="70"/>
      <c r="E87" s="71"/>
      <c r="F87" s="72">
        <v>1872</v>
      </c>
      <c r="G87" s="73"/>
      <c r="H87" s="73"/>
      <c r="I87" s="73"/>
      <c r="J87" s="74"/>
    </row>
    <row r="88" spans="1:10" ht="36" customHeight="1" x14ac:dyDescent="0.25">
      <c r="A88" s="8"/>
      <c r="B88" s="69" t="s">
        <v>198</v>
      </c>
      <c r="C88" s="70"/>
      <c r="D88" s="70"/>
      <c r="E88" s="71"/>
      <c r="F88" s="72">
        <v>2808</v>
      </c>
      <c r="G88" s="73"/>
      <c r="H88" s="73"/>
      <c r="I88" s="73"/>
      <c r="J88" s="74"/>
    </row>
    <row r="89" spans="1:10" ht="36" customHeight="1" thickBot="1" x14ac:dyDescent="0.3">
      <c r="A89" s="8"/>
      <c r="B89" s="69" t="s">
        <v>199</v>
      </c>
      <c r="C89" s="70"/>
      <c r="D89" s="70"/>
      <c r="E89" s="71"/>
      <c r="F89" s="72">
        <v>3348</v>
      </c>
      <c r="G89" s="73"/>
      <c r="H89" s="73"/>
      <c r="I89" s="73"/>
      <c r="J89" s="74"/>
    </row>
    <row r="90" spans="1:10" ht="54" customHeight="1" thickBot="1" x14ac:dyDescent="0.3">
      <c r="A90" s="8"/>
      <c r="B90" s="200" t="s">
        <v>253</v>
      </c>
      <c r="C90" s="201"/>
      <c r="D90" s="201"/>
      <c r="E90" s="202"/>
      <c r="F90" s="225" t="str">
        <f>"Цена от "&amp;MIN(F92,F95:J96,H97,F98:J111)&amp;" до "&amp;MAX(F92,F95:J96,H97,F98:J111)</f>
        <v>Цена от 3168 до 94680</v>
      </c>
      <c r="G90" s="226"/>
      <c r="H90" s="226"/>
      <c r="I90" s="226"/>
      <c r="J90" s="227"/>
    </row>
    <row r="91" spans="1:10" ht="24" thickBot="1" x14ac:dyDescent="0.3">
      <c r="A91" s="8"/>
      <c r="B91" s="60"/>
      <c r="C91" s="61"/>
      <c r="D91" s="61"/>
      <c r="E91" s="62"/>
      <c r="F91" s="63"/>
      <c r="G91" s="64"/>
      <c r="H91" s="64"/>
      <c r="I91" s="64"/>
      <c r="J91" s="65"/>
    </row>
    <row r="92" spans="1:10" ht="36" customHeight="1" x14ac:dyDescent="0.25">
      <c r="A92" s="8"/>
      <c r="B92" s="69" t="s">
        <v>201</v>
      </c>
      <c r="C92" s="70"/>
      <c r="D92" s="70"/>
      <c r="E92" s="71"/>
      <c r="F92" s="72">
        <v>14760</v>
      </c>
      <c r="G92" s="73"/>
      <c r="H92" s="73"/>
      <c r="I92" s="73"/>
      <c r="J92" s="74"/>
    </row>
    <row r="93" spans="1:10" ht="36" customHeight="1" thickBot="1" x14ac:dyDescent="0.3">
      <c r="A93" s="8"/>
      <c r="B93" s="93" t="s">
        <v>202</v>
      </c>
      <c r="C93" s="94"/>
      <c r="D93" s="94"/>
      <c r="E93" s="95"/>
      <c r="F93" s="96">
        <v>1476</v>
      </c>
      <c r="G93" s="97"/>
      <c r="H93" s="97"/>
      <c r="I93" s="97"/>
      <c r="J93" s="98"/>
    </row>
    <row r="94" spans="1:10" ht="24" thickBot="1" x14ac:dyDescent="0.3">
      <c r="A94" s="8"/>
      <c r="B94" s="60"/>
      <c r="C94" s="61"/>
      <c r="D94" s="61"/>
      <c r="E94" s="62"/>
      <c r="F94" s="63"/>
      <c r="G94" s="64"/>
      <c r="H94" s="64"/>
      <c r="I94" s="64"/>
      <c r="J94" s="65"/>
    </row>
    <row r="95" spans="1:10" ht="36" customHeight="1" x14ac:dyDescent="0.25">
      <c r="A95" s="8" t="s">
        <v>112</v>
      </c>
      <c r="B95" s="87" t="s">
        <v>203</v>
      </c>
      <c r="C95" s="88"/>
      <c r="D95" s="88"/>
      <c r="E95" s="89"/>
      <c r="F95" s="90">
        <v>31608</v>
      </c>
      <c r="G95" s="91"/>
      <c r="H95" s="91"/>
      <c r="I95" s="91"/>
      <c r="J95" s="92"/>
    </row>
    <row r="96" spans="1:10" ht="36" customHeight="1" x14ac:dyDescent="0.25">
      <c r="A96" s="8" t="s">
        <v>112</v>
      </c>
      <c r="B96" s="100" t="s">
        <v>204</v>
      </c>
      <c r="C96" s="101"/>
      <c r="D96" s="101"/>
      <c r="E96" s="102"/>
      <c r="F96" s="72">
        <v>15840</v>
      </c>
      <c r="G96" s="73"/>
      <c r="H96" s="73"/>
      <c r="I96" s="73"/>
      <c r="J96" s="74"/>
    </row>
    <row r="97" spans="1:10" ht="36" customHeight="1" x14ac:dyDescent="0.25">
      <c r="A97" s="8" t="s">
        <v>112</v>
      </c>
      <c r="B97" s="69" t="s">
        <v>205</v>
      </c>
      <c r="C97" s="70"/>
      <c r="D97" s="70"/>
      <c r="E97" s="71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69" t="s">
        <v>206</v>
      </c>
      <c r="C98" s="70"/>
      <c r="D98" s="70"/>
      <c r="E98" s="71"/>
      <c r="F98" s="72">
        <v>19080</v>
      </c>
      <c r="G98" s="73"/>
      <c r="H98" s="73"/>
      <c r="I98" s="73"/>
      <c r="J98" s="74"/>
    </row>
    <row r="99" spans="1:10" ht="36" customHeight="1" x14ac:dyDescent="0.25">
      <c r="A99" s="8" t="s">
        <v>112</v>
      </c>
      <c r="B99" s="69" t="s">
        <v>207</v>
      </c>
      <c r="C99" s="70"/>
      <c r="D99" s="70"/>
      <c r="E99" s="71"/>
      <c r="F99" s="72">
        <v>19080</v>
      </c>
      <c r="G99" s="73"/>
      <c r="H99" s="73"/>
      <c r="I99" s="73"/>
      <c r="J99" s="74"/>
    </row>
    <row r="100" spans="1:10" ht="36" customHeight="1" x14ac:dyDescent="0.25">
      <c r="A100" s="8" t="s">
        <v>112</v>
      </c>
      <c r="B100" s="69" t="s">
        <v>208</v>
      </c>
      <c r="C100" s="70"/>
      <c r="D100" s="70"/>
      <c r="E100" s="71"/>
      <c r="F100" s="72">
        <v>47160</v>
      </c>
      <c r="G100" s="73"/>
      <c r="H100" s="73"/>
      <c r="I100" s="73"/>
      <c r="J100" s="74"/>
    </row>
    <row r="101" spans="1:10" ht="36" customHeight="1" x14ac:dyDescent="0.25">
      <c r="A101" s="8" t="s">
        <v>112</v>
      </c>
      <c r="B101" s="69" t="s">
        <v>209</v>
      </c>
      <c r="C101" s="70"/>
      <c r="D101" s="70"/>
      <c r="E101" s="71"/>
      <c r="F101" s="72">
        <v>63180</v>
      </c>
      <c r="G101" s="73"/>
      <c r="H101" s="73"/>
      <c r="I101" s="73"/>
      <c r="J101" s="74"/>
    </row>
    <row r="102" spans="1:10" ht="36" customHeight="1" x14ac:dyDescent="0.25">
      <c r="A102" s="8" t="s">
        <v>112</v>
      </c>
      <c r="B102" s="69" t="s">
        <v>210</v>
      </c>
      <c r="C102" s="70"/>
      <c r="D102" s="70"/>
      <c r="E102" s="71"/>
      <c r="F102" s="72">
        <v>75816</v>
      </c>
      <c r="G102" s="73"/>
      <c r="H102" s="73"/>
      <c r="I102" s="73"/>
      <c r="J102" s="74"/>
    </row>
    <row r="103" spans="1:10" ht="36" customHeight="1" x14ac:dyDescent="0.25">
      <c r="A103" s="8" t="s">
        <v>112</v>
      </c>
      <c r="B103" s="69" t="s">
        <v>211</v>
      </c>
      <c r="C103" s="70"/>
      <c r="D103" s="70"/>
      <c r="E103" s="71"/>
      <c r="F103" s="72">
        <v>31680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212</v>
      </c>
      <c r="C104" s="70"/>
      <c r="D104" s="70"/>
      <c r="E104" s="71"/>
      <c r="F104" s="72">
        <v>31320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69" t="s">
        <v>213</v>
      </c>
      <c r="C105" s="70"/>
      <c r="D105" s="70"/>
      <c r="E105" s="71"/>
      <c r="F105" s="72">
        <v>47340</v>
      </c>
      <c r="G105" s="73"/>
      <c r="H105" s="73"/>
      <c r="I105" s="73"/>
      <c r="J105" s="74"/>
    </row>
    <row r="106" spans="1:10" ht="36" customHeight="1" x14ac:dyDescent="0.25">
      <c r="A106" s="8"/>
      <c r="B106" s="69" t="s">
        <v>214</v>
      </c>
      <c r="C106" s="70"/>
      <c r="D106" s="70"/>
      <c r="E106" s="71"/>
      <c r="F106" s="72">
        <v>28800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87" t="s">
        <v>215</v>
      </c>
      <c r="C107" s="88"/>
      <c r="D107" s="88"/>
      <c r="E107" s="89"/>
      <c r="F107" s="72">
        <v>3168</v>
      </c>
      <c r="G107" s="73"/>
      <c r="H107" s="73"/>
      <c r="I107" s="73"/>
      <c r="J107" s="74"/>
    </row>
    <row r="108" spans="1:10" ht="36" customHeight="1" x14ac:dyDescent="0.25">
      <c r="A108" s="8"/>
      <c r="B108" s="100" t="s">
        <v>216</v>
      </c>
      <c r="C108" s="101"/>
      <c r="D108" s="101"/>
      <c r="E108" s="102"/>
      <c r="F108" s="72">
        <v>19332</v>
      </c>
      <c r="G108" s="73"/>
      <c r="H108" s="73"/>
      <c r="I108" s="73"/>
      <c r="J108" s="74"/>
    </row>
    <row r="109" spans="1:10" ht="36" customHeight="1" x14ac:dyDescent="0.25">
      <c r="B109" s="100" t="s">
        <v>217</v>
      </c>
      <c r="C109" s="101"/>
      <c r="D109" s="101"/>
      <c r="E109" s="102"/>
      <c r="F109" s="72">
        <v>16380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100" t="s">
        <v>218</v>
      </c>
      <c r="C110" s="101"/>
      <c r="D110" s="101"/>
      <c r="E110" s="102"/>
      <c r="F110" s="72">
        <v>94680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219</v>
      </c>
      <c r="C111" s="70"/>
      <c r="D111" s="70"/>
      <c r="E111" s="71"/>
      <c r="F111" s="72">
        <v>21240</v>
      </c>
      <c r="G111" s="73"/>
      <c r="H111" s="73"/>
      <c r="I111" s="73"/>
      <c r="J111" s="74"/>
    </row>
    <row r="112" spans="1:10" ht="36" customHeight="1" x14ac:dyDescent="0.25">
      <c r="A112" s="8" t="s">
        <v>114</v>
      </c>
      <c r="B112" s="69" t="s">
        <v>220</v>
      </c>
      <c r="C112" s="70"/>
      <c r="D112" s="70"/>
      <c r="E112" s="71"/>
      <c r="F112" s="72">
        <v>44640</v>
      </c>
      <c r="G112" s="73"/>
      <c r="H112" s="73"/>
      <c r="I112" s="73"/>
      <c r="J112" s="74"/>
    </row>
    <row r="113" spans="1:10" ht="36" customHeight="1" x14ac:dyDescent="0.25">
      <c r="A113" s="8" t="s">
        <v>114</v>
      </c>
      <c r="B113" s="69" t="s">
        <v>221</v>
      </c>
      <c r="C113" s="70"/>
      <c r="D113" s="70"/>
      <c r="E113" s="71"/>
      <c r="F113" s="72">
        <v>22320</v>
      </c>
      <c r="G113" s="73"/>
      <c r="H113" s="73"/>
      <c r="I113" s="73"/>
      <c r="J113" s="74"/>
    </row>
    <row r="114" spans="1:10" ht="36" customHeight="1" x14ac:dyDescent="0.25">
      <c r="A114" s="8" t="s">
        <v>114</v>
      </c>
      <c r="B114" s="69" t="s">
        <v>222</v>
      </c>
      <c r="C114" s="70"/>
      <c r="D114" s="70"/>
      <c r="E114" s="71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69" t="s">
        <v>223</v>
      </c>
      <c r="C115" s="70"/>
      <c r="D115" s="70"/>
      <c r="E115" s="71"/>
      <c r="F115" s="72">
        <v>27360</v>
      </c>
      <c r="G115" s="73"/>
      <c r="H115" s="73"/>
      <c r="I115" s="73"/>
      <c r="J115" s="74"/>
    </row>
    <row r="116" spans="1:10" ht="36" customHeight="1" x14ac:dyDescent="0.25">
      <c r="A116" s="8" t="s">
        <v>114</v>
      </c>
      <c r="B116" s="69" t="s">
        <v>224</v>
      </c>
      <c r="C116" s="70"/>
      <c r="D116" s="70"/>
      <c r="E116" s="71"/>
      <c r="F116" s="72">
        <v>27360</v>
      </c>
      <c r="G116" s="73"/>
      <c r="H116" s="73"/>
      <c r="I116" s="73"/>
      <c r="J116" s="74"/>
    </row>
    <row r="117" spans="1:10" ht="36" customHeight="1" x14ac:dyDescent="0.25">
      <c r="A117" s="8" t="s">
        <v>114</v>
      </c>
      <c r="B117" s="69" t="s">
        <v>225</v>
      </c>
      <c r="C117" s="70"/>
      <c r="D117" s="70"/>
      <c r="E117" s="71"/>
      <c r="F117" s="72">
        <v>66240</v>
      </c>
      <c r="G117" s="73"/>
      <c r="H117" s="73"/>
      <c r="I117" s="73"/>
      <c r="J117" s="74"/>
    </row>
    <row r="118" spans="1:10" ht="36" customHeight="1" x14ac:dyDescent="0.25">
      <c r="A118" s="8" t="s">
        <v>114</v>
      </c>
      <c r="B118" s="69" t="s">
        <v>226</v>
      </c>
      <c r="C118" s="70"/>
      <c r="D118" s="70"/>
      <c r="E118" s="71"/>
      <c r="F118" s="72">
        <v>88560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93" t="s">
        <v>227</v>
      </c>
      <c r="C119" s="94"/>
      <c r="D119" s="94"/>
      <c r="E119" s="95"/>
      <c r="F119" s="96">
        <v>106272</v>
      </c>
      <c r="G119" s="97"/>
      <c r="H119" s="97"/>
      <c r="I119" s="97"/>
      <c r="J119" s="98"/>
    </row>
    <row r="120" spans="1:10" ht="36" customHeight="1" x14ac:dyDescent="0.25">
      <c r="A120" s="8" t="s">
        <v>114</v>
      </c>
      <c r="B120" s="69" t="s">
        <v>228</v>
      </c>
      <c r="C120" s="70"/>
      <c r="D120" s="70"/>
      <c r="E120" s="71"/>
      <c r="F120" s="72">
        <v>44640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229</v>
      </c>
      <c r="C121" s="70"/>
      <c r="D121" s="70"/>
      <c r="E121" s="71"/>
      <c r="F121" s="72">
        <v>43920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230</v>
      </c>
      <c r="C122" s="70"/>
      <c r="D122" s="70"/>
      <c r="E122" s="71"/>
      <c r="F122" s="72">
        <v>66960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231</v>
      </c>
      <c r="C123" s="70"/>
      <c r="D123" s="70"/>
      <c r="E123" s="71"/>
      <c r="F123" s="72">
        <v>5040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232</v>
      </c>
      <c r="C124" s="70"/>
      <c r="D124" s="70"/>
      <c r="E124" s="71"/>
      <c r="F124" s="72">
        <v>133200</v>
      </c>
      <c r="G124" s="73"/>
      <c r="H124" s="73"/>
      <c r="I124" s="73"/>
      <c r="J124" s="74"/>
    </row>
    <row r="125" spans="1:10" ht="36" customHeight="1" thickBot="1" x14ac:dyDescent="0.3">
      <c r="A125" s="8" t="s">
        <v>114</v>
      </c>
      <c r="B125" s="69" t="s">
        <v>233</v>
      </c>
      <c r="C125" s="70"/>
      <c r="D125" s="70"/>
      <c r="E125" s="71"/>
      <c r="F125" s="72">
        <v>30240</v>
      </c>
      <c r="G125" s="73"/>
      <c r="H125" s="73"/>
      <c r="I125" s="73"/>
      <c r="J125" s="74"/>
    </row>
    <row r="126" spans="1:10" ht="54" customHeight="1" thickBot="1" x14ac:dyDescent="0.3">
      <c r="A126" s="8"/>
      <c r="B126" s="81" t="s">
        <v>234</v>
      </c>
      <c r="C126" s="82"/>
      <c r="D126" s="82"/>
      <c r="E126" s="83"/>
      <c r="F126" s="84"/>
      <c r="G126" s="85"/>
      <c r="H126" s="85"/>
      <c r="I126" s="85"/>
      <c r="J126" s="86"/>
    </row>
    <row r="127" spans="1:10" ht="36" customHeight="1" x14ac:dyDescent="0.25">
      <c r="A127" s="8"/>
      <c r="B127" s="87" t="s">
        <v>235</v>
      </c>
      <c r="C127" s="88"/>
      <c r="D127" s="88"/>
      <c r="E127" s="89"/>
      <c r="F127" s="90">
        <v>15840</v>
      </c>
      <c r="G127" s="91"/>
      <c r="H127" s="91"/>
      <c r="I127" s="91"/>
      <c r="J127" s="92"/>
    </row>
    <row r="128" spans="1:10" ht="36" customHeight="1" x14ac:dyDescent="0.25">
      <c r="A128" s="8"/>
      <c r="B128" s="69" t="s">
        <v>236</v>
      </c>
      <c r="C128" s="70"/>
      <c r="D128" s="70"/>
      <c r="E128" s="71"/>
      <c r="F128" s="72">
        <v>31680</v>
      </c>
      <c r="G128" s="73"/>
      <c r="H128" s="73"/>
      <c r="I128" s="73"/>
      <c r="J128" s="74"/>
    </row>
    <row r="129" spans="1:10" ht="36" customHeight="1" x14ac:dyDescent="0.25">
      <c r="A129" s="8"/>
      <c r="B129" s="69" t="s">
        <v>237</v>
      </c>
      <c r="C129" s="70"/>
      <c r="D129" s="70"/>
      <c r="E129" s="71"/>
      <c r="F129" s="72">
        <v>39600</v>
      </c>
      <c r="G129" s="73"/>
      <c r="H129" s="73"/>
      <c r="I129" s="73"/>
      <c r="J129" s="74"/>
    </row>
    <row r="130" spans="1:10" ht="36" customHeight="1" x14ac:dyDescent="0.25">
      <c r="A130" s="8"/>
      <c r="B130" s="69" t="s">
        <v>238</v>
      </c>
      <c r="C130" s="70"/>
      <c r="D130" s="70"/>
      <c r="E130" s="71"/>
      <c r="F130" s="72">
        <v>1116</v>
      </c>
      <c r="G130" s="73"/>
      <c r="H130" s="73"/>
      <c r="I130" s="73"/>
      <c r="J130" s="74"/>
    </row>
    <row r="131" spans="1:10" ht="36" customHeight="1" x14ac:dyDescent="0.25">
      <c r="A131" s="8"/>
      <c r="B131" s="69" t="s">
        <v>239</v>
      </c>
      <c r="C131" s="70"/>
      <c r="D131" s="70"/>
      <c r="E131" s="71"/>
      <c r="F131" s="72">
        <v>23760</v>
      </c>
      <c r="G131" s="73"/>
      <c r="H131" s="73"/>
      <c r="I131" s="73"/>
      <c r="J131" s="74"/>
    </row>
    <row r="132" spans="1:10" ht="36" customHeight="1" x14ac:dyDescent="0.25">
      <c r="A132" s="8"/>
      <c r="B132" s="69" t="s">
        <v>240</v>
      </c>
      <c r="C132" s="70"/>
      <c r="D132" s="70"/>
      <c r="E132" s="71"/>
      <c r="F132" s="72">
        <v>47520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241</v>
      </c>
      <c r="C133" s="70"/>
      <c r="D133" s="70"/>
      <c r="E133" s="71"/>
      <c r="F133" s="72">
        <v>59400</v>
      </c>
      <c r="G133" s="73"/>
      <c r="H133" s="73"/>
      <c r="I133" s="73"/>
      <c r="J133" s="74"/>
    </row>
    <row r="134" spans="1:10" ht="36" customHeight="1" thickBot="1" x14ac:dyDescent="0.3">
      <c r="A134" s="8"/>
      <c r="B134" s="75" t="s">
        <v>242</v>
      </c>
      <c r="C134" s="76"/>
      <c r="D134" s="76"/>
      <c r="E134" s="77"/>
      <c r="F134" s="78">
        <v>1476</v>
      </c>
      <c r="G134" s="79"/>
      <c r="H134" s="79"/>
      <c r="I134" s="79"/>
      <c r="J134" s="80"/>
    </row>
    <row r="135" spans="1:10" ht="24" thickBot="1" x14ac:dyDescent="0.3">
      <c r="A135" s="8"/>
      <c r="B135" s="60"/>
      <c r="C135" s="123"/>
      <c r="D135" s="123"/>
      <c r="E135" s="124"/>
      <c r="F135" s="192"/>
      <c r="G135" s="243"/>
      <c r="H135" s="243"/>
      <c r="I135" s="243"/>
      <c r="J135" s="244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66" t="s">
        <v>292</v>
      </c>
      <c r="C137" s="66"/>
      <c r="D137" s="66"/>
      <c r="E137" s="66"/>
      <c r="F137" s="66"/>
      <c r="G137" s="66"/>
      <c r="H137" s="66"/>
      <c r="I137" s="66"/>
      <c r="J137" s="66"/>
    </row>
    <row r="138" spans="1:10" ht="41.25" customHeight="1" x14ac:dyDescent="0.25">
      <c r="A138" s="8"/>
      <c r="B138" s="66" t="s">
        <v>244</v>
      </c>
      <c r="C138" s="66"/>
      <c r="D138" s="66"/>
      <c r="E138" s="66"/>
      <c r="F138" s="66"/>
      <c r="G138" s="66"/>
      <c r="H138" s="66"/>
      <c r="I138" s="66"/>
      <c r="J138" s="66"/>
    </row>
    <row r="139" spans="1:10" ht="21" x14ac:dyDescent="0.25">
      <c r="A139" s="8" t="s">
        <v>114</v>
      </c>
      <c r="B139" s="67" t="s">
        <v>296</v>
      </c>
      <c r="C139" s="67"/>
      <c r="D139" s="67"/>
      <c r="E139" s="67"/>
      <c r="F139" s="67"/>
      <c r="G139" s="67"/>
      <c r="H139" s="67"/>
      <c r="I139" s="67"/>
      <c r="J139" s="67"/>
    </row>
    <row r="140" spans="1:10" ht="42" customHeight="1" x14ac:dyDescent="0.25">
      <c r="A140" s="8"/>
      <c r="B140" s="68" t="s">
        <v>246</v>
      </c>
      <c r="C140" s="68"/>
      <c r="D140" s="68"/>
      <c r="E140" s="68"/>
      <c r="F140" s="68"/>
      <c r="G140" s="68"/>
      <c r="H140" s="68"/>
      <c r="I140" s="68"/>
      <c r="J140" s="68"/>
    </row>
    <row r="141" spans="1:10" ht="21" x14ac:dyDescent="0.25">
      <c r="A141" s="8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F121" sqref="F121:J142"/>
    </sheetView>
  </sheetViews>
  <sheetFormatPr defaultRowHeight="12.75" outlineLevelRow="1" x14ac:dyDescent="0.25"/>
  <cols>
    <col min="1" max="1" width="3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6372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9360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1080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1512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2484 до 99360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2484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4968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7452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9936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12420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14904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17388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19872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22356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24840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27324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29808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32292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34776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37260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39744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42228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44712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47196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49680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4968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9936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14904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19872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24840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29808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34776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39744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44712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49680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54648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59616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64584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69552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74520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79488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84456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89424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94392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99360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6210 до 53406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7812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12060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6210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8694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11178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13662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16146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18630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21114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23598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26082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28566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31050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33534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36018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38502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40986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43470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45954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48438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50922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53406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23724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3204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9216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2124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12060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6732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8856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23724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79848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10800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1080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30960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14868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6048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3024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34704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43164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51796.799999999996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20700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32580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42480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48060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14184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12060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79848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38952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43920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20880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8640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4320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48960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60480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72576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29520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46080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59760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112320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54720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14580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29016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36468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360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21960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43560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54504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720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F140" sqref="F140:J140"/>
    </sheetView>
  </sheetViews>
  <sheetFormatPr defaultRowHeight="21" outlineLevelRow="1" x14ac:dyDescent="0.25"/>
  <cols>
    <col min="1" max="1" width="32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  <c r="J1" s="50"/>
    </row>
    <row r="2" spans="1:10" s="12" customFormat="1" ht="54" customHeight="1" x14ac:dyDescent="0.25">
      <c r="A2" s="35"/>
      <c r="B2" s="11"/>
      <c r="C2" s="11"/>
      <c r="D2" s="11"/>
      <c r="E2" s="11"/>
      <c r="F2" s="137" t="s">
        <v>46</v>
      </c>
      <c r="G2" s="137"/>
      <c r="H2" s="137"/>
      <c r="I2" s="137"/>
      <c r="J2" s="51"/>
    </row>
    <row r="3" spans="1:10" s="15" customFormat="1" ht="36" customHeight="1" x14ac:dyDescent="0.25">
      <c r="A3" s="34"/>
      <c r="B3" s="138" t="s">
        <v>294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52"/>
    </row>
    <row r="5" spans="1:10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60"/>
      <c r="C7" s="61"/>
      <c r="D7" s="61"/>
      <c r="E7" s="62"/>
      <c r="F7" s="186"/>
      <c r="G7" s="187"/>
      <c r="H7" s="187"/>
      <c r="I7" s="187"/>
      <c r="J7" s="188"/>
    </row>
    <row r="8" spans="1:10" ht="36" customHeight="1" x14ac:dyDescent="0.25">
      <c r="A8" s="34" t="s">
        <v>112</v>
      </c>
      <c r="B8" s="209" t="s">
        <v>113</v>
      </c>
      <c r="C8" s="210"/>
      <c r="D8" s="210"/>
      <c r="E8" s="211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34" t="s">
        <v>114</v>
      </c>
      <c r="B9" s="134" t="s">
        <v>247</v>
      </c>
      <c r="C9" s="135"/>
      <c r="D9" s="135"/>
      <c r="E9" s="89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34" t="s">
        <v>112</v>
      </c>
      <c r="B10" s="134" t="s">
        <v>116</v>
      </c>
      <c r="C10" s="135"/>
      <c r="D10" s="135"/>
      <c r="E10" s="89"/>
      <c r="F10" s="19">
        <f>H10*1.2</f>
        <v>42076.799999999996</v>
      </c>
      <c r="G10" s="19">
        <f>H10*1.1</f>
        <v>38570.400000000001</v>
      </c>
      <c r="H10" s="19">
        <v>35064</v>
      </c>
      <c r="I10" s="19">
        <f>H10*0.75</f>
        <v>26298</v>
      </c>
      <c r="J10" s="19">
        <f>H10*0.5</f>
        <v>17532</v>
      </c>
    </row>
    <row r="11" spans="1:10" ht="36" customHeight="1" thickBot="1" x14ac:dyDescent="0.3">
      <c r="A11" s="34" t="s">
        <v>114</v>
      </c>
      <c r="B11" s="212" t="s">
        <v>248</v>
      </c>
      <c r="C11" s="213"/>
      <c r="D11" s="213"/>
      <c r="E11" s="214"/>
      <c r="F11" s="21">
        <f>H11*1.2</f>
        <v>59616</v>
      </c>
      <c r="G11" s="21">
        <f>H11*1.1</f>
        <v>54648.000000000007</v>
      </c>
      <c r="H11" s="21">
        <v>49680</v>
      </c>
      <c r="I11" s="21">
        <f>H11*0.75</f>
        <v>37260</v>
      </c>
      <c r="J11" s="21">
        <f>H11*0.5</f>
        <v>24840</v>
      </c>
    </row>
    <row r="12" spans="1:10" ht="24" thickBot="1" x14ac:dyDescent="0.3">
      <c r="B12" s="60"/>
      <c r="C12" s="61"/>
      <c r="D12" s="61"/>
      <c r="E12" s="62"/>
      <c r="F12" s="156"/>
      <c r="G12" s="157"/>
      <c r="H12" s="157"/>
      <c r="I12" s="157"/>
      <c r="J12" s="158"/>
    </row>
    <row r="13" spans="1:10" ht="36" customHeight="1" x14ac:dyDescent="0.25">
      <c r="A13" s="34" t="s">
        <v>112</v>
      </c>
      <c r="B13" s="209" t="s">
        <v>118</v>
      </c>
      <c r="C13" s="210"/>
      <c r="D13" s="210"/>
      <c r="E13" s="211"/>
      <c r="F13" s="229">
        <v>6732</v>
      </c>
      <c r="G13" s="230"/>
      <c r="H13" s="230"/>
      <c r="I13" s="230"/>
      <c r="J13" s="231"/>
    </row>
    <row r="14" spans="1:10" ht="36" customHeight="1" thickBot="1" x14ac:dyDescent="0.3">
      <c r="A14" s="34" t="s">
        <v>114</v>
      </c>
      <c r="B14" s="212" t="s">
        <v>249</v>
      </c>
      <c r="C14" s="213"/>
      <c r="D14" s="213"/>
      <c r="E14" s="214"/>
      <c r="F14" s="228">
        <v>10080</v>
      </c>
      <c r="G14" s="142"/>
      <c r="H14" s="142"/>
      <c r="I14" s="142"/>
      <c r="J14" s="143"/>
    </row>
    <row r="15" spans="1:10" ht="24" thickBot="1" x14ac:dyDescent="0.3">
      <c r="B15" s="60"/>
      <c r="C15" s="61"/>
      <c r="D15" s="61"/>
      <c r="E15" s="62"/>
      <c r="F15" s="192"/>
      <c r="G15" s="243"/>
      <c r="H15" s="243"/>
      <c r="I15" s="243"/>
      <c r="J15" s="244"/>
    </row>
    <row r="16" spans="1:10" ht="36" customHeight="1" x14ac:dyDescent="0.25">
      <c r="A16" s="34" t="s">
        <v>112</v>
      </c>
      <c r="B16" s="100" t="s">
        <v>120</v>
      </c>
      <c r="C16" s="110"/>
      <c r="D16" s="110"/>
      <c r="E16" s="71"/>
      <c r="F16" s="229">
        <v>900</v>
      </c>
      <c r="G16" s="230"/>
      <c r="H16" s="230"/>
      <c r="I16" s="230"/>
      <c r="J16" s="231"/>
    </row>
    <row r="17" spans="1:10" ht="36" customHeight="1" x14ac:dyDescent="0.25">
      <c r="A17" s="34" t="s">
        <v>114</v>
      </c>
      <c r="B17" s="100" t="s">
        <v>250</v>
      </c>
      <c r="C17" s="110"/>
      <c r="D17" s="110"/>
      <c r="E17" s="71"/>
      <c r="F17" s="99">
        <v>1296</v>
      </c>
      <c r="G17" s="73"/>
      <c r="H17" s="73"/>
      <c r="I17" s="73"/>
      <c r="J17" s="74"/>
    </row>
    <row r="18" spans="1:10" ht="36" customHeight="1" x14ac:dyDescent="0.25">
      <c r="A18" s="34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34" t="s">
        <v>114</v>
      </c>
      <c r="B19" s="100" t="s">
        <v>251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4320 до 56700</v>
      </c>
      <c r="G21" s="129"/>
      <c r="H21" s="129"/>
      <c r="I21" s="129"/>
      <c r="J21" s="130"/>
    </row>
    <row r="22" spans="1:10" ht="36" customHeight="1" outlineLevel="1" x14ac:dyDescent="0.25">
      <c r="B22" s="100" t="s">
        <v>125</v>
      </c>
      <c r="C22" s="110"/>
      <c r="D22" s="110"/>
      <c r="E22" s="71"/>
      <c r="F22" s="72">
        <v>4320</v>
      </c>
      <c r="G22" s="73"/>
      <c r="H22" s="73"/>
      <c r="I22" s="73"/>
      <c r="J22" s="74"/>
    </row>
    <row r="23" spans="1:10" ht="36" customHeight="1" outlineLevel="1" x14ac:dyDescent="0.25">
      <c r="B23" s="100" t="s">
        <v>126</v>
      </c>
      <c r="C23" s="110"/>
      <c r="D23" s="110"/>
      <c r="E23" s="71"/>
      <c r="F23" s="72">
        <v>6480</v>
      </c>
      <c r="G23" s="73"/>
      <c r="H23" s="73"/>
      <c r="I23" s="73"/>
      <c r="J23" s="74"/>
    </row>
    <row r="24" spans="1:10" ht="36" customHeight="1" outlineLevel="1" x14ac:dyDescent="0.25">
      <c r="B24" s="100" t="s">
        <v>127</v>
      </c>
      <c r="C24" s="110"/>
      <c r="D24" s="110"/>
      <c r="E24" s="71"/>
      <c r="F24" s="72">
        <v>8640</v>
      </c>
      <c r="G24" s="73"/>
      <c r="H24" s="73"/>
      <c r="I24" s="73"/>
      <c r="J24" s="74"/>
    </row>
    <row r="25" spans="1:10" ht="36" customHeight="1" outlineLevel="1" x14ac:dyDescent="0.25">
      <c r="B25" s="100" t="s">
        <v>128</v>
      </c>
      <c r="C25" s="110"/>
      <c r="D25" s="110"/>
      <c r="E25" s="71"/>
      <c r="F25" s="72">
        <v>10800</v>
      </c>
      <c r="G25" s="73"/>
      <c r="H25" s="73"/>
      <c r="I25" s="73"/>
      <c r="J25" s="74"/>
    </row>
    <row r="26" spans="1:10" ht="36" customHeight="1" outlineLevel="1" x14ac:dyDescent="0.25">
      <c r="B26" s="100" t="s">
        <v>129</v>
      </c>
      <c r="C26" s="110"/>
      <c r="D26" s="110"/>
      <c r="E26" s="71"/>
      <c r="F26" s="72">
        <v>12960</v>
      </c>
      <c r="G26" s="73"/>
      <c r="H26" s="73"/>
      <c r="I26" s="73"/>
      <c r="J26" s="74"/>
    </row>
    <row r="27" spans="1:10" ht="36" customHeight="1" outlineLevel="1" x14ac:dyDescent="0.25">
      <c r="B27" s="100" t="s">
        <v>130</v>
      </c>
      <c r="C27" s="110"/>
      <c r="D27" s="110"/>
      <c r="E27" s="71"/>
      <c r="F27" s="72">
        <v>15120</v>
      </c>
      <c r="G27" s="73"/>
      <c r="H27" s="73"/>
      <c r="I27" s="73"/>
      <c r="J27" s="74"/>
    </row>
    <row r="28" spans="1:10" ht="36" customHeight="1" outlineLevel="1" x14ac:dyDescent="0.25">
      <c r="B28" s="100" t="s">
        <v>131</v>
      </c>
      <c r="C28" s="110"/>
      <c r="D28" s="110"/>
      <c r="E28" s="71"/>
      <c r="F28" s="72">
        <v>17280</v>
      </c>
      <c r="G28" s="73"/>
      <c r="H28" s="73"/>
      <c r="I28" s="73"/>
      <c r="J28" s="74"/>
    </row>
    <row r="29" spans="1:10" ht="36" customHeight="1" outlineLevel="1" x14ac:dyDescent="0.25">
      <c r="B29" s="100" t="s">
        <v>132</v>
      </c>
      <c r="C29" s="110"/>
      <c r="D29" s="110"/>
      <c r="E29" s="71"/>
      <c r="F29" s="72">
        <v>19440</v>
      </c>
      <c r="G29" s="73"/>
      <c r="H29" s="73"/>
      <c r="I29" s="73"/>
      <c r="J29" s="74"/>
    </row>
    <row r="30" spans="1:10" ht="36" customHeight="1" outlineLevel="1" x14ac:dyDescent="0.25">
      <c r="B30" s="100" t="s">
        <v>133</v>
      </c>
      <c r="C30" s="110"/>
      <c r="D30" s="110"/>
      <c r="E30" s="71"/>
      <c r="F30" s="72">
        <v>21600</v>
      </c>
      <c r="G30" s="73"/>
      <c r="H30" s="73"/>
      <c r="I30" s="73"/>
      <c r="J30" s="74"/>
    </row>
    <row r="31" spans="1:10" ht="36" customHeight="1" outlineLevel="1" x14ac:dyDescent="0.25">
      <c r="B31" s="100" t="s">
        <v>134</v>
      </c>
      <c r="C31" s="110"/>
      <c r="D31" s="110"/>
      <c r="E31" s="71"/>
      <c r="F31" s="72">
        <v>23760</v>
      </c>
      <c r="G31" s="73"/>
      <c r="H31" s="73"/>
      <c r="I31" s="73"/>
      <c r="J31" s="74"/>
    </row>
    <row r="32" spans="1:10" ht="36" customHeight="1" outlineLevel="1" x14ac:dyDescent="0.25">
      <c r="B32" s="100" t="s">
        <v>135</v>
      </c>
      <c r="C32" s="110"/>
      <c r="D32" s="110"/>
      <c r="E32" s="71"/>
      <c r="F32" s="72">
        <v>25920</v>
      </c>
      <c r="G32" s="73"/>
      <c r="H32" s="73"/>
      <c r="I32" s="73"/>
      <c r="J32" s="74"/>
    </row>
    <row r="33" spans="2:10" ht="36" customHeight="1" outlineLevel="1" x14ac:dyDescent="0.25">
      <c r="B33" s="100" t="s">
        <v>136</v>
      </c>
      <c r="C33" s="110"/>
      <c r="D33" s="110"/>
      <c r="E33" s="71"/>
      <c r="F33" s="72">
        <v>28080</v>
      </c>
      <c r="G33" s="73"/>
      <c r="H33" s="73"/>
      <c r="I33" s="73"/>
      <c r="J33" s="74"/>
    </row>
    <row r="34" spans="2:10" ht="36" customHeight="1" outlineLevel="1" x14ac:dyDescent="0.25">
      <c r="B34" s="100" t="s">
        <v>137</v>
      </c>
      <c r="C34" s="110"/>
      <c r="D34" s="110"/>
      <c r="E34" s="71"/>
      <c r="F34" s="72">
        <v>30240</v>
      </c>
      <c r="G34" s="73"/>
      <c r="H34" s="73"/>
      <c r="I34" s="73"/>
      <c r="J34" s="74"/>
    </row>
    <row r="35" spans="2:10" ht="36" customHeight="1" outlineLevel="1" x14ac:dyDescent="0.25">
      <c r="B35" s="100" t="s">
        <v>138</v>
      </c>
      <c r="C35" s="110"/>
      <c r="D35" s="110"/>
      <c r="E35" s="71"/>
      <c r="F35" s="72">
        <v>32400</v>
      </c>
      <c r="G35" s="73"/>
      <c r="H35" s="73"/>
      <c r="I35" s="73"/>
      <c r="J35" s="74"/>
    </row>
    <row r="36" spans="2:10" ht="36" customHeight="1" outlineLevel="1" x14ac:dyDescent="0.25">
      <c r="B36" s="100" t="s">
        <v>139</v>
      </c>
      <c r="C36" s="110"/>
      <c r="D36" s="110"/>
      <c r="E36" s="71"/>
      <c r="F36" s="72">
        <v>34560</v>
      </c>
      <c r="G36" s="73"/>
      <c r="H36" s="73"/>
      <c r="I36" s="73"/>
      <c r="J36" s="74"/>
    </row>
    <row r="37" spans="2:10" ht="36" customHeight="1" outlineLevel="1" x14ac:dyDescent="0.25">
      <c r="B37" s="100" t="s">
        <v>140</v>
      </c>
      <c r="C37" s="110"/>
      <c r="D37" s="110"/>
      <c r="E37" s="71"/>
      <c r="F37" s="72">
        <v>36720</v>
      </c>
      <c r="G37" s="73"/>
      <c r="H37" s="73"/>
      <c r="I37" s="73"/>
      <c r="J37" s="74"/>
    </row>
    <row r="38" spans="2:10" ht="36" customHeight="1" outlineLevel="1" x14ac:dyDescent="0.25">
      <c r="B38" s="100" t="s">
        <v>141</v>
      </c>
      <c r="C38" s="110"/>
      <c r="D38" s="110"/>
      <c r="E38" s="71"/>
      <c r="F38" s="72">
        <v>38880</v>
      </c>
      <c r="G38" s="73"/>
      <c r="H38" s="73"/>
      <c r="I38" s="73"/>
      <c r="J38" s="74"/>
    </row>
    <row r="39" spans="2:10" ht="36" customHeight="1" outlineLevel="1" x14ac:dyDescent="0.25">
      <c r="B39" s="100" t="s">
        <v>142</v>
      </c>
      <c r="C39" s="110"/>
      <c r="D39" s="110"/>
      <c r="E39" s="71"/>
      <c r="F39" s="72">
        <v>41040</v>
      </c>
      <c r="G39" s="73"/>
      <c r="H39" s="73"/>
      <c r="I39" s="73"/>
      <c r="J39" s="74"/>
    </row>
    <row r="40" spans="2:10" ht="36" customHeight="1" outlineLevel="1" x14ac:dyDescent="0.25">
      <c r="B40" s="100" t="s">
        <v>143</v>
      </c>
      <c r="C40" s="110"/>
      <c r="D40" s="110"/>
      <c r="E40" s="71"/>
      <c r="F40" s="72">
        <v>43200</v>
      </c>
      <c r="G40" s="73"/>
      <c r="H40" s="73"/>
      <c r="I40" s="73"/>
      <c r="J40" s="74"/>
    </row>
    <row r="41" spans="2:10" ht="36" customHeight="1" outlineLevel="1" x14ac:dyDescent="0.25">
      <c r="B41" s="100" t="s">
        <v>144</v>
      </c>
      <c r="C41" s="110"/>
      <c r="D41" s="110"/>
      <c r="E41" s="71"/>
      <c r="F41" s="72">
        <v>45360</v>
      </c>
      <c r="G41" s="73"/>
      <c r="H41" s="73"/>
      <c r="I41" s="73"/>
      <c r="J41" s="74"/>
    </row>
    <row r="42" spans="2:10" ht="36" customHeight="1" outlineLevel="1" x14ac:dyDescent="0.25">
      <c r="B42" s="100" t="s">
        <v>145</v>
      </c>
      <c r="C42" s="110"/>
      <c r="D42" s="110"/>
      <c r="E42" s="71"/>
      <c r="F42" s="72">
        <v>5400</v>
      </c>
      <c r="G42" s="73"/>
      <c r="H42" s="73"/>
      <c r="I42" s="73"/>
      <c r="J42" s="74"/>
    </row>
    <row r="43" spans="2:10" ht="36" customHeight="1" outlineLevel="1" x14ac:dyDescent="0.25">
      <c r="B43" s="100" t="s">
        <v>146</v>
      </c>
      <c r="C43" s="110"/>
      <c r="D43" s="110"/>
      <c r="E43" s="71"/>
      <c r="F43" s="72">
        <v>8100</v>
      </c>
      <c r="G43" s="73"/>
      <c r="H43" s="73"/>
      <c r="I43" s="73"/>
      <c r="J43" s="74"/>
    </row>
    <row r="44" spans="2:10" ht="36" customHeight="1" outlineLevel="1" x14ac:dyDescent="0.25">
      <c r="B44" s="100" t="s">
        <v>147</v>
      </c>
      <c r="C44" s="110"/>
      <c r="D44" s="110"/>
      <c r="E44" s="71"/>
      <c r="F44" s="72">
        <v>10800</v>
      </c>
      <c r="G44" s="73"/>
      <c r="H44" s="73"/>
      <c r="I44" s="73"/>
      <c r="J44" s="74"/>
    </row>
    <row r="45" spans="2:10" ht="36" customHeight="1" outlineLevel="1" x14ac:dyDescent="0.25">
      <c r="B45" s="100" t="s">
        <v>148</v>
      </c>
      <c r="C45" s="110"/>
      <c r="D45" s="110"/>
      <c r="E45" s="71"/>
      <c r="F45" s="72">
        <v>13500</v>
      </c>
      <c r="G45" s="73"/>
      <c r="H45" s="73"/>
      <c r="I45" s="73"/>
      <c r="J45" s="74"/>
    </row>
    <row r="46" spans="2:10" ht="36" customHeight="1" outlineLevel="1" x14ac:dyDescent="0.25">
      <c r="B46" s="100" t="s">
        <v>149</v>
      </c>
      <c r="C46" s="110"/>
      <c r="D46" s="110"/>
      <c r="E46" s="71"/>
      <c r="F46" s="72">
        <v>16200</v>
      </c>
      <c r="G46" s="73"/>
      <c r="H46" s="73"/>
      <c r="I46" s="73"/>
      <c r="J46" s="74"/>
    </row>
    <row r="47" spans="2:10" ht="36" customHeight="1" outlineLevel="1" x14ac:dyDescent="0.25">
      <c r="B47" s="100" t="s">
        <v>150</v>
      </c>
      <c r="C47" s="110"/>
      <c r="D47" s="110"/>
      <c r="E47" s="71"/>
      <c r="F47" s="72">
        <v>18900</v>
      </c>
      <c r="G47" s="73"/>
      <c r="H47" s="73"/>
      <c r="I47" s="73"/>
      <c r="J47" s="74"/>
    </row>
    <row r="48" spans="2:10" ht="36" customHeight="1" outlineLevel="1" x14ac:dyDescent="0.25">
      <c r="B48" s="100" t="s">
        <v>151</v>
      </c>
      <c r="C48" s="110"/>
      <c r="D48" s="110"/>
      <c r="E48" s="71"/>
      <c r="F48" s="72">
        <v>21600</v>
      </c>
      <c r="G48" s="73"/>
      <c r="H48" s="73"/>
      <c r="I48" s="73"/>
      <c r="J48" s="74"/>
    </row>
    <row r="49" spans="2:10" ht="36" customHeight="1" outlineLevel="1" x14ac:dyDescent="0.25">
      <c r="B49" s="100" t="s">
        <v>152</v>
      </c>
      <c r="C49" s="110"/>
      <c r="D49" s="110"/>
      <c r="E49" s="71"/>
      <c r="F49" s="72">
        <v>24300</v>
      </c>
      <c r="G49" s="73"/>
      <c r="H49" s="73"/>
      <c r="I49" s="73"/>
      <c r="J49" s="74"/>
    </row>
    <row r="50" spans="2:10" ht="36" customHeight="1" outlineLevel="1" x14ac:dyDescent="0.25">
      <c r="B50" s="100" t="s">
        <v>153</v>
      </c>
      <c r="C50" s="110"/>
      <c r="D50" s="110"/>
      <c r="E50" s="71"/>
      <c r="F50" s="72">
        <v>27000</v>
      </c>
      <c r="G50" s="73"/>
      <c r="H50" s="73"/>
      <c r="I50" s="73"/>
      <c r="J50" s="74"/>
    </row>
    <row r="51" spans="2:10" ht="36" customHeight="1" outlineLevel="1" x14ac:dyDescent="0.25">
      <c r="B51" s="100" t="s">
        <v>154</v>
      </c>
      <c r="C51" s="110"/>
      <c r="D51" s="110"/>
      <c r="E51" s="71"/>
      <c r="F51" s="72">
        <v>29700</v>
      </c>
      <c r="G51" s="73"/>
      <c r="H51" s="73"/>
      <c r="I51" s="73"/>
      <c r="J51" s="74"/>
    </row>
    <row r="52" spans="2:10" ht="36" customHeight="1" outlineLevel="1" x14ac:dyDescent="0.25">
      <c r="B52" s="100" t="s">
        <v>155</v>
      </c>
      <c r="C52" s="110"/>
      <c r="D52" s="110"/>
      <c r="E52" s="71"/>
      <c r="F52" s="72">
        <v>32400</v>
      </c>
      <c r="G52" s="73"/>
      <c r="H52" s="73"/>
      <c r="I52" s="73"/>
      <c r="J52" s="74"/>
    </row>
    <row r="53" spans="2:10" ht="36" customHeight="1" outlineLevel="1" x14ac:dyDescent="0.25">
      <c r="B53" s="100" t="s">
        <v>156</v>
      </c>
      <c r="C53" s="110"/>
      <c r="D53" s="110"/>
      <c r="E53" s="71"/>
      <c r="F53" s="72">
        <v>35100</v>
      </c>
      <c r="G53" s="73"/>
      <c r="H53" s="73"/>
      <c r="I53" s="73"/>
      <c r="J53" s="74"/>
    </row>
    <row r="54" spans="2:10" ht="36" customHeight="1" outlineLevel="1" x14ac:dyDescent="0.25">
      <c r="B54" s="100" t="s">
        <v>157</v>
      </c>
      <c r="C54" s="110"/>
      <c r="D54" s="110"/>
      <c r="E54" s="71"/>
      <c r="F54" s="72">
        <v>37800</v>
      </c>
      <c r="G54" s="73"/>
      <c r="H54" s="73"/>
      <c r="I54" s="73"/>
      <c r="J54" s="74"/>
    </row>
    <row r="55" spans="2:10" ht="36" customHeight="1" outlineLevel="1" x14ac:dyDescent="0.25">
      <c r="B55" s="100" t="s">
        <v>158</v>
      </c>
      <c r="C55" s="110"/>
      <c r="D55" s="110"/>
      <c r="E55" s="71"/>
      <c r="F55" s="72">
        <v>40500</v>
      </c>
      <c r="G55" s="73"/>
      <c r="H55" s="73"/>
      <c r="I55" s="73"/>
      <c r="J55" s="74"/>
    </row>
    <row r="56" spans="2:10" ht="36" customHeight="1" outlineLevel="1" x14ac:dyDescent="0.25">
      <c r="B56" s="100" t="s">
        <v>159</v>
      </c>
      <c r="C56" s="110"/>
      <c r="D56" s="110"/>
      <c r="E56" s="71"/>
      <c r="F56" s="72">
        <v>43200</v>
      </c>
      <c r="G56" s="73"/>
      <c r="H56" s="73"/>
      <c r="I56" s="73"/>
      <c r="J56" s="74"/>
    </row>
    <row r="57" spans="2:10" ht="36" customHeight="1" outlineLevel="1" x14ac:dyDescent="0.25">
      <c r="B57" s="100" t="s">
        <v>160</v>
      </c>
      <c r="C57" s="110"/>
      <c r="D57" s="110"/>
      <c r="E57" s="71"/>
      <c r="F57" s="72">
        <v>45900</v>
      </c>
      <c r="G57" s="73"/>
      <c r="H57" s="73"/>
      <c r="I57" s="73"/>
      <c r="J57" s="74"/>
    </row>
    <row r="58" spans="2:10" ht="36" customHeight="1" outlineLevel="1" x14ac:dyDescent="0.25">
      <c r="B58" s="100" t="s">
        <v>161</v>
      </c>
      <c r="C58" s="110"/>
      <c r="D58" s="110"/>
      <c r="E58" s="71"/>
      <c r="F58" s="72">
        <v>48600</v>
      </c>
      <c r="G58" s="73"/>
      <c r="H58" s="73"/>
      <c r="I58" s="73"/>
      <c r="J58" s="74"/>
    </row>
    <row r="59" spans="2:10" ht="36" customHeight="1" outlineLevel="1" x14ac:dyDescent="0.25">
      <c r="B59" s="100" t="s">
        <v>162</v>
      </c>
      <c r="C59" s="110"/>
      <c r="D59" s="110"/>
      <c r="E59" s="71"/>
      <c r="F59" s="72">
        <v>51300</v>
      </c>
      <c r="G59" s="73"/>
      <c r="H59" s="73"/>
      <c r="I59" s="73"/>
      <c r="J59" s="74"/>
    </row>
    <row r="60" spans="2:10" ht="36" customHeight="1" outlineLevel="1" x14ac:dyDescent="0.25">
      <c r="B60" s="100" t="s">
        <v>163</v>
      </c>
      <c r="C60" s="110"/>
      <c r="D60" s="110"/>
      <c r="E60" s="71"/>
      <c r="F60" s="72">
        <v>54000</v>
      </c>
      <c r="G60" s="73"/>
      <c r="H60" s="73"/>
      <c r="I60" s="73"/>
      <c r="J60" s="74"/>
    </row>
    <row r="61" spans="2:10" ht="36" customHeight="1" outlineLevel="1" thickBot="1" x14ac:dyDescent="0.3">
      <c r="B61" s="100" t="s">
        <v>164</v>
      </c>
      <c r="C61" s="110"/>
      <c r="D61" s="110"/>
      <c r="E61" s="71"/>
      <c r="F61" s="72">
        <v>56700</v>
      </c>
      <c r="G61" s="73"/>
      <c r="H61" s="73"/>
      <c r="I61" s="73"/>
      <c r="J61" s="74"/>
    </row>
    <row r="62" spans="2:10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8856 до 92880</v>
      </c>
      <c r="G62" s="115"/>
      <c r="H62" s="115"/>
      <c r="I62" s="115"/>
      <c r="J62" s="116"/>
    </row>
    <row r="63" spans="2:10" ht="36" customHeight="1" outlineLevel="1" x14ac:dyDescent="0.25">
      <c r="B63" s="117" t="s">
        <v>166</v>
      </c>
      <c r="C63" s="118"/>
      <c r="D63" s="118"/>
      <c r="E63" s="119"/>
      <c r="F63" s="120">
        <v>8856</v>
      </c>
      <c r="G63" s="121"/>
      <c r="H63" s="121"/>
      <c r="I63" s="121"/>
      <c r="J63" s="122"/>
    </row>
    <row r="64" spans="2:10" ht="36" customHeight="1" outlineLevel="1" x14ac:dyDescent="0.25">
      <c r="B64" s="100" t="s">
        <v>167</v>
      </c>
      <c r="C64" s="110"/>
      <c r="D64" s="110"/>
      <c r="E64" s="71"/>
      <c r="F64" s="72">
        <v>13104</v>
      </c>
      <c r="G64" s="73"/>
      <c r="H64" s="73"/>
      <c r="I64" s="73"/>
      <c r="J64" s="74"/>
    </row>
    <row r="65" spans="2:10" ht="36" customHeight="1" outlineLevel="1" x14ac:dyDescent="0.25">
      <c r="B65" s="100" t="s">
        <v>168</v>
      </c>
      <c r="C65" s="110"/>
      <c r="D65" s="110"/>
      <c r="E65" s="71"/>
      <c r="F65" s="72">
        <v>10800</v>
      </c>
      <c r="G65" s="73"/>
      <c r="H65" s="73"/>
      <c r="I65" s="73"/>
      <c r="J65" s="74"/>
    </row>
    <row r="66" spans="2:10" ht="36" customHeight="1" outlineLevel="1" x14ac:dyDescent="0.25">
      <c r="B66" s="100" t="s">
        <v>169</v>
      </c>
      <c r="C66" s="110"/>
      <c r="D66" s="110"/>
      <c r="E66" s="71"/>
      <c r="F66" s="72">
        <v>15120</v>
      </c>
      <c r="G66" s="73"/>
      <c r="H66" s="73"/>
      <c r="I66" s="73"/>
      <c r="J66" s="74"/>
    </row>
    <row r="67" spans="2:10" ht="36" customHeight="1" outlineLevel="1" x14ac:dyDescent="0.25">
      <c r="B67" s="100" t="s">
        <v>170</v>
      </c>
      <c r="C67" s="110"/>
      <c r="D67" s="110"/>
      <c r="E67" s="71"/>
      <c r="F67" s="72">
        <v>19440</v>
      </c>
      <c r="G67" s="73"/>
      <c r="H67" s="73"/>
      <c r="I67" s="73"/>
      <c r="J67" s="74"/>
    </row>
    <row r="68" spans="2:10" ht="36" customHeight="1" outlineLevel="1" x14ac:dyDescent="0.25">
      <c r="B68" s="100" t="s">
        <v>171</v>
      </c>
      <c r="C68" s="110"/>
      <c r="D68" s="110"/>
      <c r="E68" s="71"/>
      <c r="F68" s="72">
        <v>23760</v>
      </c>
      <c r="G68" s="73"/>
      <c r="H68" s="73"/>
      <c r="I68" s="73"/>
      <c r="J68" s="74"/>
    </row>
    <row r="69" spans="2:10" ht="36" customHeight="1" outlineLevel="1" x14ac:dyDescent="0.25">
      <c r="B69" s="100" t="s">
        <v>172</v>
      </c>
      <c r="C69" s="110"/>
      <c r="D69" s="110"/>
      <c r="E69" s="71"/>
      <c r="F69" s="72">
        <v>28080</v>
      </c>
      <c r="G69" s="73"/>
      <c r="H69" s="73"/>
      <c r="I69" s="73"/>
      <c r="J69" s="74"/>
    </row>
    <row r="70" spans="2:10" ht="36" customHeight="1" outlineLevel="1" x14ac:dyDescent="0.25">
      <c r="B70" s="100" t="s">
        <v>173</v>
      </c>
      <c r="C70" s="110"/>
      <c r="D70" s="110"/>
      <c r="E70" s="71"/>
      <c r="F70" s="72">
        <v>32400</v>
      </c>
      <c r="G70" s="73"/>
      <c r="H70" s="73"/>
      <c r="I70" s="73"/>
      <c r="J70" s="74"/>
    </row>
    <row r="71" spans="2:10" ht="36" customHeight="1" outlineLevel="1" x14ac:dyDescent="0.25">
      <c r="B71" s="100" t="s">
        <v>174</v>
      </c>
      <c r="C71" s="110"/>
      <c r="D71" s="110"/>
      <c r="E71" s="71"/>
      <c r="F71" s="72">
        <v>36720</v>
      </c>
      <c r="G71" s="73"/>
      <c r="H71" s="73"/>
      <c r="I71" s="73"/>
      <c r="J71" s="74"/>
    </row>
    <row r="72" spans="2:10" ht="36" customHeight="1" outlineLevel="1" x14ac:dyDescent="0.25">
      <c r="B72" s="100" t="s">
        <v>175</v>
      </c>
      <c r="C72" s="110"/>
      <c r="D72" s="110"/>
      <c r="E72" s="71"/>
      <c r="F72" s="72">
        <v>41040</v>
      </c>
      <c r="G72" s="73"/>
      <c r="H72" s="73"/>
      <c r="I72" s="73"/>
      <c r="J72" s="74"/>
    </row>
    <row r="73" spans="2:10" ht="36" customHeight="1" outlineLevel="1" x14ac:dyDescent="0.25">
      <c r="B73" s="100" t="s">
        <v>176</v>
      </c>
      <c r="C73" s="110"/>
      <c r="D73" s="110"/>
      <c r="E73" s="71"/>
      <c r="F73" s="72">
        <v>45360</v>
      </c>
      <c r="G73" s="73"/>
      <c r="H73" s="73"/>
      <c r="I73" s="73"/>
      <c r="J73" s="74"/>
    </row>
    <row r="74" spans="2:10" ht="36" customHeight="1" outlineLevel="1" x14ac:dyDescent="0.25">
      <c r="B74" s="100" t="s">
        <v>177</v>
      </c>
      <c r="C74" s="110"/>
      <c r="D74" s="110"/>
      <c r="E74" s="71"/>
      <c r="F74" s="72">
        <v>49680</v>
      </c>
      <c r="G74" s="73"/>
      <c r="H74" s="73"/>
      <c r="I74" s="73"/>
      <c r="J74" s="74"/>
    </row>
    <row r="75" spans="2:10" ht="36" customHeight="1" outlineLevel="1" x14ac:dyDescent="0.25">
      <c r="B75" s="100" t="s">
        <v>178</v>
      </c>
      <c r="C75" s="110"/>
      <c r="D75" s="110"/>
      <c r="E75" s="71"/>
      <c r="F75" s="72">
        <v>54000</v>
      </c>
      <c r="G75" s="73"/>
      <c r="H75" s="73"/>
      <c r="I75" s="73"/>
      <c r="J75" s="74"/>
    </row>
    <row r="76" spans="2:10" ht="36" customHeight="1" outlineLevel="1" x14ac:dyDescent="0.25">
      <c r="B76" s="100" t="s">
        <v>179</v>
      </c>
      <c r="C76" s="110"/>
      <c r="D76" s="110"/>
      <c r="E76" s="71"/>
      <c r="F76" s="72">
        <v>58320</v>
      </c>
      <c r="G76" s="73"/>
      <c r="H76" s="73"/>
      <c r="I76" s="73"/>
      <c r="J76" s="74"/>
    </row>
    <row r="77" spans="2:10" ht="36" customHeight="1" outlineLevel="1" x14ac:dyDescent="0.25">
      <c r="B77" s="100" t="s">
        <v>180</v>
      </c>
      <c r="C77" s="110"/>
      <c r="D77" s="110"/>
      <c r="E77" s="71"/>
      <c r="F77" s="72">
        <v>62640</v>
      </c>
      <c r="G77" s="73"/>
      <c r="H77" s="73"/>
      <c r="I77" s="73"/>
      <c r="J77" s="74"/>
    </row>
    <row r="78" spans="2:10" ht="36" customHeight="1" outlineLevel="1" x14ac:dyDescent="0.25">
      <c r="B78" s="100" t="s">
        <v>181</v>
      </c>
      <c r="C78" s="110"/>
      <c r="D78" s="110"/>
      <c r="E78" s="71"/>
      <c r="F78" s="72">
        <v>66960</v>
      </c>
      <c r="G78" s="73"/>
      <c r="H78" s="73"/>
      <c r="I78" s="73"/>
      <c r="J78" s="74"/>
    </row>
    <row r="79" spans="2:10" ht="36" customHeight="1" outlineLevel="1" x14ac:dyDescent="0.25">
      <c r="B79" s="100" t="s">
        <v>182</v>
      </c>
      <c r="C79" s="110"/>
      <c r="D79" s="110"/>
      <c r="E79" s="71"/>
      <c r="F79" s="72">
        <v>71280</v>
      </c>
      <c r="G79" s="73"/>
      <c r="H79" s="73"/>
      <c r="I79" s="73"/>
      <c r="J79" s="74"/>
    </row>
    <row r="80" spans="2:10" ht="36" customHeight="1" outlineLevel="1" x14ac:dyDescent="0.25">
      <c r="B80" s="100" t="s">
        <v>183</v>
      </c>
      <c r="C80" s="110"/>
      <c r="D80" s="110"/>
      <c r="E80" s="71"/>
      <c r="F80" s="72">
        <v>75600</v>
      </c>
      <c r="G80" s="73"/>
      <c r="H80" s="73"/>
      <c r="I80" s="73"/>
      <c r="J80" s="74"/>
    </row>
    <row r="81" spans="2:10" ht="36" customHeight="1" outlineLevel="1" x14ac:dyDescent="0.25">
      <c r="B81" s="100" t="s">
        <v>184</v>
      </c>
      <c r="C81" s="110"/>
      <c r="D81" s="110"/>
      <c r="E81" s="71"/>
      <c r="F81" s="72">
        <v>79920</v>
      </c>
      <c r="G81" s="73"/>
      <c r="H81" s="73"/>
      <c r="I81" s="73"/>
      <c r="J81" s="74"/>
    </row>
    <row r="82" spans="2:10" ht="36" customHeight="1" outlineLevel="1" x14ac:dyDescent="0.25">
      <c r="B82" s="100" t="s">
        <v>185</v>
      </c>
      <c r="C82" s="110"/>
      <c r="D82" s="110"/>
      <c r="E82" s="71"/>
      <c r="F82" s="72">
        <v>84240</v>
      </c>
      <c r="G82" s="73"/>
      <c r="H82" s="73"/>
      <c r="I82" s="73"/>
      <c r="J82" s="74"/>
    </row>
    <row r="83" spans="2:10" ht="36" customHeight="1" outlineLevel="1" x14ac:dyDescent="0.25">
      <c r="B83" s="100" t="s">
        <v>186</v>
      </c>
      <c r="C83" s="110"/>
      <c r="D83" s="110"/>
      <c r="E83" s="71"/>
      <c r="F83" s="72">
        <v>88560</v>
      </c>
      <c r="G83" s="73"/>
      <c r="H83" s="73"/>
      <c r="I83" s="73"/>
      <c r="J83" s="74"/>
    </row>
    <row r="84" spans="2:10" ht="36" customHeight="1" outlineLevel="1" thickBot="1" x14ac:dyDescent="0.3">
      <c r="B84" s="100" t="s">
        <v>187</v>
      </c>
      <c r="C84" s="110"/>
      <c r="D84" s="110"/>
      <c r="E84" s="71"/>
      <c r="F84" s="72">
        <v>92880</v>
      </c>
      <c r="G84" s="73"/>
      <c r="H84" s="73"/>
      <c r="I84" s="73"/>
      <c r="J84" s="74"/>
    </row>
    <row r="85" spans="2:10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36828</v>
      </c>
      <c r="G85" s="115"/>
      <c r="H85" s="115"/>
      <c r="I85" s="115"/>
      <c r="J85" s="116"/>
    </row>
    <row r="86" spans="2:10" ht="36" customHeight="1" x14ac:dyDescent="0.25">
      <c r="B86" s="69" t="s">
        <v>189</v>
      </c>
      <c r="C86" s="70"/>
      <c r="D86" s="70"/>
      <c r="E86" s="71"/>
      <c r="F86" s="72">
        <v>3744</v>
      </c>
      <c r="G86" s="73"/>
      <c r="H86" s="73"/>
      <c r="I86" s="73"/>
      <c r="J86" s="74"/>
    </row>
    <row r="87" spans="2:10" ht="36" customHeight="1" x14ac:dyDescent="0.25">
      <c r="B87" s="69" t="s">
        <v>190</v>
      </c>
      <c r="C87" s="70"/>
      <c r="D87" s="70"/>
      <c r="E87" s="71"/>
      <c r="F87" s="72">
        <v>12744</v>
      </c>
      <c r="G87" s="73"/>
      <c r="H87" s="73"/>
      <c r="I87" s="73"/>
      <c r="J87" s="74"/>
    </row>
    <row r="88" spans="2:10" ht="36" customHeight="1" x14ac:dyDescent="0.25">
      <c r="B88" s="69" t="s">
        <v>252</v>
      </c>
      <c r="C88" s="70"/>
      <c r="D88" s="70"/>
      <c r="E88" s="71"/>
      <c r="F88" s="72">
        <v>2484</v>
      </c>
      <c r="G88" s="73"/>
      <c r="H88" s="73"/>
      <c r="I88" s="73"/>
      <c r="J88" s="74"/>
    </row>
    <row r="89" spans="2:10" ht="36" customHeight="1" x14ac:dyDescent="0.25">
      <c r="B89" s="69" t="s">
        <v>192</v>
      </c>
      <c r="C89" s="70"/>
      <c r="D89" s="70"/>
      <c r="E89" s="71"/>
      <c r="F89" s="90">
        <v>36828</v>
      </c>
      <c r="G89" s="91"/>
      <c r="H89" s="91"/>
      <c r="I89" s="91"/>
      <c r="J89" s="92"/>
    </row>
    <row r="90" spans="2:10" ht="36" customHeight="1" x14ac:dyDescent="0.25">
      <c r="B90" s="69" t="s">
        <v>193</v>
      </c>
      <c r="C90" s="70"/>
      <c r="D90" s="70"/>
      <c r="E90" s="71"/>
      <c r="F90" s="72">
        <v>7452</v>
      </c>
      <c r="G90" s="73"/>
      <c r="H90" s="73"/>
      <c r="I90" s="73"/>
      <c r="J90" s="74"/>
    </row>
    <row r="91" spans="2:10" ht="36" customHeight="1" x14ac:dyDescent="0.25">
      <c r="B91" s="69" t="s">
        <v>194</v>
      </c>
      <c r="C91" s="70"/>
      <c r="D91" s="70"/>
      <c r="E91" s="71"/>
      <c r="F91" s="72">
        <v>21960</v>
      </c>
      <c r="G91" s="73"/>
      <c r="H91" s="73"/>
      <c r="I91" s="73"/>
      <c r="J91" s="74"/>
    </row>
    <row r="92" spans="2:10" ht="36" customHeight="1" x14ac:dyDescent="0.25"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2:10" ht="36" customHeight="1" x14ac:dyDescent="0.25"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2:10" ht="36" customHeight="1" x14ac:dyDescent="0.25"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2:10" ht="36" customHeight="1" x14ac:dyDescent="0.25"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2:10" ht="36" customHeight="1" thickBot="1" x14ac:dyDescent="0.3">
      <c r="B96" s="69" t="s">
        <v>199</v>
      </c>
      <c r="C96" s="70"/>
      <c r="D96" s="70"/>
      <c r="E96" s="71"/>
      <c r="F96" s="72">
        <v>25488</v>
      </c>
      <c r="G96" s="73"/>
      <c r="H96" s="73"/>
      <c r="I96" s="73"/>
      <c r="J96" s="74"/>
    </row>
    <row r="97" spans="1:10" ht="54" customHeight="1" thickBot="1" x14ac:dyDescent="0.3">
      <c r="B97" s="144" t="s">
        <v>253</v>
      </c>
      <c r="C97" s="145"/>
      <c r="D97" s="145"/>
      <c r="E97" s="146"/>
      <c r="F97" s="225" t="str">
        <f>"Цена от "&amp;MIN(F99,F102:F118)&amp;" до "&amp;MAX(F99,F102:F118)</f>
        <v>Цена от 3024 до 62640</v>
      </c>
      <c r="G97" s="226"/>
      <c r="H97" s="226"/>
      <c r="I97" s="226"/>
      <c r="J97" s="227"/>
    </row>
    <row r="98" spans="1:10" ht="24" thickBot="1" x14ac:dyDescent="0.3"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B99" s="69" t="s">
        <v>201</v>
      </c>
      <c r="C99" s="70"/>
      <c r="D99" s="70"/>
      <c r="E99" s="71"/>
      <c r="F99" s="72">
        <v>9360</v>
      </c>
      <c r="G99" s="73"/>
      <c r="H99" s="73"/>
      <c r="I99" s="73"/>
      <c r="J99" s="74"/>
    </row>
    <row r="100" spans="1:10" ht="36" customHeight="1" thickBot="1" x14ac:dyDescent="0.3">
      <c r="B100" s="69" t="s">
        <v>202</v>
      </c>
      <c r="C100" s="70"/>
      <c r="D100" s="70"/>
      <c r="E100" s="71"/>
      <c r="F100" s="96">
        <v>936</v>
      </c>
      <c r="G100" s="97"/>
      <c r="H100" s="97"/>
      <c r="I100" s="97"/>
      <c r="J100" s="98"/>
    </row>
    <row r="101" spans="1:10" ht="24" thickBot="1" x14ac:dyDescent="0.3"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34" t="s">
        <v>112</v>
      </c>
      <c r="B102" s="69" t="s">
        <v>203</v>
      </c>
      <c r="C102" s="70"/>
      <c r="D102" s="70"/>
      <c r="E102" s="71"/>
      <c r="F102" s="90">
        <v>13824</v>
      </c>
      <c r="G102" s="91"/>
      <c r="H102" s="91"/>
      <c r="I102" s="91"/>
      <c r="J102" s="92"/>
    </row>
    <row r="103" spans="1:10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30456</v>
      </c>
      <c r="G103" s="73"/>
      <c r="H103" s="73"/>
      <c r="I103" s="73"/>
      <c r="J103" s="74"/>
    </row>
    <row r="104" spans="1:10" ht="36" customHeight="1" x14ac:dyDescent="0.25">
      <c r="A104" s="34" t="s">
        <v>112</v>
      </c>
      <c r="B104" s="69" t="s">
        <v>293</v>
      </c>
      <c r="C104" s="70"/>
      <c r="D104" s="70"/>
      <c r="E104" s="71"/>
      <c r="F104" s="37">
        <f>H104*1.2</f>
        <v>10195.199999999999</v>
      </c>
      <c r="G104" s="38">
        <f>H104*1.1</f>
        <v>9345.6</v>
      </c>
      <c r="H104" s="38">
        <v>8496</v>
      </c>
      <c r="I104" s="38">
        <f>H104*0.75</f>
        <v>6372</v>
      </c>
      <c r="J104" s="39">
        <f>H104*0.5</f>
        <v>4248</v>
      </c>
    </row>
    <row r="105" spans="1:10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35064</v>
      </c>
      <c r="G105" s="73"/>
      <c r="H105" s="73"/>
      <c r="I105" s="73"/>
      <c r="J105" s="74"/>
    </row>
    <row r="106" spans="1:10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6372</v>
      </c>
      <c r="G106" s="73"/>
      <c r="H106" s="73"/>
      <c r="I106" s="73"/>
      <c r="J106" s="74"/>
    </row>
    <row r="107" spans="1:10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4248</v>
      </c>
      <c r="G107" s="73"/>
      <c r="H107" s="73"/>
      <c r="I107" s="73"/>
      <c r="J107" s="74"/>
    </row>
    <row r="108" spans="1:10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27252</v>
      </c>
      <c r="G108" s="73"/>
      <c r="H108" s="73"/>
      <c r="I108" s="73"/>
      <c r="J108" s="74"/>
    </row>
    <row r="109" spans="1:10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32702.399999999998</v>
      </c>
      <c r="G109" s="73"/>
      <c r="H109" s="73"/>
      <c r="I109" s="73"/>
      <c r="J109" s="74"/>
    </row>
    <row r="110" spans="1:10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4248</v>
      </c>
      <c r="G110" s="73"/>
      <c r="H110" s="73"/>
      <c r="I110" s="73"/>
      <c r="J110" s="74"/>
    </row>
    <row r="111" spans="1:10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62640</v>
      </c>
      <c r="G111" s="73"/>
      <c r="H111" s="73"/>
      <c r="I111" s="73"/>
      <c r="J111" s="74"/>
    </row>
    <row r="112" spans="1:10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8496</v>
      </c>
      <c r="G112" s="73"/>
      <c r="H112" s="73"/>
      <c r="I112" s="73"/>
      <c r="J112" s="74"/>
    </row>
    <row r="113" spans="1:10" ht="36" customHeight="1" x14ac:dyDescent="0.25">
      <c r="B113" s="69" t="s">
        <v>214</v>
      </c>
      <c r="C113" s="70"/>
      <c r="D113" s="70"/>
      <c r="E113" s="71"/>
      <c r="F113" s="72">
        <v>30600</v>
      </c>
      <c r="G113" s="73"/>
      <c r="H113" s="73"/>
      <c r="I113" s="73"/>
      <c r="J113" s="74"/>
    </row>
    <row r="114" spans="1:10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B115" s="100" t="s">
        <v>216</v>
      </c>
      <c r="C115" s="101"/>
      <c r="D115" s="101"/>
      <c r="E115" s="102"/>
      <c r="F115" s="72">
        <v>13104</v>
      </c>
      <c r="G115" s="73"/>
      <c r="H115" s="73"/>
      <c r="I115" s="73"/>
      <c r="J115" s="74"/>
    </row>
    <row r="116" spans="1:10" ht="36" customHeight="1" x14ac:dyDescent="0.25">
      <c r="A116" s="9"/>
      <c r="B116" s="100" t="s">
        <v>217</v>
      </c>
      <c r="C116" s="101"/>
      <c r="D116" s="101"/>
      <c r="E116" s="102"/>
      <c r="F116" s="72">
        <v>11340</v>
      </c>
      <c r="G116" s="73"/>
      <c r="H116" s="73"/>
      <c r="I116" s="73"/>
      <c r="J116" s="74"/>
    </row>
    <row r="117" spans="1:10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24120</v>
      </c>
      <c r="G117" s="73"/>
      <c r="H117" s="73"/>
      <c r="I117" s="73"/>
      <c r="J117" s="74"/>
    </row>
    <row r="118" spans="1:10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19836</v>
      </c>
      <c r="G118" s="73"/>
      <c r="H118" s="73"/>
      <c r="I118" s="73"/>
      <c r="J118" s="74"/>
    </row>
    <row r="119" spans="1:10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19440</v>
      </c>
      <c r="G119" s="73"/>
      <c r="H119" s="73"/>
      <c r="I119" s="73"/>
      <c r="J119" s="74"/>
    </row>
    <row r="120" spans="1:10" ht="36" customHeight="1" x14ac:dyDescent="0.25">
      <c r="A120" s="34" t="s">
        <v>114</v>
      </c>
      <c r="B120" s="69" t="s">
        <v>221</v>
      </c>
      <c r="C120" s="70"/>
      <c r="D120" s="70"/>
      <c r="E120" s="71"/>
      <c r="F120" s="72">
        <v>43200</v>
      </c>
      <c r="G120" s="73"/>
      <c r="H120" s="73"/>
      <c r="I120" s="73"/>
      <c r="J120" s="74"/>
    </row>
    <row r="121" spans="1:10" ht="36" customHeight="1" x14ac:dyDescent="0.25">
      <c r="A121" s="34" t="s">
        <v>114</v>
      </c>
      <c r="B121" s="69" t="s">
        <v>257</v>
      </c>
      <c r="C121" s="70"/>
      <c r="D121" s="70"/>
      <c r="E121" s="71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49680</v>
      </c>
      <c r="G122" s="73"/>
      <c r="H122" s="73"/>
      <c r="I122" s="73"/>
      <c r="J122" s="74"/>
    </row>
    <row r="123" spans="1:10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9360</v>
      </c>
      <c r="G123" s="73"/>
      <c r="H123" s="73"/>
      <c r="I123" s="73"/>
      <c r="J123" s="74"/>
    </row>
    <row r="124" spans="1:10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6480</v>
      </c>
      <c r="G124" s="73"/>
      <c r="H124" s="73"/>
      <c r="I124" s="73"/>
      <c r="J124" s="74"/>
    </row>
    <row r="125" spans="1:10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38160</v>
      </c>
      <c r="G125" s="73"/>
      <c r="H125" s="73"/>
      <c r="I125" s="73"/>
      <c r="J125" s="74"/>
    </row>
    <row r="126" spans="1:10" ht="36" customHeight="1" x14ac:dyDescent="0.25">
      <c r="A126" s="34" t="s">
        <v>114</v>
      </c>
      <c r="B126" s="93" t="s">
        <v>262</v>
      </c>
      <c r="C126" s="94"/>
      <c r="D126" s="94"/>
      <c r="E126" s="95"/>
      <c r="F126" s="96">
        <v>45792</v>
      </c>
      <c r="G126" s="97"/>
      <c r="H126" s="97"/>
      <c r="I126" s="97"/>
      <c r="J126" s="98"/>
    </row>
    <row r="127" spans="1:10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6480</v>
      </c>
      <c r="G127" s="73"/>
      <c r="H127" s="73"/>
      <c r="I127" s="73"/>
      <c r="J127" s="74"/>
    </row>
    <row r="128" spans="1:10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87840</v>
      </c>
      <c r="G128" s="73"/>
      <c r="H128" s="73"/>
      <c r="I128" s="73"/>
      <c r="J128" s="74"/>
    </row>
    <row r="129" spans="1:10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12240</v>
      </c>
      <c r="G129" s="73"/>
      <c r="H129" s="73"/>
      <c r="I129" s="73"/>
      <c r="J129" s="74"/>
    </row>
    <row r="130" spans="1:10" ht="36" customHeight="1" x14ac:dyDescent="0.25">
      <c r="A130" s="34" t="s">
        <v>114</v>
      </c>
      <c r="B130" s="69" t="s">
        <v>266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33840</v>
      </c>
      <c r="G131" s="73"/>
      <c r="H131" s="73"/>
      <c r="I131" s="73"/>
      <c r="J131" s="74"/>
    </row>
    <row r="132" spans="1:10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28080</v>
      </c>
      <c r="G132" s="73"/>
      <c r="H132" s="73"/>
      <c r="I132" s="73"/>
      <c r="J132" s="74"/>
    </row>
    <row r="133" spans="1:10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B134" s="87" t="s">
        <v>235</v>
      </c>
      <c r="C134" s="88"/>
      <c r="D134" s="88"/>
      <c r="E134" s="89"/>
      <c r="F134" s="90">
        <v>35064</v>
      </c>
      <c r="G134" s="91"/>
      <c r="H134" s="91"/>
      <c r="I134" s="91"/>
      <c r="J134" s="92"/>
    </row>
    <row r="135" spans="1:10" ht="36" customHeight="1" x14ac:dyDescent="0.25">
      <c r="B135" s="69" t="s">
        <v>236</v>
      </c>
      <c r="C135" s="70"/>
      <c r="D135" s="70"/>
      <c r="E135" s="71"/>
      <c r="F135" s="72">
        <v>70092</v>
      </c>
      <c r="G135" s="73"/>
      <c r="H135" s="73"/>
      <c r="I135" s="73"/>
      <c r="J135" s="74"/>
    </row>
    <row r="136" spans="1:10" ht="36" customHeight="1" x14ac:dyDescent="0.25">
      <c r="B136" s="69" t="s">
        <v>237</v>
      </c>
      <c r="C136" s="70"/>
      <c r="D136" s="70"/>
      <c r="E136" s="71"/>
      <c r="F136" s="72">
        <v>87840</v>
      </c>
      <c r="G136" s="73"/>
      <c r="H136" s="73"/>
      <c r="I136" s="73"/>
      <c r="J136" s="74"/>
    </row>
    <row r="137" spans="1:10" ht="36" customHeight="1" x14ac:dyDescent="0.25"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B138" s="69" t="s">
        <v>239</v>
      </c>
      <c r="C138" s="70"/>
      <c r="D138" s="70"/>
      <c r="E138" s="71"/>
      <c r="F138" s="72">
        <v>52740</v>
      </c>
      <c r="G138" s="73"/>
      <c r="H138" s="73"/>
      <c r="I138" s="73"/>
      <c r="J138" s="74"/>
    </row>
    <row r="139" spans="1:10" ht="36" customHeight="1" x14ac:dyDescent="0.25">
      <c r="B139" s="69" t="s">
        <v>240</v>
      </c>
      <c r="C139" s="70"/>
      <c r="D139" s="70"/>
      <c r="E139" s="71"/>
      <c r="F139" s="72">
        <v>105120</v>
      </c>
      <c r="G139" s="73"/>
      <c r="H139" s="73"/>
      <c r="I139" s="73"/>
      <c r="J139" s="74"/>
    </row>
    <row r="140" spans="1:10" ht="36" customHeight="1" x14ac:dyDescent="0.25">
      <c r="B140" s="69" t="s">
        <v>241</v>
      </c>
      <c r="C140" s="70"/>
      <c r="D140" s="70"/>
      <c r="E140" s="71"/>
      <c r="F140" s="72">
        <v>131328</v>
      </c>
      <c r="G140" s="73"/>
      <c r="H140" s="73"/>
      <c r="I140" s="73"/>
      <c r="J140" s="74"/>
    </row>
    <row r="141" spans="1:10" ht="36" customHeight="1" thickBot="1" x14ac:dyDescent="0.3">
      <c r="B141" s="75" t="s">
        <v>242</v>
      </c>
      <c r="C141" s="76"/>
      <c r="D141" s="76"/>
      <c r="E141" s="77"/>
      <c r="F141" s="78">
        <v>1800</v>
      </c>
      <c r="G141" s="79"/>
      <c r="H141" s="79"/>
      <c r="I141" s="79"/>
      <c r="J141" s="80"/>
    </row>
    <row r="142" spans="1:10" ht="24" thickBot="1" x14ac:dyDescent="0.3"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x14ac:dyDescent="0.25">
      <c r="A144" s="8" t="s">
        <v>114</v>
      </c>
      <c r="B144" s="67" t="s">
        <v>342</v>
      </c>
      <c r="C144" s="67"/>
      <c r="D144" s="67"/>
      <c r="E144" s="67"/>
      <c r="F144" s="67"/>
      <c r="G144" s="67"/>
      <c r="H144" s="67"/>
      <c r="I144" s="67"/>
      <c r="J144" s="30"/>
    </row>
    <row r="145" spans="1:10" ht="42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  <c r="J145" s="53"/>
    </row>
    <row r="146" spans="1:10" x14ac:dyDescent="0.25">
      <c r="A146" s="8"/>
    </row>
  </sheetData>
  <sheetProtection selectLockedCells="1" selectUnlockedCells="1"/>
  <mergeCells count="275">
    <mergeCell ref="B1:I1"/>
    <mergeCell ref="F2:I2"/>
    <mergeCell ref="B3:E3"/>
    <mergeCell ref="B4:I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4:I144"/>
    <mergeCell ref="B145:I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40780.799999999996</v>
      </c>
      <c r="G8" s="17">
        <f>H8*1.1</f>
        <v>37382.400000000001</v>
      </c>
      <c r="H8" s="17">
        <v>33984</v>
      </c>
      <c r="I8" s="17">
        <f>H8*0.75</f>
        <v>25488</v>
      </c>
      <c r="J8" s="17">
        <f>H8*0.5</f>
        <v>16992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51408</v>
      </c>
      <c r="G10" s="19">
        <f>H10*1.1</f>
        <v>47124.000000000007</v>
      </c>
      <c r="H10" s="19">
        <v>42840</v>
      </c>
      <c r="I10" s="19">
        <f>H10*0.75</f>
        <v>32130</v>
      </c>
      <c r="J10" s="19">
        <f>H10*0.5</f>
        <v>21420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12060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17280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1800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2484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3528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12384 до 162540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12384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18576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24768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30960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37152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43344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49536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55728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61920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68112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74304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80496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86688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92880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99072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105264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111456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117648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123840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130032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15480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23220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30960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38700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46440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54180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61920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69660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77400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85140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92880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100620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108360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116100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123840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131580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139320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147060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154800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162540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6372 до 136224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6372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12744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18576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24768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30960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37152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43344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49536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55728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61920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68112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74304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80496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86688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92880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99072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105264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111456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117648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123840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130032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136224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2484 до 42840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7092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20160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2484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14184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12060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28332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2484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2484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4968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7452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42840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3204 до 90000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21240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2124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46728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12060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28036.799999999999</v>
      </c>
      <c r="G104" s="38">
        <f>H104*1.1</f>
        <v>25700.400000000001</v>
      </c>
      <c r="H104" s="38">
        <v>23364</v>
      </c>
      <c r="I104" s="38">
        <f>H104*0.75</f>
        <v>17523</v>
      </c>
      <c r="J104" s="39">
        <f>H104*0.5</f>
        <v>11682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20160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14184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36000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54504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65404.799999999996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12060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12060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18000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90000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3204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23364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19476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66204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79992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65520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17280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39744</v>
      </c>
      <c r="G121" s="38">
        <f>H121*1.1</f>
        <v>36432</v>
      </c>
      <c r="H121" s="38">
        <v>33120</v>
      </c>
      <c r="I121" s="38">
        <f>H121*0.75</f>
        <v>24840</v>
      </c>
      <c r="J121" s="39">
        <f>H121*0.5</f>
        <v>16560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28800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20160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50400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76320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91584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17280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17280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25200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92880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112320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26928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53820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67248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40356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80712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100872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2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5760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8640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4680 до 187200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4680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9360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14040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18720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23400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28080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32760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37440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42120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46800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51480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56160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60840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65520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70200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74880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79560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84240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88920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93600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9360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18720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28080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37440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46800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56160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65520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74880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84240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93600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102960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112320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121680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131040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140400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149760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159120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168480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177840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187200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7920 до 100620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7920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11700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16380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21060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25740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30420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35100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39780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44460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49140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53820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58500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63180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67860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72540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77220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81900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86580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91260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95940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100620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24480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3240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3600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2160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18000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7200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19800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24480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54000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7200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720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12600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5760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14256</v>
      </c>
      <c r="G104" s="38">
        <f>H104*1.1</f>
        <v>13068.000000000002</v>
      </c>
      <c r="H104" s="38">
        <v>11880</v>
      </c>
      <c r="I104" s="38">
        <f>H104*0.75</f>
        <v>8910</v>
      </c>
      <c r="J104" s="39">
        <f>H104*0.5</f>
        <v>5940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18000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7920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12240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30600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36720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15120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9000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15120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54000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3060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10800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7200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19800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36000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18000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8640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25200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11520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17280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43200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51840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21600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12960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21600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100" t="s">
        <v>231</v>
      </c>
      <c r="C130" s="101"/>
      <c r="D130" s="101"/>
      <c r="E130" s="102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28080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50400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26280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52560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65880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39600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78840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98640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76032</v>
      </c>
      <c r="G10" s="19">
        <f>H10*1.1</f>
        <v>69696</v>
      </c>
      <c r="H10" s="19">
        <v>63360</v>
      </c>
      <c r="I10" s="19">
        <f>H10*0.75</f>
        <v>47520</v>
      </c>
      <c r="J10" s="19">
        <f>H10*0.5</f>
        <v>31680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12240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17280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1800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2520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3600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5040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12240 до 930240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12240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24480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48960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73440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97920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122400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146880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171360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195840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220320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244800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269280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293760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318240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342720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367200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391680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416160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440640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465120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24480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48960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97920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146880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195840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244800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293760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342720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391680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440640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489600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538560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587520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636480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685440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734400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783360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832320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881280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930240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14400 до 501840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14400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21600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36720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61200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85680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110160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134640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159120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183600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208080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232560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257040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281520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306000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330480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354960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379440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403920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428400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452880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477360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501840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92160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8640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15120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4680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92160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18000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54720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39600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"&amp;MIN(F99,F102:J103,H104,F105:J119)&amp;" до "&amp;MAX(F99,F102:J103,H104,F105:J119)</f>
        <v>Цена от 3060 до 144000</v>
      </c>
      <c r="G97" s="226"/>
      <c r="H97" s="226"/>
      <c r="I97" s="226"/>
      <c r="J97" s="227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36000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3600</v>
      </c>
      <c r="G100" s="97"/>
      <c r="H100" s="97"/>
      <c r="I100" s="97"/>
      <c r="J100" s="98"/>
    </row>
    <row r="101" spans="1:10" ht="24" customHeight="1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43200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48600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32832</v>
      </c>
      <c r="G104" s="38">
        <f>H104*1.1</f>
        <v>30096.000000000004</v>
      </c>
      <c r="H104" s="38">
        <v>27360</v>
      </c>
      <c r="I104" s="38">
        <f>H104*0.75</f>
        <v>20520</v>
      </c>
      <c r="J104" s="39">
        <f>H104*0.5</f>
        <v>13680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18720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317</v>
      </c>
      <c r="C106" s="70"/>
      <c r="D106" s="70"/>
      <c r="E106" s="71"/>
      <c r="F106" s="72">
        <v>21240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207</v>
      </c>
      <c r="C107" s="70"/>
      <c r="D107" s="70"/>
      <c r="E107" s="71"/>
      <c r="F107" s="72">
        <v>18720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208</v>
      </c>
      <c r="C108" s="70"/>
      <c r="D108" s="70"/>
      <c r="E108" s="71"/>
      <c r="F108" s="72">
        <v>76320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209</v>
      </c>
      <c r="C109" s="70"/>
      <c r="D109" s="70"/>
      <c r="E109" s="71"/>
      <c r="F109" s="72">
        <v>61200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210</v>
      </c>
      <c r="C110" s="70"/>
      <c r="D110" s="70"/>
      <c r="E110" s="71"/>
      <c r="F110" s="72">
        <v>73440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211</v>
      </c>
      <c r="C111" s="70"/>
      <c r="D111" s="70"/>
      <c r="E111" s="71"/>
      <c r="F111" s="72">
        <v>48600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212</v>
      </c>
      <c r="C112" s="70"/>
      <c r="D112" s="70"/>
      <c r="E112" s="71"/>
      <c r="F112" s="72">
        <v>91800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213</v>
      </c>
      <c r="C113" s="70"/>
      <c r="D113" s="70"/>
      <c r="E113" s="71"/>
      <c r="F113" s="72">
        <v>99360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214</v>
      </c>
      <c r="C114" s="70"/>
      <c r="D114" s="70"/>
      <c r="E114" s="71"/>
      <c r="F114" s="72">
        <v>144000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87" t="s">
        <v>215</v>
      </c>
      <c r="C115" s="88"/>
      <c r="D115" s="88"/>
      <c r="E115" s="89"/>
      <c r="F115" s="72">
        <v>3060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216</v>
      </c>
      <c r="C116" s="101"/>
      <c r="D116" s="101"/>
      <c r="E116" s="102"/>
      <c r="F116" s="72">
        <v>20160</v>
      </c>
      <c r="G116" s="73"/>
      <c r="H116" s="73"/>
      <c r="I116" s="73"/>
      <c r="J116" s="74"/>
    </row>
    <row r="117" spans="1:10" ht="36" customHeight="1" x14ac:dyDescent="0.25">
      <c r="A117" s="8"/>
      <c r="B117" s="100" t="s">
        <v>217</v>
      </c>
      <c r="C117" s="101"/>
      <c r="D117" s="101"/>
      <c r="E117" s="102"/>
      <c r="F117" s="72">
        <v>16560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100" t="s">
        <v>218</v>
      </c>
      <c r="C118" s="101"/>
      <c r="D118" s="101"/>
      <c r="E118" s="102"/>
      <c r="F118" s="72">
        <v>79200</v>
      </c>
      <c r="G118" s="73"/>
      <c r="H118" s="73"/>
      <c r="I118" s="73"/>
      <c r="J118" s="74"/>
    </row>
    <row r="119" spans="1:10" ht="36" customHeight="1" x14ac:dyDescent="0.25">
      <c r="A119" s="8" t="s">
        <v>112</v>
      </c>
      <c r="B119" s="69" t="s">
        <v>219</v>
      </c>
      <c r="C119" s="70"/>
      <c r="D119" s="70"/>
      <c r="E119" s="71"/>
      <c r="F119" s="72">
        <v>27360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220</v>
      </c>
      <c r="C120" s="70"/>
      <c r="D120" s="70"/>
      <c r="E120" s="71"/>
      <c r="F120" s="72">
        <v>60480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221</v>
      </c>
      <c r="C121" s="70"/>
      <c r="D121" s="70"/>
      <c r="E121" s="71"/>
      <c r="F121" s="72">
        <v>68400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222</v>
      </c>
      <c r="C122" s="70"/>
      <c r="D122" s="70"/>
      <c r="E122" s="71"/>
      <c r="F122" s="37">
        <f>H122*1.2</f>
        <v>46656</v>
      </c>
      <c r="G122" s="38">
        <f>H122*1.1</f>
        <v>42768</v>
      </c>
      <c r="H122" s="38">
        <v>38880</v>
      </c>
      <c r="I122" s="38">
        <f>H122*0.75</f>
        <v>29160</v>
      </c>
      <c r="J122" s="39">
        <f>H122*0.5</f>
        <v>19440</v>
      </c>
    </row>
    <row r="123" spans="1:10" ht="36" customHeight="1" x14ac:dyDescent="0.25">
      <c r="A123" s="8" t="s">
        <v>114</v>
      </c>
      <c r="B123" s="69" t="s">
        <v>223</v>
      </c>
      <c r="C123" s="70"/>
      <c r="D123" s="70"/>
      <c r="E123" s="71"/>
      <c r="F123" s="72">
        <v>26640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320</v>
      </c>
      <c r="C124" s="70"/>
      <c r="D124" s="70"/>
      <c r="E124" s="71"/>
      <c r="F124" s="72">
        <v>30240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224</v>
      </c>
      <c r="C125" s="70"/>
      <c r="D125" s="70"/>
      <c r="E125" s="71"/>
      <c r="F125" s="72">
        <v>26640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225</v>
      </c>
      <c r="C126" s="70"/>
      <c r="D126" s="70"/>
      <c r="E126" s="71"/>
      <c r="F126" s="72">
        <v>107280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226</v>
      </c>
      <c r="C127" s="70"/>
      <c r="D127" s="70"/>
      <c r="E127" s="71"/>
      <c r="F127" s="72">
        <v>85680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93" t="s">
        <v>227</v>
      </c>
      <c r="C128" s="94"/>
      <c r="D128" s="94"/>
      <c r="E128" s="95"/>
      <c r="F128" s="96">
        <v>102816</v>
      </c>
      <c r="G128" s="97"/>
      <c r="H128" s="97"/>
      <c r="I128" s="97"/>
      <c r="J128" s="98"/>
    </row>
    <row r="129" spans="1:10" ht="36" customHeight="1" x14ac:dyDescent="0.25">
      <c r="A129" s="8" t="s">
        <v>114</v>
      </c>
      <c r="B129" s="69" t="s">
        <v>228</v>
      </c>
      <c r="C129" s="70"/>
      <c r="D129" s="70"/>
      <c r="E129" s="71"/>
      <c r="F129" s="72">
        <v>68400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229</v>
      </c>
      <c r="C130" s="70"/>
      <c r="D130" s="70"/>
      <c r="E130" s="71"/>
      <c r="F130" s="72">
        <v>128880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230</v>
      </c>
      <c r="C131" s="70"/>
      <c r="D131" s="70"/>
      <c r="E131" s="71"/>
      <c r="F131" s="72">
        <v>139680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231</v>
      </c>
      <c r="C132" s="70"/>
      <c r="D132" s="70"/>
      <c r="E132" s="71"/>
      <c r="F132" s="72">
        <v>4320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232</v>
      </c>
      <c r="C133" s="70"/>
      <c r="D133" s="70"/>
      <c r="E133" s="71"/>
      <c r="F133" s="72">
        <v>110880</v>
      </c>
      <c r="G133" s="73"/>
      <c r="H133" s="73"/>
      <c r="I133" s="73"/>
      <c r="J133" s="74"/>
    </row>
    <row r="134" spans="1:10" ht="36" customHeight="1" thickBot="1" x14ac:dyDescent="0.3">
      <c r="A134" s="8" t="s">
        <v>114</v>
      </c>
      <c r="B134" s="69" t="s">
        <v>233</v>
      </c>
      <c r="C134" s="70"/>
      <c r="D134" s="70"/>
      <c r="E134" s="71"/>
      <c r="F134" s="72">
        <v>38880</v>
      </c>
      <c r="G134" s="73"/>
      <c r="H134" s="73"/>
      <c r="I134" s="73"/>
      <c r="J134" s="74"/>
    </row>
    <row r="135" spans="1:10" ht="54" customHeight="1" thickBot="1" x14ac:dyDescent="0.3">
      <c r="A135" s="8"/>
      <c r="B135" s="81" t="s">
        <v>234</v>
      </c>
      <c r="C135" s="82"/>
      <c r="D135" s="82"/>
      <c r="E135" s="83"/>
      <c r="F135" s="84"/>
      <c r="G135" s="85"/>
      <c r="H135" s="85"/>
      <c r="I135" s="85"/>
      <c r="J135" s="86"/>
    </row>
    <row r="136" spans="1:10" ht="36" customHeight="1" x14ac:dyDescent="0.25">
      <c r="A136" s="8"/>
      <c r="B136" s="87" t="s">
        <v>235</v>
      </c>
      <c r="C136" s="88"/>
      <c r="D136" s="88"/>
      <c r="E136" s="89"/>
      <c r="F136" s="90">
        <v>60480</v>
      </c>
      <c r="G136" s="91"/>
      <c r="H136" s="91"/>
      <c r="I136" s="91"/>
      <c r="J136" s="92"/>
    </row>
    <row r="137" spans="1:10" ht="36" customHeight="1" x14ac:dyDescent="0.25">
      <c r="A137" s="8"/>
      <c r="B137" s="69" t="s">
        <v>236</v>
      </c>
      <c r="C137" s="70"/>
      <c r="D137" s="70"/>
      <c r="E137" s="71"/>
      <c r="F137" s="72">
        <v>120960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237</v>
      </c>
      <c r="C138" s="70"/>
      <c r="D138" s="70"/>
      <c r="E138" s="71"/>
      <c r="F138" s="72">
        <v>151200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238</v>
      </c>
      <c r="C139" s="70"/>
      <c r="D139" s="70"/>
      <c r="E139" s="71"/>
      <c r="F139" s="72">
        <v>2160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239</v>
      </c>
      <c r="C140" s="70"/>
      <c r="D140" s="70"/>
      <c r="E140" s="71"/>
      <c r="F140" s="72">
        <v>90720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240</v>
      </c>
      <c r="C141" s="70"/>
      <c r="D141" s="70"/>
      <c r="E141" s="71"/>
      <c r="F141" s="72">
        <v>181440</v>
      </c>
      <c r="G141" s="73"/>
      <c r="H141" s="73"/>
      <c r="I141" s="73"/>
      <c r="J141" s="74"/>
    </row>
    <row r="142" spans="1:10" ht="36" customHeight="1" x14ac:dyDescent="0.25">
      <c r="A142" s="8"/>
      <c r="B142" s="69" t="s">
        <v>241</v>
      </c>
      <c r="C142" s="70"/>
      <c r="D142" s="70"/>
      <c r="E142" s="71"/>
      <c r="F142" s="72">
        <v>226800</v>
      </c>
      <c r="G142" s="73"/>
      <c r="H142" s="73"/>
      <c r="I142" s="73"/>
      <c r="J142" s="74"/>
    </row>
    <row r="143" spans="1:10" ht="36" customHeight="1" thickBot="1" x14ac:dyDescent="0.3">
      <c r="A143" s="8"/>
      <c r="B143" s="75" t="s">
        <v>242</v>
      </c>
      <c r="C143" s="76"/>
      <c r="D143" s="76"/>
      <c r="E143" s="77"/>
      <c r="F143" s="78">
        <v>2880</v>
      </c>
      <c r="G143" s="79"/>
      <c r="H143" s="79"/>
      <c r="I143" s="79"/>
      <c r="J143" s="80"/>
    </row>
    <row r="144" spans="1:10" ht="24" customHeight="1" thickBot="1" x14ac:dyDescent="0.3">
      <c r="A144" s="8"/>
      <c r="B144" s="60"/>
      <c r="C144" s="61"/>
      <c r="D144" s="61"/>
      <c r="E144" s="62"/>
      <c r="F144" s="63"/>
      <c r="G144" s="64"/>
      <c r="H144" s="64"/>
      <c r="I144" s="64"/>
      <c r="J144" s="65"/>
    </row>
    <row r="145" spans="1:10" ht="23.25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66" t="s">
        <v>292</v>
      </c>
      <c r="C146" s="66"/>
      <c r="D146" s="66"/>
      <c r="E146" s="66"/>
      <c r="F146" s="66"/>
      <c r="G146" s="66"/>
      <c r="H146" s="66"/>
      <c r="I146" s="66"/>
      <c r="J146" s="66"/>
    </row>
    <row r="147" spans="1:10" ht="41.25" customHeight="1" x14ac:dyDescent="0.25">
      <c r="A147" s="8"/>
      <c r="B147" s="66" t="s">
        <v>244</v>
      </c>
      <c r="C147" s="66"/>
      <c r="D147" s="66"/>
      <c r="E147" s="66"/>
      <c r="F147" s="66"/>
      <c r="G147" s="66"/>
      <c r="H147" s="66"/>
      <c r="I147" s="66"/>
      <c r="J147" s="66"/>
    </row>
    <row r="148" spans="1:10" ht="21" x14ac:dyDescent="0.25">
      <c r="A148" s="8" t="s">
        <v>114</v>
      </c>
      <c r="B148" s="67" t="s">
        <v>296</v>
      </c>
      <c r="C148" s="67"/>
      <c r="D148" s="67"/>
      <c r="E148" s="67"/>
      <c r="F148" s="67"/>
      <c r="G148" s="67"/>
      <c r="H148" s="67"/>
      <c r="I148" s="67"/>
      <c r="J148" s="67"/>
    </row>
    <row r="149" spans="1:10" ht="42" customHeight="1" x14ac:dyDescent="0.25">
      <c r="A149" s="8"/>
      <c r="B149" s="68" t="s">
        <v>246</v>
      </c>
      <c r="C149" s="68"/>
      <c r="D149" s="68"/>
      <c r="E149" s="68"/>
      <c r="F149" s="68"/>
      <c r="G149" s="68"/>
      <c r="H149" s="68"/>
      <c r="I149" s="68"/>
      <c r="J149" s="68"/>
    </row>
    <row r="150" spans="1:10" ht="2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65" zoomScaleNormal="60" zoomScaleSheetLayoutView="65" workbookViewId="0">
      <pane ySplit="4" topLeftCell="A112" activePane="bottomLeft" state="frozen"/>
      <selection activeCell="A167" sqref="A167:C167"/>
      <selection pane="bottomLeft" activeCell="B122" sqref="B122:E12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1.710937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54000</v>
      </c>
      <c r="G8" s="17">
        <f>H8*1.1</f>
        <v>49500.000000000007</v>
      </c>
      <c r="H8" s="17">
        <v>45000</v>
      </c>
      <c r="I8" s="17">
        <f>H8*0.75</f>
        <v>33750</v>
      </c>
      <c r="J8" s="17">
        <f>H8*0.5</f>
        <v>22500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89856</v>
      </c>
      <c r="G9" s="19">
        <f>H9*1.1</f>
        <v>82368</v>
      </c>
      <c r="H9" s="19">
        <v>74880</v>
      </c>
      <c r="I9" s="19">
        <f>H9*0.75</f>
        <v>56160</v>
      </c>
      <c r="J9" s="19">
        <f>H9*0.5</f>
        <v>37440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119232</v>
      </c>
      <c r="G11" s="21">
        <f>H11*1.1</f>
        <v>109296.00000000001</v>
      </c>
      <c r="H11" s="21">
        <v>99360</v>
      </c>
      <c r="I11" s="21">
        <f>H11*0.75</f>
        <v>74520</v>
      </c>
      <c r="J11" s="21">
        <f>H11*0.5</f>
        <v>49680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13140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22320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1800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1800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"&amp;MIN(F22:F67)&amp;" до "&amp;MAX(F22:F67)</f>
        <v>Цена от 12600 до 579600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12600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25200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37800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50400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63000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75600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88200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100800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113400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126000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138600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151200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163800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176400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189000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201600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214200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226800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239400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252000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264600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277200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289800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145</v>
      </c>
      <c r="C45" s="110"/>
      <c r="D45" s="110"/>
      <c r="E45" s="71"/>
      <c r="F45" s="72">
        <v>25200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146</v>
      </c>
      <c r="C46" s="110"/>
      <c r="D46" s="110"/>
      <c r="E46" s="71"/>
      <c r="F46" s="72">
        <v>50400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147</v>
      </c>
      <c r="C47" s="110"/>
      <c r="D47" s="110"/>
      <c r="E47" s="71"/>
      <c r="F47" s="72">
        <v>75600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148</v>
      </c>
      <c r="C48" s="110"/>
      <c r="D48" s="110"/>
      <c r="E48" s="71"/>
      <c r="F48" s="72">
        <v>100800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149</v>
      </c>
      <c r="C49" s="110"/>
      <c r="D49" s="110"/>
      <c r="E49" s="71"/>
      <c r="F49" s="72">
        <v>126000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150</v>
      </c>
      <c r="C50" s="110"/>
      <c r="D50" s="110"/>
      <c r="E50" s="71"/>
      <c r="F50" s="72">
        <v>151200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151</v>
      </c>
      <c r="C51" s="110"/>
      <c r="D51" s="110"/>
      <c r="E51" s="71"/>
      <c r="F51" s="72">
        <v>176400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152</v>
      </c>
      <c r="C52" s="110"/>
      <c r="D52" s="110"/>
      <c r="E52" s="71"/>
      <c r="F52" s="72">
        <v>201600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153</v>
      </c>
      <c r="C53" s="110"/>
      <c r="D53" s="110"/>
      <c r="E53" s="71"/>
      <c r="F53" s="72">
        <v>226800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154</v>
      </c>
      <c r="C54" s="110"/>
      <c r="D54" s="110"/>
      <c r="E54" s="71"/>
      <c r="F54" s="72">
        <v>252000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155</v>
      </c>
      <c r="C55" s="110"/>
      <c r="D55" s="110"/>
      <c r="E55" s="71"/>
      <c r="F55" s="72">
        <v>277200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156</v>
      </c>
      <c r="C56" s="110"/>
      <c r="D56" s="110"/>
      <c r="E56" s="71"/>
      <c r="F56" s="72">
        <v>302400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157</v>
      </c>
      <c r="C57" s="110"/>
      <c r="D57" s="110"/>
      <c r="E57" s="71"/>
      <c r="F57" s="72">
        <v>327600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158</v>
      </c>
      <c r="C58" s="110"/>
      <c r="D58" s="110"/>
      <c r="E58" s="71"/>
      <c r="F58" s="72">
        <v>352800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159</v>
      </c>
      <c r="C59" s="110"/>
      <c r="D59" s="110"/>
      <c r="E59" s="71"/>
      <c r="F59" s="72">
        <v>378000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160</v>
      </c>
      <c r="C60" s="110"/>
      <c r="D60" s="110"/>
      <c r="E60" s="71"/>
      <c r="F60" s="72">
        <v>403200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161</v>
      </c>
      <c r="C61" s="110"/>
      <c r="D61" s="110"/>
      <c r="E61" s="71"/>
      <c r="F61" s="72">
        <v>428400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162</v>
      </c>
      <c r="C62" s="110"/>
      <c r="D62" s="110"/>
      <c r="E62" s="71"/>
      <c r="F62" s="72">
        <v>453600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163</v>
      </c>
      <c r="C63" s="110"/>
      <c r="D63" s="110"/>
      <c r="E63" s="71"/>
      <c r="F63" s="72">
        <v>478800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164</v>
      </c>
      <c r="C64" s="110"/>
      <c r="D64" s="110"/>
      <c r="E64" s="71"/>
      <c r="F64" s="72">
        <v>504000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282</v>
      </c>
      <c r="C65" s="110"/>
      <c r="D65" s="110"/>
      <c r="E65" s="71"/>
      <c r="F65" s="72">
        <v>529200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283</v>
      </c>
      <c r="C66" s="110"/>
      <c r="D66" s="110"/>
      <c r="E66" s="71"/>
      <c r="F66" s="72">
        <v>554400</v>
      </c>
      <c r="G66" s="73"/>
      <c r="H66" s="73"/>
      <c r="I66" s="73"/>
      <c r="J66" s="74"/>
    </row>
    <row r="67" spans="1:10" ht="36" customHeight="1" outlineLevel="1" thickBot="1" x14ac:dyDescent="0.3">
      <c r="A67" s="8"/>
      <c r="B67" s="100" t="s">
        <v>284</v>
      </c>
      <c r="C67" s="110"/>
      <c r="D67" s="110"/>
      <c r="E67" s="71"/>
      <c r="F67" s="72">
        <v>579600</v>
      </c>
      <c r="G67" s="73"/>
      <c r="H67" s="73"/>
      <c r="I67" s="73"/>
      <c r="J67" s="74"/>
    </row>
    <row r="68" spans="1:10" ht="36" customHeight="1" thickBot="1" x14ac:dyDescent="0.3">
      <c r="A68" s="8"/>
      <c r="B68" s="111" t="s">
        <v>165</v>
      </c>
      <c r="C68" s="112"/>
      <c r="D68" s="112"/>
      <c r="E68" s="113"/>
      <c r="F68" s="114" t="str">
        <f>"Цена от "&amp;MIN(F69:F90)&amp;" до "&amp;MAX(F69:F90)</f>
        <v>Цена от 14940 до 270900</v>
      </c>
      <c r="G68" s="115"/>
      <c r="H68" s="115"/>
      <c r="I68" s="115"/>
      <c r="J68" s="116"/>
    </row>
    <row r="69" spans="1:10" ht="36" customHeight="1" outlineLevel="1" x14ac:dyDescent="0.25">
      <c r="A69" s="8"/>
      <c r="B69" s="117" t="s">
        <v>166</v>
      </c>
      <c r="C69" s="118"/>
      <c r="D69" s="118"/>
      <c r="E69" s="119"/>
      <c r="F69" s="120">
        <v>14940</v>
      </c>
      <c r="G69" s="121"/>
      <c r="H69" s="121"/>
      <c r="I69" s="121"/>
      <c r="J69" s="122"/>
    </row>
    <row r="70" spans="1:10" ht="36" customHeight="1" outlineLevel="1" x14ac:dyDescent="0.25">
      <c r="A70" s="8"/>
      <c r="B70" s="100" t="s">
        <v>167</v>
      </c>
      <c r="C70" s="110"/>
      <c r="D70" s="110"/>
      <c r="E70" s="71"/>
      <c r="F70" s="72">
        <v>22140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168</v>
      </c>
      <c r="C71" s="110"/>
      <c r="D71" s="110"/>
      <c r="E71" s="71"/>
      <c r="F71" s="72">
        <v>31500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169</v>
      </c>
      <c r="C72" s="110"/>
      <c r="D72" s="110"/>
      <c r="E72" s="71"/>
      <c r="F72" s="72">
        <v>44100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170</v>
      </c>
      <c r="C73" s="110"/>
      <c r="D73" s="110"/>
      <c r="E73" s="71"/>
      <c r="F73" s="72">
        <v>56700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171</v>
      </c>
      <c r="C74" s="110"/>
      <c r="D74" s="110"/>
      <c r="E74" s="71"/>
      <c r="F74" s="72">
        <v>69300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172</v>
      </c>
      <c r="C75" s="110"/>
      <c r="D75" s="110"/>
      <c r="E75" s="71"/>
      <c r="F75" s="72">
        <v>81900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173</v>
      </c>
      <c r="C76" s="110"/>
      <c r="D76" s="110"/>
      <c r="E76" s="71"/>
      <c r="F76" s="72">
        <v>94500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174</v>
      </c>
      <c r="C77" s="110"/>
      <c r="D77" s="110"/>
      <c r="E77" s="71"/>
      <c r="F77" s="72">
        <v>107100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175</v>
      </c>
      <c r="C78" s="110"/>
      <c r="D78" s="110"/>
      <c r="E78" s="71"/>
      <c r="F78" s="72">
        <v>119700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176</v>
      </c>
      <c r="C79" s="110"/>
      <c r="D79" s="110"/>
      <c r="E79" s="71"/>
      <c r="F79" s="72">
        <v>132300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177</v>
      </c>
      <c r="C80" s="110"/>
      <c r="D80" s="110"/>
      <c r="E80" s="71"/>
      <c r="F80" s="72">
        <v>144900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178</v>
      </c>
      <c r="C81" s="110"/>
      <c r="D81" s="110"/>
      <c r="E81" s="71"/>
      <c r="F81" s="72">
        <v>157500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179</v>
      </c>
      <c r="C82" s="110"/>
      <c r="D82" s="110"/>
      <c r="E82" s="71"/>
      <c r="F82" s="72">
        <v>170100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180</v>
      </c>
      <c r="C83" s="110"/>
      <c r="D83" s="110"/>
      <c r="E83" s="71"/>
      <c r="F83" s="72">
        <v>182700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181</v>
      </c>
      <c r="C84" s="110"/>
      <c r="D84" s="110"/>
      <c r="E84" s="71"/>
      <c r="F84" s="72">
        <v>195300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182</v>
      </c>
      <c r="C85" s="110"/>
      <c r="D85" s="110"/>
      <c r="E85" s="71"/>
      <c r="F85" s="72">
        <v>207900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183</v>
      </c>
      <c r="C86" s="110"/>
      <c r="D86" s="110"/>
      <c r="E86" s="71"/>
      <c r="F86" s="72">
        <v>220500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184</v>
      </c>
      <c r="C87" s="110"/>
      <c r="D87" s="110"/>
      <c r="E87" s="71"/>
      <c r="F87" s="72">
        <v>233100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185</v>
      </c>
      <c r="C88" s="110"/>
      <c r="D88" s="110"/>
      <c r="E88" s="71"/>
      <c r="F88" s="72">
        <v>245700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186</v>
      </c>
      <c r="C89" s="110"/>
      <c r="D89" s="110"/>
      <c r="E89" s="71"/>
      <c r="F89" s="72">
        <v>258300</v>
      </c>
      <c r="G89" s="73"/>
      <c r="H89" s="73"/>
      <c r="I89" s="73"/>
      <c r="J89" s="74"/>
    </row>
    <row r="90" spans="1:10" ht="36" customHeight="1" outlineLevel="1" thickBot="1" x14ac:dyDescent="0.3">
      <c r="A90" s="8"/>
      <c r="B90" s="100" t="s">
        <v>187</v>
      </c>
      <c r="C90" s="110"/>
      <c r="D90" s="110"/>
      <c r="E90" s="71"/>
      <c r="F90" s="72">
        <v>270900</v>
      </c>
      <c r="G90" s="73"/>
      <c r="H90" s="73"/>
      <c r="I90" s="73"/>
      <c r="J90" s="74"/>
    </row>
    <row r="91" spans="1:10" ht="36" customHeight="1" thickBot="1" x14ac:dyDescent="0.3">
      <c r="A91" s="8"/>
      <c r="B91" s="111" t="s">
        <v>188</v>
      </c>
      <c r="C91" s="112"/>
      <c r="D91" s="112"/>
      <c r="E91" s="113"/>
      <c r="F91" s="114" t="str">
        <f>"Цена от "&amp;MIN(F92:F102)&amp;" до "&amp;MAX(F92:F102)</f>
        <v>Цена от 2340 до 63540</v>
      </c>
      <c r="G91" s="115"/>
      <c r="H91" s="115"/>
      <c r="I91" s="115"/>
      <c r="J91" s="116"/>
    </row>
    <row r="92" spans="1:10" ht="36" customHeight="1" x14ac:dyDescent="0.25">
      <c r="A92" s="8"/>
      <c r="B92" s="69" t="s">
        <v>189</v>
      </c>
      <c r="C92" s="70"/>
      <c r="D92" s="70"/>
      <c r="E92" s="71"/>
      <c r="F92" s="72">
        <v>8280</v>
      </c>
      <c r="G92" s="73"/>
      <c r="H92" s="73"/>
      <c r="I92" s="73"/>
      <c r="J92" s="74"/>
    </row>
    <row r="93" spans="1:10" ht="36" customHeight="1" x14ac:dyDescent="0.25">
      <c r="A93" s="8"/>
      <c r="B93" s="69" t="s">
        <v>190</v>
      </c>
      <c r="C93" s="70"/>
      <c r="D93" s="70"/>
      <c r="E93" s="71"/>
      <c r="F93" s="72">
        <v>63540</v>
      </c>
      <c r="G93" s="73"/>
      <c r="H93" s="73"/>
      <c r="I93" s="73"/>
      <c r="J93" s="74"/>
    </row>
    <row r="94" spans="1:10" ht="36" customHeight="1" x14ac:dyDescent="0.25">
      <c r="A94" s="8"/>
      <c r="B94" s="69" t="s">
        <v>252</v>
      </c>
      <c r="C94" s="70"/>
      <c r="D94" s="70"/>
      <c r="E94" s="71"/>
      <c r="F94" s="72">
        <v>5040</v>
      </c>
      <c r="G94" s="73"/>
      <c r="H94" s="73"/>
      <c r="I94" s="73"/>
      <c r="J94" s="74"/>
    </row>
    <row r="95" spans="1:10" ht="36" customHeight="1" x14ac:dyDescent="0.25">
      <c r="A95" s="8"/>
      <c r="B95" s="87" t="s">
        <v>192</v>
      </c>
      <c r="C95" s="88"/>
      <c r="D95" s="88"/>
      <c r="E95" s="89"/>
      <c r="F95" s="90">
        <v>56340</v>
      </c>
      <c r="G95" s="91"/>
      <c r="H95" s="91"/>
      <c r="I95" s="91"/>
      <c r="J95" s="92"/>
    </row>
    <row r="96" spans="1:10" ht="36" customHeight="1" x14ac:dyDescent="0.25">
      <c r="A96" s="8"/>
      <c r="B96" s="69" t="s">
        <v>193</v>
      </c>
      <c r="C96" s="70"/>
      <c r="D96" s="70"/>
      <c r="E96" s="71"/>
      <c r="F96" s="72">
        <v>13140</v>
      </c>
      <c r="G96" s="73"/>
      <c r="H96" s="73"/>
      <c r="I96" s="73"/>
      <c r="J96" s="74"/>
    </row>
    <row r="97" spans="1:10" ht="36" customHeight="1" x14ac:dyDescent="0.25">
      <c r="A97" s="8"/>
      <c r="B97" s="69" t="s">
        <v>194</v>
      </c>
      <c r="C97" s="70"/>
      <c r="D97" s="70"/>
      <c r="E97" s="71"/>
      <c r="F97" s="72">
        <v>34740</v>
      </c>
      <c r="G97" s="73"/>
      <c r="H97" s="73"/>
      <c r="I97" s="73"/>
      <c r="J97" s="74"/>
    </row>
    <row r="98" spans="1:10" ht="36" customHeight="1" x14ac:dyDescent="0.25">
      <c r="A98" s="8"/>
      <c r="B98" s="69" t="s">
        <v>195</v>
      </c>
      <c r="C98" s="70"/>
      <c r="D98" s="70"/>
      <c r="E98" s="71"/>
      <c r="F98" s="72">
        <v>2340</v>
      </c>
      <c r="G98" s="73"/>
      <c r="H98" s="73"/>
      <c r="I98" s="73"/>
      <c r="J98" s="74"/>
    </row>
    <row r="99" spans="1:10" ht="36" customHeight="1" x14ac:dyDescent="0.25">
      <c r="A99" s="8"/>
      <c r="B99" s="69" t="s">
        <v>196</v>
      </c>
      <c r="C99" s="70"/>
      <c r="D99" s="70"/>
      <c r="E99" s="71"/>
      <c r="F99" s="72">
        <v>2340</v>
      </c>
      <c r="G99" s="73"/>
      <c r="H99" s="73"/>
      <c r="I99" s="73"/>
      <c r="J99" s="74"/>
    </row>
    <row r="100" spans="1:10" ht="36" customHeight="1" x14ac:dyDescent="0.25">
      <c r="A100" s="8"/>
      <c r="B100" s="69" t="s">
        <v>197</v>
      </c>
      <c r="C100" s="70"/>
      <c r="D100" s="70"/>
      <c r="E100" s="71"/>
      <c r="F100" s="72">
        <v>4680</v>
      </c>
      <c r="G100" s="73"/>
      <c r="H100" s="73"/>
      <c r="I100" s="73"/>
      <c r="J100" s="74"/>
    </row>
    <row r="101" spans="1:10" ht="36" customHeight="1" x14ac:dyDescent="0.25">
      <c r="A101" s="8"/>
      <c r="B101" s="69" t="s">
        <v>198</v>
      </c>
      <c r="C101" s="70"/>
      <c r="D101" s="70"/>
      <c r="E101" s="71"/>
      <c r="F101" s="72">
        <v>7020</v>
      </c>
      <c r="G101" s="73"/>
      <c r="H101" s="73"/>
      <c r="I101" s="73"/>
      <c r="J101" s="74"/>
    </row>
    <row r="102" spans="1:10" ht="36" customHeight="1" thickBot="1" x14ac:dyDescent="0.3">
      <c r="A102" s="8"/>
      <c r="B102" s="69" t="s">
        <v>199</v>
      </c>
      <c r="C102" s="70"/>
      <c r="D102" s="70"/>
      <c r="E102" s="71"/>
      <c r="F102" s="72">
        <v>41940</v>
      </c>
      <c r="G102" s="73"/>
      <c r="H102" s="73"/>
      <c r="I102" s="73"/>
      <c r="J102" s="74"/>
    </row>
    <row r="103" spans="1:10" ht="54" customHeight="1" thickBot="1" x14ac:dyDescent="0.3">
      <c r="A103" s="8"/>
      <c r="B103" s="144" t="s">
        <v>253</v>
      </c>
      <c r="C103" s="145"/>
      <c r="D103" s="145"/>
      <c r="E103" s="146"/>
      <c r="F103" s="147" t="str">
        <f>"Цена от "&amp;MIN(F105,F108:F124)&amp;" до "&amp;MAX(F105,F108:F124)</f>
        <v>Цена от 3240 до 787140</v>
      </c>
      <c r="G103" s="148"/>
      <c r="H103" s="148"/>
      <c r="I103" s="148"/>
      <c r="J103" s="149"/>
    </row>
    <row r="104" spans="1:10" ht="24" customHeight="1" thickBot="1" x14ac:dyDescent="0.3">
      <c r="A104" s="8"/>
      <c r="B104" s="60"/>
      <c r="C104" s="61"/>
      <c r="D104" s="61"/>
      <c r="E104" s="62"/>
      <c r="F104" s="63"/>
      <c r="G104" s="64"/>
      <c r="H104" s="64"/>
      <c r="I104" s="64"/>
      <c r="J104" s="65"/>
    </row>
    <row r="105" spans="1:10" ht="36" customHeight="1" x14ac:dyDescent="0.25">
      <c r="A105" s="8"/>
      <c r="B105" s="69" t="s">
        <v>201</v>
      </c>
      <c r="C105" s="70"/>
      <c r="D105" s="70"/>
      <c r="E105" s="71"/>
      <c r="F105" s="72">
        <v>63000</v>
      </c>
      <c r="G105" s="73"/>
      <c r="H105" s="73"/>
      <c r="I105" s="73"/>
      <c r="J105" s="74"/>
    </row>
    <row r="106" spans="1:10" ht="36" customHeight="1" thickBot="1" x14ac:dyDescent="0.3">
      <c r="A106" s="8"/>
      <c r="B106" s="93" t="s">
        <v>202</v>
      </c>
      <c r="C106" s="94"/>
      <c r="D106" s="94"/>
      <c r="E106" s="95"/>
      <c r="F106" s="96">
        <v>6300</v>
      </c>
      <c r="G106" s="97"/>
      <c r="H106" s="97"/>
      <c r="I106" s="97"/>
      <c r="J106" s="98"/>
    </row>
    <row r="107" spans="1:10" ht="24" customHeight="1" thickBot="1" x14ac:dyDescent="0.3">
      <c r="A107" s="8"/>
      <c r="B107" s="60"/>
      <c r="C107" s="61"/>
      <c r="D107" s="61"/>
      <c r="E107" s="62"/>
      <c r="F107" s="63"/>
      <c r="G107" s="64"/>
      <c r="H107" s="64"/>
      <c r="I107" s="64"/>
      <c r="J107" s="65"/>
    </row>
    <row r="108" spans="1:10" ht="36" customHeight="1" x14ac:dyDescent="0.25">
      <c r="A108" s="8" t="s">
        <v>112</v>
      </c>
      <c r="B108" s="69" t="s">
        <v>203</v>
      </c>
      <c r="C108" s="70"/>
      <c r="D108" s="70"/>
      <c r="E108" s="71"/>
      <c r="F108" s="72">
        <v>81540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100" t="s">
        <v>204</v>
      </c>
      <c r="C109" s="101"/>
      <c r="D109" s="101"/>
      <c r="E109" s="102"/>
      <c r="F109" s="72">
        <v>31140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293</v>
      </c>
      <c r="C110" s="70"/>
      <c r="D110" s="70"/>
      <c r="E110" s="71"/>
      <c r="F110" s="72">
        <v>36540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317</v>
      </c>
      <c r="C111" s="70"/>
      <c r="D111" s="70"/>
      <c r="E111" s="71"/>
      <c r="F111" s="72">
        <v>36540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318</v>
      </c>
      <c r="C112" s="70"/>
      <c r="D112" s="70"/>
      <c r="E112" s="71"/>
      <c r="F112" s="72">
        <v>787140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208</v>
      </c>
      <c r="C113" s="70"/>
      <c r="D113" s="70"/>
      <c r="E113" s="71"/>
      <c r="F113" s="72">
        <v>124740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69" t="s">
        <v>209</v>
      </c>
      <c r="C114" s="70"/>
      <c r="D114" s="70"/>
      <c r="E114" s="71"/>
      <c r="F114" s="72">
        <v>52740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69" t="s">
        <v>210</v>
      </c>
      <c r="C115" s="70"/>
      <c r="D115" s="70"/>
      <c r="E115" s="71"/>
      <c r="F115" s="72">
        <v>63288</v>
      </c>
      <c r="G115" s="73"/>
      <c r="H115" s="73"/>
      <c r="I115" s="73"/>
      <c r="J115" s="74"/>
    </row>
    <row r="116" spans="1:10" ht="36" customHeight="1" x14ac:dyDescent="0.25">
      <c r="A116" s="8" t="s">
        <v>112</v>
      </c>
      <c r="B116" s="69" t="s">
        <v>211</v>
      </c>
      <c r="C116" s="70"/>
      <c r="D116" s="70"/>
      <c r="E116" s="71"/>
      <c r="F116" s="72">
        <v>43740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69" t="s">
        <v>212</v>
      </c>
      <c r="C117" s="70"/>
      <c r="D117" s="70"/>
      <c r="E117" s="71"/>
      <c r="F117" s="72">
        <v>47340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213</v>
      </c>
      <c r="C118" s="70"/>
      <c r="D118" s="70"/>
      <c r="E118" s="71"/>
      <c r="F118" s="72">
        <v>151740</v>
      </c>
      <c r="G118" s="73"/>
      <c r="H118" s="73"/>
      <c r="I118" s="73"/>
      <c r="J118" s="74"/>
    </row>
    <row r="119" spans="1:10" ht="36" customHeight="1" x14ac:dyDescent="0.25">
      <c r="A119" s="8"/>
      <c r="B119" s="69" t="s">
        <v>214</v>
      </c>
      <c r="C119" s="70"/>
      <c r="D119" s="70"/>
      <c r="E119" s="71"/>
      <c r="F119" s="72">
        <v>58680</v>
      </c>
      <c r="G119" s="73"/>
      <c r="H119" s="73"/>
      <c r="I119" s="73"/>
      <c r="J119" s="74"/>
    </row>
    <row r="120" spans="1:10" ht="36" customHeight="1" x14ac:dyDescent="0.25">
      <c r="A120" s="8" t="s">
        <v>112</v>
      </c>
      <c r="B120" s="87" t="s">
        <v>215</v>
      </c>
      <c r="C120" s="88"/>
      <c r="D120" s="88"/>
      <c r="E120" s="89"/>
      <c r="F120" s="72">
        <v>3240</v>
      </c>
      <c r="G120" s="73"/>
      <c r="H120" s="73"/>
      <c r="I120" s="73"/>
      <c r="J120" s="74"/>
    </row>
    <row r="121" spans="1:10" ht="36" customHeight="1" x14ac:dyDescent="0.25">
      <c r="A121" s="8"/>
      <c r="B121" s="69" t="s">
        <v>216</v>
      </c>
      <c r="C121" s="70"/>
      <c r="D121" s="70"/>
      <c r="E121" s="71"/>
      <c r="F121" s="72">
        <v>47340</v>
      </c>
      <c r="G121" s="73"/>
      <c r="H121" s="73"/>
      <c r="I121" s="73"/>
      <c r="J121" s="74"/>
    </row>
    <row r="122" spans="1:10" ht="36" customHeight="1" x14ac:dyDescent="0.25">
      <c r="B122" s="69" t="s">
        <v>217</v>
      </c>
      <c r="C122" s="70"/>
      <c r="D122" s="70"/>
      <c r="E122" s="71"/>
      <c r="F122" s="72">
        <v>40140</v>
      </c>
      <c r="G122" s="73"/>
      <c r="H122" s="73"/>
      <c r="I122" s="73"/>
      <c r="J122" s="74"/>
    </row>
    <row r="123" spans="1:10" ht="36" customHeight="1" x14ac:dyDescent="0.25">
      <c r="A123" s="8" t="s">
        <v>112</v>
      </c>
      <c r="B123" s="100" t="s">
        <v>218</v>
      </c>
      <c r="C123" s="101"/>
      <c r="D123" s="101"/>
      <c r="E123" s="102"/>
      <c r="F123" s="72">
        <v>236340</v>
      </c>
      <c r="G123" s="73"/>
      <c r="H123" s="73"/>
      <c r="I123" s="73"/>
      <c r="J123" s="74"/>
    </row>
    <row r="124" spans="1:10" ht="36" customHeight="1" x14ac:dyDescent="0.25">
      <c r="A124" s="8" t="s">
        <v>112</v>
      </c>
      <c r="B124" s="69" t="s">
        <v>219</v>
      </c>
      <c r="C124" s="70"/>
      <c r="D124" s="70"/>
      <c r="E124" s="71"/>
      <c r="F124" s="72">
        <v>59940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220</v>
      </c>
      <c r="C125" s="70"/>
      <c r="D125" s="70"/>
      <c r="E125" s="71"/>
      <c r="F125" s="72">
        <v>134640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221</v>
      </c>
      <c r="C126" s="70"/>
      <c r="D126" s="70"/>
      <c r="E126" s="71"/>
      <c r="F126" s="72">
        <v>51840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222</v>
      </c>
      <c r="C127" s="70"/>
      <c r="D127" s="70"/>
      <c r="E127" s="71"/>
      <c r="F127" s="72">
        <v>60480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320</v>
      </c>
      <c r="C128" s="70"/>
      <c r="D128" s="70"/>
      <c r="E128" s="71"/>
      <c r="F128" s="72">
        <v>60480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225</v>
      </c>
      <c r="C129" s="70"/>
      <c r="D129" s="70"/>
      <c r="E129" s="71"/>
      <c r="F129" s="72">
        <v>205920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226</v>
      </c>
      <c r="C130" s="70"/>
      <c r="D130" s="70"/>
      <c r="E130" s="71"/>
      <c r="F130" s="72">
        <v>87120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93" t="s">
        <v>227</v>
      </c>
      <c r="C131" s="94"/>
      <c r="D131" s="94"/>
      <c r="E131" s="95"/>
      <c r="F131" s="72">
        <v>104544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228</v>
      </c>
      <c r="C132" s="70"/>
      <c r="D132" s="70"/>
      <c r="E132" s="71"/>
      <c r="F132" s="72">
        <v>72720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229</v>
      </c>
      <c r="C133" s="70"/>
      <c r="D133" s="70"/>
      <c r="E133" s="71"/>
      <c r="F133" s="72">
        <v>78480</v>
      </c>
      <c r="G133" s="73"/>
      <c r="H133" s="73"/>
      <c r="I133" s="73"/>
      <c r="J133" s="74"/>
    </row>
    <row r="134" spans="1:10" ht="36" customHeight="1" x14ac:dyDescent="0.25">
      <c r="A134" s="8" t="s">
        <v>114</v>
      </c>
      <c r="B134" s="69" t="s">
        <v>230</v>
      </c>
      <c r="C134" s="70"/>
      <c r="D134" s="70"/>
      <c r="E134" s="71"/>
      <c r="F134" s="72">
        <v>250560</v>
      </c>
      <c r="G134" s="73"/>
      <c r="H134" s="73"/>
      <c r="I134" s="73"/>
      <c r="J134" s="74"/>
    </row>
    <row r="135" spans="1:10" ht="36" customHeight="1" x14ac:dyDescent="0.25">
      <c r="A135" s="8" t="s">
        <v>114</v>
      </c>
      <c r="B135" s="87" t="s">
        <v>231</v>
      </c>
      <c r="C135" s="88"/>
      <c r="D135" s="88"/>
      <c r="E135" s="89"/>
      <c r="F135" s="72">
        <v>5760</v>
      </c>
      <c r="G135" s="73"/>
      <c r="H135" s="73"/>
      <c r="I135" s="73"/>
      <c r="J135" s="74"/>
    </row>
    <row r="136" spans="1:10" ht="36" customHeight="1" x14ac:dyDescent="0.25">
      <c r="A136" s="8" t="s">
        <v>114</v>
      </c>
      <c r="B136" s="69" t="s">
        <v>232</v>
      </c>
      <c r="C136" s="70"/>
      <c r="D136" s="70"/>
      <c r="E136" s="71"/>
      <c r="F136" s="72">
        <v>390240</v>
      </c>
      <c r="G136" s="73"/>
      <c r="H136" s="73"/>
      <c r="I136" s="73"/>
      <c r="J136" s="74"/>
    </row>
    <row r="137" spans="1:10" ht="36" customHeight="1" thickBot="1" x14ac:dyDescent="0.3">
      <c r="A137" s="8" t="s">
        <v>114</v>
      </c>
      <c r="B137" s="69" t="s">
        <v>233</v>
      </c>
      <c r="C137" s="70"/>
      <c r="D137" s="70"/>
      <c r="E137" s="71"/>
      <c r="F137" s="72">
        <v>99360</v>
      </c>
      <c r="G137" s="73"/>
      <c r="H137" s="73"/>
      <c r="I137" s="73"/>
      <c r="J137" s="74"/>
    </row>
    <row r="138" spans="1:10" ht="54" customHeight="1" thickBot="1" x14ac:dyDescent="0.3">
      <c r="A138" s="8"/>
      <c r="B138" s="144" t="s">
        <v>234</v>
      </c>
      <c r="C138" s="145"/>
      <c r="D138" s="145"/>
      <c r="E138" s="146"/>
      <c r="F138" s="147"/>
      <c r="G138" s="148"/>
      <c r="H138" s="148"/>
      <c r="I138" s="148"/>
      <c r="J138" s="149"/>
    </row>
    <row r="139" spans="1:10" ht="36" customHeight="1" x14ac:dyDescent="0.25">
      <c r="A139" s="8"/>
      <c r="B139" s="69" t="s">
        <v>235</v>
      </c>
      <c r="C139" s="70"/>
      <c r="D139" s="70"/>
      <c r="E139" s="71"/>
      <c r="F139" s="72">
        <v>45540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236</v>
      </c>
      <c r="C140" s="70"/>
      <c r="D140" s="70"/>
      <c r="E140" s="71"/>
      <c r="F140" s="72">
        <v>92340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237</v>
      </c>
      <c r="C141" s="70"/>
      <c r="D141" s="70"/>
      <c r="E141" s="71"/>
      <c r="F141" s="72">
        <v>110340</v>
      </c>
      <c r="G141" s="73"/>
      <c r="H141" s="73"/>
      <c r="I141" s="73"/>
      <c r="J141" s="74"/>
    </row>
    <row r="142" spans="1:10" ht="36" customHeight="1" x14ac:dyDescent="0.25">
      <c r="A142" s="8"/>
      <c r="B142" s="69" t="s">
        <v>238</v>
      </c>
      <c r="C142" s="70"/>
      <c r="D142" s="70"/>
      <c r="E142" s="71"/>
      <c r="F142" s="72">
        <v>1080</v>
      </c>
      <c r="G142" s="73"/>
      <c r="H142" s="73"/>
      <c r="I142" s="73"/>
      <c r="J142" s="74"/>
    </row>
    <row r="143" spans="1:10" ht="36" customHeight="1" x14ac:dyDescent="0.25">
      <c r="A143" s="8"/>
      <c r="B143" s="69" t="s">
        <v>239</v>
      </c>
      <c r="C143" s="70"/>
      <c r="D143" s="70"/>
      <c r="E143" s="71"/>
      <c r="F143" s="72">
        <v>63540</v>
      </c>
      <c r="G143" s="73"/>
      <c r="H143" s="73"/>
      <c r="I143" s="73"/>
      <c r="J143" s="74"/>
    </row>
    <row r="144" spans="1:10" ht="36" customHeight="1" x14ac:dyDescent="0.25">
      <c r="A144" s="8"/>
      <c r="B144" s="69" t="s">
        <v>240</v>
      </c>
      <c r="C144" s="70"/>
      <c r="D144" s="70"/>
      <c r="E144" s="71"/>
      <c r="F144" s="72">
        <v>131940</v>
      </c>
      <c r="G144" s="73"/>
      <c r="H144" s="73"/>
      <c r="I144" s="73"/>
      <c r="J144" s="74"/>
    </row>
    <row r="145" spans="1:10" ht="36" customHeight="1" x14ac:dyDescent="0.25">
      <c r="A145" s="8"/>
      <c r="B145" s="69" t="s">
        <v>241</v>
      </c>
      <c r="C145" s="70"/>
      <c r="D145" s="70"/>
      <c r="E145" s="71"/>
      <c r="F145" s="72">
        <v>158940</v>
      </c>
      <c r="G145" s="73"/>
      <c r="H145" s="73"/>
      <c r="I145" s="73"/>
      <c r="J145" s="74"/>
    </row>
    <row r="146" spans="1:10" ht="36" customHeight="1" thickBot="1" x14ac:dyDescent="0.3">
      <c r="A146" s="8"/>
      <c r="B146" s="69" t="s">
        <v>242</v>
      </c>
      <c r="C146" s="70"/>
      <c r="D146" s="70"/>
      <c r="E146" s="71"/>
      <c r="F146" s="72">
        <v>1800</v>
      </c>
      <c r="G146" s="73"/>
      <c r="H146" s="73"/>
      <c r="I146" s="73"/>
      <c r="J146" s="74"/>
    </row>
    <row r="147" spans="1:10" ht="24" customHeight="1" thickBot="1" x14ac:dyDescent="0.3">
      <c r="A147" s="8"/>
      <c r="B147" s="60"/>
      <c r="C147" s="61"/>
      <c r="D147" s="61"/>
      <c r="E147" s="62"/>
      <c r="F147" s="63"/>
      <c r="G147" s="64"/>
      <c r="H147" s="64"/>
      <c r="I147" s="64"/>
      <c r="J147" s="65"/>
    </row>
    <row r="148" spans="1:10" ht="18" customHeight="1" x14ac:dyDescent="0.25">
      <c r="A148" s="8"/>
      <c r="B148" s="26"/>
      <c r="C148" s="27"/>
      <c r="D148" s="27"/>
      <c r="E148" s="27"/>
      <c r="F148" s="28"/>
      <c r="G148" s="28"/>
      <c r="H148" s="28"/>
      <c r="I148" s="28"/>
      <c r="J148" s="28"/>
    </row>
    <row r="149" spans="1:10" ht="67.5" customHeight="1" x14ac:dyDescent="0.25">
      <c r="A149" s="8"/>
      <c r="B149" s="66" t="s">
        <v>364</v>
      </c>
      <c r="C149" s="66"/>
      <c r="D149" s="66"/>
      <c r="E149" s="66"/>
      <c r="F149" s="66"/>
      <c r="G149" s="66"/>
      <c r="H149" s="66"/>
      <c r="I149" s="66"/>
      <c r="J149" s="66"/>
    </row>
    <row r="150" spans="1:10" ht="27" customHeight="1" x14ac:dyDescent="0.25">
      <c r="A150" s="8" t="s">
        <v>114</v>
      </c>
      <c r="B150" s="67" t="s">
        <v>245</v>
      </c>
      <c r="C150" s="67"/>
      <c r="D150" s="67"/>
      <c r="E150" s="67"/>
      <c r="F150" s="67"/>
      <c r="G150" s="67"/>
      <c r="H150" s="67"/>
      <c r="I150" s="67"/>
      <c r="J150" s="67"/>
    </row>
    <row r="151" spans="1:10" s="36" customFormat="1" ht="20.100000000000001" customHeight="1" x14ac:dyDescent="0.25">
      <c r="B151" s="48"/>
      <c r="F151" s="49"/>
      <c r="G151" s="49"/>
      <c r="H151" s="49"/>
      <c r="I151" s="49"/>
      <c r="J151" s="49"/>
    </row>
    <row r="152" spans="1:10" s="44" customFormat="1" ht="36" customHeight="1" thickBot="1" x14ac:dyDescent="0.3">
      <c r="B152" s="285" t="s">
        <v>327</v>
      </c>
      <c r="C152" s="285"/>
      <c r="D152" s="285"/>
      <c r="E152" s="285"/>
      <c r="F152" s="285"/>
      <c r="G152" s="285"/>
      <c r="H152" s="285"/>
      <c r="I152" s="285"/>
    </row>
    <row r="153" spans="1:10" s="31" customFormat="1" ht="36" customHeight="1" thickBot="1" x14ac:dyDescent="0.3">
      <c r="B153" s="286" t="s">
        <v>328</v>
      </c>
      <c r="C153" s="287"/>
      <c r="D153" s="287"/>
      <c r="E153" s="287"/>
      <c r="F153" s="287"/>
      <c r="G153" s="287"/>
      <c r="H153" s="287"/>
      <c r="I153" s="288"/>
    </row>
    <row r="154" spans="1:10" ht="54" customHeight="1" thickBot="1" x14ac:dyDescent="0.3">
      <c r="B154" s="289" t="s">
        <v>329</v>
      </c>
      <c r="C154" s="290"/>
      <c r="D154" s="291" t="s">
        <v>330</v>
      </c>
      <c r="E154" s="292"/>
      <c r="F154" s="293"/>
      <c r="G154" s="294" t="s">
        <v>331</v>
      </c>
      <c r="H154" s="294"/>
      <c r="I154" s="295"/>
      <c r="J154" s="9"/>
    </row>
    <row r="155" spans="1:10" ht="36" customHeight="1" x14ac:dyDescent="0.25">
      <c r="B155" s="261" t="s">
        <v>332</v>
      </c>
      <c r="C155" s="262"/>
      <c r="D155" s="263" t="s">
        <v>333</v>
      </c>
      <c r="E155" s="264"/>
      <c r="F155" s="264"/>
      <c r="G155" s="269">
        <v>2190</v>
      </c>
      <c r="H155" s="270"/>
      <c r="I155" s="271"/>
      <c r="J155" s="9"/>
    </row>
    <row r="156" spans="1:10" ht="36" customHeight="1" x14ac:dyDescent="0.25">
      <c r="B156" s="272" t="s">
        <v>334</v>
      </c>
      <c r="C156" s="273"/>
      <c r="D156" s="265"/>
      <c r="E156" s="266"/>
      <c r="F156" s="266"/>
      <c r="G156" s="274">
        <v>1590</v>
      </c>
      <c r="H156" s="275"/>
      <c r="I156" s="276"/>
      <c r="J156" s="9"/>
    </row>
    <row r="157" spans="1:10" ht="36" customHeight="1" x14ac:dyDescent="0.25">
      <c r="B157" s="272" t="s">
        <v>335</v>
      </c>
      <c r="C157" s="273"/>
      <c r="D157" s="265"/>
      <c r="E157" s="266"/>
      <c r="F157" s="266"/>
      <c r="G157" s="274">
        <v>1440</v>
      </c>
      <c r="H157" s="275"/>
      <c r="I157" s="276"/>
      <c r="J157" s="9"/>
    </row>
    <row r="158" spans="1:10" ht="54" customHeight="1" thickBot="1" x14ac:dyDescent="0.3">
      <c r="B158" s="277" t="s">
        <v>336</v>
      </c>
      <c r="C158" s="278"/>
      <c r="D158" s="267"/>
      <c r="E158" s="268"/>
      <c r="F158" s="268"/>
      <c r="G158" s="279">
        <v>1290</v>
      </c>
      <c r="H158" s="280"/>
      <c r="I158" s="281"/>
      <c r="J158" s="9"/>
    </row>
    <row r="159" spans="1:10" ht="40.5" customHeight="1" x14ac:dyDescent="0.25">
      <c r="A159" s="8"/>
      <c r="B159" s="68" t="s">
        <v>246</v>
      </c>
      <c r="C159" s="68"/>
      <c r="D159" s="68"/>
      <c r="E159" s="68"/>
      <c r="F159" s="68"/>
      <c r="G159" s="68"/>
      <c r="H159" s="68"/>
      <c r="I159" s="68"/>
      <c r="J159" s="68"/>
    </row>
    <row r="160" spans="1:10" ht="18" customHeight="1" x14ac:dyDescent="0.25">
      <c r="A160" s="8"/>
    </row>
  </sheetData>
  <sheetProtection selectLockedCells="1" selectUnlockedCells="1"/>
  <mergeCells count="30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58:C158"/>
    <mergeCell ref="G158:I158"/>
    <mergeCell ref="B159:J159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5328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7920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1080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1512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2484 до 99360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2484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4968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7452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9936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12420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14904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17388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19872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22356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24840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27324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29808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32292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34776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37260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39744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42228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44712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47196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49680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4968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9936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14904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19872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24840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29808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34776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39744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44712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49680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54648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59616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64584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69552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74520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79488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84456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89424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94392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99360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2844 до 53406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2844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4608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6210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8694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11178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13662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16146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18630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21114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23598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26082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28566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31050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33534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36018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38502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40986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43470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45954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48438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50922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53406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14868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3204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12744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14868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2844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12060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12060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48168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10800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1080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20772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38952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9216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3204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42120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30960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37152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24120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31500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48168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48060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8496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36252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40356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29520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54720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12960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5040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59040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43920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52704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33840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44640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67680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51120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56880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17712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35424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44244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26568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53100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66600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42768</v>
      </c>
      <c r="G8" s="17">
        <f>H8*1.1</f>
        <v>39204</v>
      </c>
      <c r="H8" s="17">
        <v>35640</v>
      </c>
      <c r="I8" s="17">
        <f>H8*0.75</f>
        <v>26730</v>
      </c>
      <c r="J8" s="17">
        <f>H8*0.5</f>
        <v>17820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59616</v>
      </c>
      <c r="G10" s="19">
        <f>H10*1.1</f>
        <v>54648.000000000007</v>
      </c>
      <c r="H10" s="19">
        <v>49680</v>
      </c>
      <c r="I10" s="19">
        <f>H10*0.75</f>
        <v>37260</v>
      </c>
      <c r="J10" s="19">
        <f>H10*0.5</f>
        <v>24840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83808</v>
      </c>
      <c r="G11" s="21">
        <f>H11*1.1</f>
        <v>76824</v>
      </c>
      <c r="H11" s="21">
        <v>69840</v>
      </c>
      <c r="I11" s="21">
        <f>H11*0.75</f>
        <v>52380</v>
      </c>
      <c r="J11" s="21">
        <f>H11*0.5</f>
        <v>34920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10620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15120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2124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9936 до 397440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9936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19872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29808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39744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49680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59616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69552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79488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89424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99360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109296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119232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129168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139104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149040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158976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168912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178848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188784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198720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19872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39744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59616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79488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99360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119232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139104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158976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178848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198720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218592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238464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258336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278208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298080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317952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337824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357696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377568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397440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9216 до 213624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9216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13824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24840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34776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44712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54648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64584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74520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84456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94392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104328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114264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124200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134136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144072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154008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163944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173880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183816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193752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203688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213624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44964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6660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25488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1800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44964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9936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26928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29376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12060 до 90000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23400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2340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65844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33264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28944</v>
      </c>
      <c r="G104" s="38">
        <f>H104*1.1</f>
        <v>26532.000000000004</v>
      </c>
      <c r="H104" s="38">
        <v>24120</v>
      </c>
      <c r="I104" s="38">
        <f>H104*0.75</f>
        <v>18090</v>
      </c>
      <c r="J104" s="39">
        <f>H104*0.5</f>
        <v>12060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18072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16632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65844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65844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79012.799999999988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33264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37512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65844</v>
      </c>
      <c r="G112" s="73"/>
      <c r="H112" s="73"/>
      <c r="I112" s="73"/>
      <c r="J112" s="74"/>
    </row>
    <row r="113" spans="1:10" ht="36" customHeight="1" x14ac:dyDescent="0.25">
      <c r="A113" s="8"/>
      <c r="B113" s="232" t="s">
        <v>214</v>
      </c>
      <c r="C113" s="233"/>
      <c r="D113" s="233"/>
      <c r="E113" s="234"/>
      <c r="F113" s="72">
        <v>90000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12060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22680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19116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67248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89928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92880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46800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40608</v>
      </c>
      <c r="G121" s="38">
        <f>H121*1.1</f>
        <v>37224</v>
      </c>
      <c r="H121" s="38">
        <v>33840</v>
      </c>
      <c r="I121" s="38">
        <f>H121*0.75</f>
        <v>25380</v>
      </c>
      <c r="J121" s="39">
        <f>H121*0.5</f>
        <v>16920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25920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23760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92880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92880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111456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46800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52560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92880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17280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94320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126000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28332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56664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70920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42480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84960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106200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36" customHeight="1" thickBot="1" x14ac:dyDescent="0.3">
      <c r="A143" s="8"/>
      <c r="B143" s="302" t="s">
        <v>365</v>
      </c>
      <c r="C143" s="303"/>
      <c r="D143" s="303"/>
      <c r="E143" s="303"/>
      <c r="F143" s="303"/>
      <c r="G143" s="303"/>
      <c r="H143" s="303"/>
      <c r="I143" s="303"/>
      <c r="J143" s="304"/>
    </row>
    <row r="144" spans="1:10" ht="36" customHeight="1" thickBot="1" x14ac:dyDescent="0.3">
      <c r="A144" s="8"/>
      <c r="B144" s="69" t="s">
        <v>366</v>
      </c>
      <c r="C144" s="70"/>
      <c r="D144" s="70"/>
      <c r="E144" s="71"/>
      <c r="F144" s="78">
        <v>30096</v>
      </c>
      <c r="G144" s="79"/>
      <c r="H144" s="79"/>
      <c r="I144" s="79"/>
      <c r="J144" s="80"/>
    </row>
    <row r="145" spans="1:10" ht="24" thickBot="1" x14ac:dyDescent="0.3">
      <c r="A145" s="8"/>
      <c r="B145" s="60"/>
      <c r="C145" s="61"/>
      <c r="D145" s="61"/>
      <c r="E145" s="62"/>
      <c r="F145" s="63"/>
      <c r="G145" s="64"/>
      <c r="H145" s="64"/>
      <c r="I145" s="64"/>
      <c r="J145" s="65"/>
    </row>
    <row r="146" spans="1:10" ht="23.25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66" t="s">
        <v>292</v>
      </c>
      <c r="C147" s="66"/>
      <c r="D147" s="66"/>
      <c r="E147" s="66"/>
      <c r="F147" s="66"/>
      <c r="G147" s="66"/>
      <c r="H147" s="66"/>
      <c r="I147" s="66"/>
      <c r="J147" s="66"/>
    </row>
    <row r="148" spans="1:10" ht="41.25" customHeight="1" x14ac:dyDescent="0.25">
      <c r="A148" s="8"/>
      <c r="B148" s="66" t="s">
        <v>244</v>
      </c>
      <c r="C148" s="66"/>
      <c r="D148" s="66"/>
      <c r="E148" s="66"/>
      <c r="F148" s="66"/>
      <c r="G148" s="66"/>
      <c r="H148" s="66"/>
      <c r="I148" s="66"/>
      <c r="J148" s="66"/>
    </row>
    <row r="149" spans="1:10" ht="21" x14ac:dyDescent="0.25">
      <c r="A149" s="8" t="s">
        <v>114</v>
      </c>
      <c r="B149" s="67" t="s">
        <v>296</v>
      </c>
      <c r="C149" s="67"/>
      <c r="D149" s="67"/>
      <c r="E149" s="67"/>
      <c r="F149" s="67"/>
      <c r="G149" s="67"/>
      <c r="H149" s="67"/>
      <c r="I149" s="67"/>
      <c r="J149" s="67"/>
    </row>
    <row r="150" spans="1:10" ht="42" customHeight="1" x14ac:dyDescent="0.25">
      <c r="A150" s="8"/>
      <c r="B150" s="68" t="s">
        <v>246</v>
      </c>
      <c r="C150" s="68"/>
      <c r="D150" s="68"/>
      <c r="E150" s="68"/>
      <c r="F150" s="68"/>
      <c r="G150" s="68"/>
      <c r="H150" s="68"/>
      <c r="I150" s="68"/>
      <c r="J150" s="68"/>
    </row>
    <row r="151" spans="1:10" ht="21" x14ac:dyDescent="0.25">
      <c r="A151" s="8"/>
    </row>
  </sheetData>
  <sheetProtection selectLockedCells="1" selectUnlockedCells="1"/>
  <mergeCells count="28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36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34905.599999999999</v>
      </c>
      <c r="G8" s="17">
        <f>H8*1.1</f>
        <v>31996.800000000003</v>
      </c>
      <c r="H8" s="17">
        <v>29088</v>
      </c>
      <c r="I8" s="17">
        <f>H8*0.75</f>
        <v>21816</v>
      </c>
      <c r="J8" s="17">
        <f>H8*0.5</f>
        <v>14544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49248</v>
      </c>
      <c r="G9" s="19">
        <f>H9*1.1</f>
        <v>45144.000000000007</v>
      </c>
      <c r="H9" s="19">
        <v>41040</v>
      </c>
      <c r="I9" s="19">
        <f>H9*0.75</f>
        <v>30780</v>
      </c>
      <c r="J9" s="19">
        <f>H9*0.5</f>
        <v>20520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37843.199999999997</v>
      </c>
      <c r="G10" s="19">
        <f>H10*1.1</f>
        <v>34689.600000000006</v>
      </c>
      <c r="H10" s="19">
        <v>31536</v>
      </c>
      <c r="I10" s="19">
        <f>H10*0.75</f>
        <v>23652</v>
      </c>
      <c r="J10" s="19">
        <f>H10*0.5</f>
        <v>15768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53568</v>
      </c>
      <c r="G11" s="21">
        <f>H11*1.1</f>
        <v>49104.000000000007</v>
      </c>
      <c r="H11" s="21">
        <v>44640</v>
      </c>
      <c r="I11" s="21">
        <f>H11*0.75</f>
        <v>33480</v>
      </c>
      <c r="J11" s="21">
        <f>H11*0.5</f>
        <v>22320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3312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5040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1224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1728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1512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2160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"&amp;MIN($F$22:F81)&amp;" до "&amp;MAX($F$22:F81)</f>
        <v>Цена от 8460 до 304560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8460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16920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25380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33840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42300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50760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59220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67680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76140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84600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93060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101520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109980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118440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126900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135360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143820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152280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160740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169200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177660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186120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194580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203040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211500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219960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228420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236880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245340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253800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10152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20304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30456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40608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50760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60912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71064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81216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91368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101520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111672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121824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131976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142128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152280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162432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172584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182736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192888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203040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213192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223344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233496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243648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253800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263952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274104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284256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294408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304560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11376 до 181890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11376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17136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21150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29610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38070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46530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54990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63450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71910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80370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88830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97290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105750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114210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122670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131130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139590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148050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156510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164970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173430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181890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1440 до 10656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5400</v>
      </c>
      <c r="G106" s="73"/>
      <c r="H106" s="73"/>
      <c r="I106" s="73"/>
      <c r="J106" s="74"/>
    </row>
    <row r="107" spans="1:10" ht="36" customHeight="1" x14ac:dyDescent="0.25">
      <c r="A107" s="8"/>
      <c r="B107" s="69" t="s">
        <v>190</v>
      </c>
      <c r="C107" s="70"/>
      <c r="D107" s="70"/>
      <c r="E107" s="71"/>
      <c r="F107" s="72">
        <v>7200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2736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6408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2160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5328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1440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1440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2880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4320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10656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"&amp;MIN(F119,F122:J123,H124,F125:J138)&amp;" до "&amp;MAX(F119,F122:J123,H124,F125:J138)</f>
        <v>Цена от 2880 до 46440</v>
      </c>
      <c r="G117" s="226"/>
      <c r="H117" s="226"/>
      <c r="I117" s="226"/>
      <c r="J117" s="227"/>
    </row>
    <row r="118" spans="1:10" ht="24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9360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936</v>
      </c>
      <c r="G120" s="97"/>
      <c r="H120" s="97"/>
      <c r="I120" s="97"/>
      <c r="J120" s="98"/>
    </row>
    <row r="121" spans="1:10" ht="24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87" t="s">
        <v>203</v>
      </c>
      <c r="C122" s="88"/>
      <c r="D122" s="88"/>
      <c r="E122" s="89"/>
      <c r="F122" s="90">
        <v>35136</v>
      </c>
      <c r="G122" s="91"/>
      <c r="H122" s="91"/>
      <c r="I122" s="91"/>
      <c r="J122" s="92"/>
    </row>
    <row r="123" spans="1:10" ht="36" customHeight="1" x14ac:dyDescent="0.25">
      <c r="A123" s="8" t="s">
        <v>112</v>
      </c>
      <c r="B123" s="100" t="s">
        <v>204</v>
      </c>
      <c r="C123" s="101"/>
      <c r="D123" s="101"/>
      <c r="E123" s="102"/>
      <c r="F123" s="72">
        <v>12096</v>
      </c>
      <c r="G123" s="73"/>
      <c r="H123" s="73"/>
      <c r="I123" s="73"/>
      <c r="J123" s="74"/>
    </row>
    <row r="124" spans="1:10" ht="36" customHeight="1" x14ac:dyDescent="0.25">
      <c r="A124" s="8" t="s">
        <v>112</v>
      </c>
      <c r="B124" s="69" t="s">
        <v>205</v>
      </c>
      <c r="C124" s="70"/>
      <c r="D124" s="70"/>
      <c r="E124" s="71"/>
      <c r="F124" s="37">
        <f>H124*1.2</f>
        <v>17971.2</v>
      </c>
      <c r="G124" s="38">
        <f>H124*1.1</f>
        <v>16473.600000000002</v>
      </c>
      <c r="H124" s="38">
        <v>14976</v>
      </c>
      <c r="I124" s="38">
        <f>H124*0.75</f>
        <v>11232</v>
      </c>
      <c r="J124" s="39">
        <f>H124*0.5</f>
        <v>7488</v>
      </c>
    </row>
    <row r="125" spans="1:10" ht="36" customHeight="1" x14ac:dyDescent="0.25">
      <c r="A125" s="8" t="s">
        <v>112</v>
      </c>
      <c r="B125" s="69" t="s">
        <v>206</v>
      </c>
      <c r="C125" s="70"/>
      <c r="D125" s="70"/>
      <c r="E125" s="71"/>
      <c r="F125" s="72">
        <v>15264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69" t="s">
        <v>207</v>
      </c>
      <c r="C126" s="70"/>
      <c r="D126" s="70"/>
      <c r="E126" s="71"/>
      <c r="F126" s="72">
        <v>7128</v>
      </c>
      <c r="G126" s="73"/>
      <c r="H126" s="73"/>
      <c r="I126" s="73"/>
      <c r="J126" s="74"/>
    </row>
    <row r="127" spans="1:10" ht="36" customHeight="1" x14ac:dyDescent="0.25">
      <c r="A127" s="8" t="s">
        <v>112</v>
      </c>
      <c r="B127" s="69" t="s">
        <v>208</v>
      </c>
      <c r="C127" s="70"/>
      <c r="D127" s="70"/>
      <c r="E127" s="71"/>
      <c r="F127" s="72">
        <v>6048</v>
      </c>
      <c r="G127" s="73"/>
      <c r="H127" s="73"/>
      <c r="I127" s="73"/>
      <c r="J127" s="74"/>
    </row>
    <row r="128" spans="1:10" ht="36" customHeight="1" x14ac:dyDescent="0.25">
      <c r="A128" s="8" t="s">
        <v>112</v>
      </c>
      <c r="B128" s="69" t="s">
        <v>209</v>
      </c>
      <c r="C128" s="70"/>
      <c r="D128" s="70"/>
      <c r="E128" s="71"/>
      <c r="F128" s="72">
        <v>38700</v>
      </c>
      <c r="G128" s="73"/>
      <c r="H128" s="73"/>
      <c r="I128" s="73"/>
      <c r="J128" s="74"/>
    </row>
    <row r="129" spans="1:10" ht="36" customHeight="1" x14ac:dyDescent="0.25">
      <c r="A129" s="8" t="s">
        <v>112</v>
      </c>
      <c r="B129" s="69" t="s">
        <v>210</v>
      </c>
      <c r="C129" s="70"/>
      <c r="D129" s="70"/>
      <c r="E129" s="71"/>
      <c r="F129" s="72">
        <v>46440</v>
      </c>
      <c r="G129" s="73"/>
      <c r="H129" s="73"/>
      <c r="I129" s="73"/>
      <c r="J129" s="74"/>
    </row>
    <row r="130" spans="1:10" ht="36" customHeight="1" x14ac:dyDescent="0.25">
      <c r="A130" s="8" t="s">
        <v>112</v>
      </c>
      <c r="B130" s="69" t="s">
        <v>211</v>
      </c>
      <c r="C130" s="70"/>
      <c r="D130" s="70"/>
      <c r="E130" s="71"/>
      <c r="F130" s="72">
        <v>3600</v>
      </c>
      <c r="G130" s="73"/>
      <c r="H130" s="73"/>
      <c r="I130" s="73"/>
      <c r="J130" s="74"/>
    </row>
    <row r="131" spans="1:10" ht="36" customHeight="1" x14ac:dyDescent="0.25">
      <c r="A131" s="8" t="s">
        <v>112</v>
      </c>
      <c r="B131" s="69" t="s">
        <v>212</v>
      </c>
      <c r="C131" s="70"/>
      <c r="D131" s="70"/>
      <c r="E131" s="71"/>
      <c r="F131" s="72">
        <v>5688</v>
      </c>
      <c r="G131" s="73"/>
      <c r="H131" s="73"/>
      <c r="I131" s="73"/>
      <c r="J131" s="74"/>
    </row>
    <row r="132" spans="1:10" ht="36" customHeight="1" x14ac:dyDescent="0.25">
      <c r="A132" s="8" t="s">
        <v>112</v>
      </c>
      <c r="B132" s="69" t="s">
        <v>213</v>
      </c>
      <c r="C132" s="70"/>
      <c r="D132" s="70"/>
      <c r="E132" s="71"/>
      <c r="F132" s="72">
        <v>12096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214</v>
      </c>
      <c r="C133" s="70"/>
      <c r="D133" s="70"/>
      <c r="E133" s="71"/>
      <c r="F133" s="72">
        <v>21060</v>
      </c>
      <c r="G133" s="73"/>
      <c r="H133" s="73"/>
      <c r="I133" s="73"/>
      <c r="J133" s="74"/>
    </row>
    <row r="134" spans="1:10" ht="36" customHeight="1" x14ac:dyDescent="0.25">
      <c r="A134" s="8" t="s">
        <v>112</v>
      </c>
      <c r="B134" s="87" t="s">
        <v>215</v>
      </c>
      <c r="C134" s="88"/>
      <c r="D134" s="88"/>
      <c r="E134" s="89"/>
      <c r="F134" s="72">
        <v>3024</v>
      </c>
      <c r="G134" s="73"/>
      <c r="H134" s="73"/>
      <c r="I134" s="73"/>
      <c r="J134" s="74"/>
    </row>
    <row r="135" spans="1:10" ht="36" customHeight="1" x14ac:dyDescent="0.25">
      <c r="A135" s="8"/>
      <c r="B135" s="100" t="s">
        <v>216</v>
      </c>
      <c r="C135" s="101"/>
      <c r="D135" s="101"/>
      <c r="E135" s="102"/>
      <c r="F135" s="72">
        <v>12024</v>
      </c>
      <c r="G135" s="73"/>
      <c r="H135" s="73"/>
      <c r="I135" s="73"/>
      <c r="J135" s="74"/>
    </row>
    <row r="136" spans="1:10" ht="36" customHeight="1" x14ac:dyDescent="0.25">
      <c r="A136" s="8"/>
      <c r="B136" s="100" t="s">
        <v>217</v>
      </c>
      <c r="C136" s="101"/>
      <c r="D136" s="101"/>
      <c r="E136" s="102"/>
      <c r="F136" s="72">
        <v>7776</v>
      </c>
      <c r="G136" s="73"/>
      <c r="H136" s="73"/>
      <c r="I136" s="73"/>
      <c r="J136" s="74"/>
    </row>
    <row r="137" spans="1:10" ht="36" customHeight="1" x14ac:dyDescent="0.25">
      <c r="A137" s="8" t="s">
        <v>112</v>
      </c>
      <c r="B137" s="100" t="s">
        <v>218</v>
      </c>
      <c r="C137" s="101"/>
      <c r="D137" s="101"/>
      <c r="E137" s="102"/>
      <c r="F137" s="72">
        <v>45000</v>
      </c>
      <c r="G137" s="73"/>
      <c r="H137" s="73"/>
      <c r="I137" s="73"/>
      <c r="J137" s="74"/>
    </row>
    <row r="138" spans="1:10" ht="36" customHeight="1" x14ac:dyDescent="0.25">
      <c r="A138" s="8" t="s">
        <v>112</v>
      </c>
      <c r="B138" s="69" t="s">
        <v>219</v>
      </c>
      <c r="C138" s="70"/>
      <c r="D138" s="70"/>
      <c r="E138" s="71"/>
      <c r="F138" s="72">
        <v>2880</v>
      </c>
      <c r="G138" s="73"/>
      <c r="H138" s="73"/>
      <c r="I138" s="73"/>
      <c r="J138" s="74"/>
    </row>
    <row r="139" spans="1:10" ht="36" customHeight="1" x14ac:dyDescent="0.25">
      <c r="A139" s="8" t="s">
        <v>114</v>
      </c>
      <c r="B139" s="69" t="s">
        <v>220</v>
      </c>
      <c r="C139" s="70"/>
      <c r="D139" s="70"/>
      <c r="E139" s="71"/>
      <c r="F139" s="72">
        <v>49680</v>
      </c>
      <c r="G139" s="73"/>
      <c r="H139" s="73"/>
      <c r="I139" s="73"/>
      <c r="J139" s="74"/>
    </row>
    <row r="140" spans="1:10" ht="36" customHeight="1" x14ac:dyDescent="0.25">
      <c r="A140" s="8" t="s">
        <v>114</v>
      </c>
      <c r="B140" s="69" t="s">
        <v>221</v>
      </c>
      <c r="C140" s="70"/>
      <c r="D140" s="70"/>
      <c r="E140" s="71"/>
      <c r="F140" s="72">
        <v>17280</v>
      </c>
      <c r="G140" s="73"/>
      <c r="H140" s="73"/>
      <c r="I140" s="73"/>
      <c r="J140" s="74"/>
    </row>
    <row r="141" spans="1:10" ht="36" customHeight="1" x14ac:dyDescent="0.25">
      <c r="A141" s="8" t="s">
        <v>114</v>
      </c>
      <c r="B141" s="69" t="s">
        <v>222</v>
      </c>
      <c r="C141" s="70"/>
      <c r="D141" s="70"/>
      <c r="E141" s="71"/>
      <c r="F141" s="37">
        <f>H141*1.2</f>
        <v>25920</v>
      </c>
      <c r="G141" s="38">
        <f>H141*1.1</f>
        <v>23760.000000000004</v>
      </c>
      <c r="H141" s="38">
        <v>21600</v>
      </c>
      <c r="I141" s="38">
        <f>H141*0.75</f>
        <v>16200</v>
      </c>
      <c r="J141" s="39">
        <f>H141*0.5</f>
        <v>10800</v>
      </c>
    </row>
    <row r="142" spans="1:10" ht="36" customHeight="1" x14ac:dyDescent="0.25">
      <c r="A142" s="8" t="s">
        <v>114</v>
      </c>
      <c r="B142" s="69" t="s">
        <v>223</v>
      </c>
      <c r="C142" s="70"/>
      <c r="D142" s="70"/>
      <c r="E142" s="71"/>
      <c r="F142" s="72">
        <v>21600</v>
      </c>
      <c r="G142" s="73"/>
      <c r="H142" s="73"/>
      <c r="I142" s="73"/>
      <c r="J142" s="74"/>
    </row>
    <row r="143" spans="1:10" ht="36" customHeight="1" x14ac:dyDescent="0.25">
      <c r="A143" s="8" t="s">
        <v>114</v>
      </c>
      <c r="B143" s="69" t="s">
        <v>224</v>
      </c>
      <c r="C143" s="70"/>
      <c r="D143" s="70"/>
      <c r="E143" s="71"/>
      <c r="F143" s="72">
        <v>10080</v>
      </c>
      <c r="G143" s="73"/>
      <c r="H143" s="73"/>
      <c r="I143" s="73"/>
      <c r="J143" s="74"/>
    </row>
    <row r="144" spans="1:10" ht="36" customHeight="1" x14ac:dyDescent="0.25">
      <c r="A144" s="8" t="s">
        <v>114</v>
      </c>
      <c r="B144" s="69" t="s">
        <v>225</v>
      </c>
      <c r="C144" s="70"/>
      <c r="D144" s="70"/>
      <c r="E144" s="71"/>
      <c r="F144" s="72">
        <v>8640</v>
      </c>
      <c r="G144" s="73"/>
      <c r="H144" s="73"/>
      <c r="I144" s="73"/>
      <c r="J144" s="74"/>
    </row>
    <row r="145" spans="1:10" ht="36" customHeight="1" x14ac:dyDescent="0.25">
      <c r="A145" s="8" t="s">
        <v>114</v>
      </c>
      <c r="B145" s="69" t="s">
        <v>226</v>
      </c>
      <c r="C145" s="70"/>
      <c r="D145" s="70"/>
      <c r="E145" s="71"/>
      <c r="F145" s="72">
        <v>54720</v>
      </c>
      <c r="G145" s="73"/>
      <c r="H145" s="73"/>
      <c r="I145" s="73"/>
      <c r="J145" s="74"/>
    </row>
    <row r="146" spans="1:10" ht="36" customHeight="1" x14ac:dyDescent="0.25">
      <c r="A146" s="8" t="s">
        <v>114</v>
      </c>
      <c r="B146" s="93" t="s">
        <v>227</v>
      </c>
      <c r="C146" s="94"/>
      <c r="D146" s="94"/>
      <c r="E146" s="95"/>
      <c r="F146" s="96">
        <v>65664</v>
      </c>
      <c r="G146" s="97"/>
      <c r="H146" s="97"/>
      <c r="I146" s="97"/>
      <c r="J146" s="98"/>
    </row>
    <row r="147" spans="1:10" ht="36" customHeight="1" x14ac:dyDescent="0.25">
      <c r="A147" s="8" t="s">
        <v>114</v>
      </c>
      <c r="B147" s="69" t="s">
        <v>228</v>
      </c>
      <c r="C147" s="70"/>
      <c r="D147" s="70"/>
      <c r="E147" s="71"/>
      <c r="F147" s="72">
        <v>5040</v>
      </c>
      <c r="G147" s="73"/>
      <c r="H147" s="73"/>
      <c r="I147" s="73"/>
      <c r="J147" s="74"/>
    </row>
    <row r="148" spans="1:10" ht="36" customHeight="1" x14ac:dyDescent="0.25">
      <c r="A148" s="8" t="s">
        <v>114</v>
      </c>
      <c r="B148" s="69" t="s">
        <v>229</v>
      </c>
      <c r="C148" s="70"/>
      <c r="D148" s="70"/>
      <c r="E148" s="71"/>
      <c r="F148" s="72">
        <v>8640</v>
      </c>
      <c r="G148" s="73"/>
      <c r="H148" s="73"/>
      <c r="I148" s="73"/>
      <c r="J148" s="74"/>
    </row>
    <row r="149" spans="1:10" ht="36" customHeight="1" x14ac:dyDescent="0.25">
      <c r="A149" s="8" t="s">
        <v>114</v>
      </c>
      <c r="B149" s="69" t="s">
        <v>230</v>
      </c>
      <c r="C149" s="70"/>
      <c r="D149" s="70"/>
      <c r="E149" s="71"/>
      <c r="F149" s="72">
        <v>17280</v>
      </c>
      <c r="G149" s="73"/>
      <c r="H149" s="73"/>
      <c r="I149" s="73"/>
      <c r="J149" s="74"/>
    </row>
    <row r="150" spans="1:10" ht="36" customHeight="1" x14ac:dyDescent="0.25">
      <c r="A150" s="8" t="s">
        <v>114</v>
      </c>
      <c r="B150" s="69" t="s">
        <v>231</v>
      </c>
      <c r="C150" s="70"/>
      <c r="D150" s="70"/>
      <c r="E150" s="71"/>
      <c r="F150" s="72">
        <v>4320</v>
      </c>
      <c r="G150" s="73"/>
      <c r="H150" s="73"/>
      <c r="I150" s="73"/>
      <c r="J150" s="74"/>
    </row>
    <row r="151" spans="1:10" ht="36" customHeight="1" x14ac:dyDescent="0.25">
      <c r="A151" s="8" t="s">
        <v>114</v>
      </c>
      <c r="B151" s="69" t="s">
        <v>232</v>
      </c>
      <c r="C151" s="70"/>
      <c r="D151" s="70"/>
      <c r="E151" s="71"/>
      <c r="F151" s="72">
        <v>63360</v>
      </c>
      <c r="G151" s="73"/>
      <c r="H151" s="73"/>
      <c r="I151" s="73"/>
      <c r="J151" s="74"/>
    </row>
    <row r="152" spans="1:10" ht="36" customHeight="1" thickBot="1" x14ac:dyDescent="0.3">
      <c r="A152" s="8" t="s">
        <v>114</v>
      </c>
      <c r="B152" s="69" t="s">
        <v>233</v>
      </c>
      <c r="C152" s="70"/>
      <c r="D152" s="70"/>
      <c r="E152" s="71"/>
      <c r="F152" s="72">
        <v>4320</v>
      </c>
      <c r="G152" s="73"/>
      <c r="H152" s="73"/>
      <c r="I152" s="73"/>
      <c r="J152" s="74"/>
    </row>
    <row r="153" spans="1:10" ht="54" customHeight="1" thickBot="1" x14ac:dyDescent="0.3">
      <c r="A153" s="8"/>
      <c r="B153" s="81" t="s">
        <v>234</v>
      </c>
      <c r="C153" s="82"/>
      <c r="D153" s="82"/>
      <c r="E153" s="83"/>
      <c r="F153" s="84"/>
      <c r="G153" s="85"/>
      <c r="H153" s="85"/>
      <c r="I153" s="85"/>
      <c r="J153" s="86"/>
    </row>
    <row r="154" spans="1:10" ht="36" customHeight="1" x14ac:dyDescent="0.25">
      <c r="A154" s="8"/>
      <c r="B154" s="87" t="s">
        <v>235</v>
      </c>
      <c r="C154" s="88"/>
      <c r="D154" s="88"/>
      <c r="E154" s="89"/>
      <c r="F154" s="90">
        <v>12096</v>
      </c>
      <c r="G154" s="91"/>
      <c r="H154" s="91"/>
      <c r="I154" s="91"/>
      <c r="J154" s="92"/>
    </row>
    <row r="155" spans="1:10" ht="36" customHeight="1" x14ac:dyDescent="0.25">
      <c r="A155" s="8"/>
      <c r="B155" s="69" t="s">
        <v>236</v>
      </c>
      <c r="C155" s="70"/>
      <c r="D155" s="70"/>
      <c r="E155" s="71"/>
      <c r="F155" s="72">
        <v>24120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237</v>
      </c>
      <c r="C156" s="70"/>
      <c r="D156" s="70"/>
      <c r="E156" s="71"/>
      <c r="F156" s="72">
        <v>30096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238</v>
      </c>
      <c r="C157" s="70"/>
      <c r="D157" s="70"/>
      <c r="E157" s="71"/>
      <c r="F157" s="72">
        <v>360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239</v>
      </c>
      <c r="C158" s="70"/>
      <c r="D158" s="70"/>
      <c r="E158" s="71"/>
      <c r="F158" s="72">
        <v>18072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240</v>
      </c>
      <c r="C159" s="70"/>
      <c r="D159" s="70"/>
      <c r="E159" s="71"/>
      <c r="F159" s="72">
        <v>36144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241</v>
      </c>
      <c r="C160" s="70"/>
      <c r="D160" s="70"/>
      <c r="E160" s="71"/>
      <c r="F160" s="72">
        <v>45360</v>
      </c>
      <c r="G160" s="73"/>
      <c r="H160" s="73"/>
      <c r="I160" s="73"/>
      <c r="J160" s="74"/>
    </row>
    <row r="161" spans="1:10" ht="36" customHeight="1" thickBot="1" x14ac:dyDescent="0.3">
      <c r="A161" s="8"/>
      <c r="B161" s="75" t="s">
        <v>242</v>
      </c>
      <c r="C161" s="76"/>
      <c r="D161" s="76"/>
      <c r="E161" s="77"/>
      <c r="F161" s="78">
        <v>720</v>
      </c>
      <c r="G161" s="79"/>
      <c r="H161" s="79"/>
      <c r="I161" s="79"/>
      <c r="J161" s="80"/>
    </row>
    <row r="162" spans="1:10" ht="24" thickBot="1" x14ac:dyDescent="0.3">
      <c r="A162" s="8"/>
      <c r="B162" s="60"/>
      <c r="C162" s="61"/>
      <c r="D162" s="61"/>
      <c r="E162" s="62"/>
      <c r="F162" s="63"/>
      <c r="G162" s="64"/>
      <c r="H162" s="64"/>
      <c r="I162" s="64"/>
      <c r="J162" s="65"/>
    </row>
    <row r="163" spans="1:10" ht="23.25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ht="41.2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ht="21" x14ac:dyDescent="0.25">
      <c r="A166" s="8" t="s">
        <v>114</v>
      </c>
      <c r="B166" s="67" t="s">
        <v>296</v>
      </c>
      <c r="C166" s="67"/>
      <c r="D166" s="67"/>
      <c r="E166" s="67"/>
      <c r="F166" s="67"/>
      <c r="G166" s="67"/>
      <c r="H166" s="67"/>
      <c r="I166" s="67"/>
      <c r="J166" s="67"/>
    </row>
    <row r="167" spans="1:10" ht="42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21" x14ac:dyDescent="0.25">
      <c r="A168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5" activePane="bottomLeft" state="frozen"/>
      <selection activeCell="A167" sqref="A167:C167"/>
      <selection pane="bottomLeft" activeCell="B166" sqref="B166:J166"/>
    </sheetView>
  </sheetViews>
  <sheetFormatPr defaultRowHeight="15.75" outlineLevelRow="1" x14ac:dyDescent="0.25"/>
  <cols>
    <col min="1" max="1" width="40.28515625" style="59" hidden="1" customWidth="1"/>
    <col min="2" max="2" width="30.7109375" style="32" customWidth="1"/>
    <col min="3" max="4" width="30.7109375" style="9" customWidth="1"/>
    <col min="5" max="5" width="19.570312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366"/>
      <c r="G5" s="366"/>
      <c r="H5" s="366"/>
      <c r="I5" s="366"/>
      <c r="J5" s="367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54" t="s">
        <v>107</v>
      </c>
      <c r="G6" s="54" t="s">
        <v>108</v>
      </c>
      <c r="H6" s="54" t="s">
        <v>109</v>
      </c>
      <c r="I6" s="54" t="s">
        <v>110</v>
      </c>
      <c r="J6" s="55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/>
      <c r="B8" s="363" t="s">
        <v>367</v>
      </c>
      <c r="C8" s="364"/>
      <c r="D8" s="364"/>
      <c r="E8" s="365"/>
      <c r="F8" s="56">
        <f>H8*1.2</f>
        <v>81216</v>
      </c>
      <c r="G8" s="24">
        <f>H8*1.1</f>
        <v>74448</v>
      </c>
      <c r="H8" s="24">
        <v>67680</v>
      </c>
      <c r="I8" s="24">
        <f>H8*0.75</f>
        <v>50760</v>
      </c>
      <c r="J8" s="24">
        <f>H8*0.5</f>
        <v>33840</v>
      </c>
    </row>
    <row r="9" spans="1:10" ht="36" customHeight="1" x14ac:dyDescent="0.25">
      <c r="A9" s="8"/>
      <c r="B9" s="232" t="s">
        <v>368</v>
      </c>
      <c r="C9" s="233"/>
      <c r="D9" s="233"/>
      <c r="E9" s="234"/>
      <c r="F9" s="56">
        <f t="shared" ref="F9" si="0">H9*1.2</f>
        <v>113702.39999999999</v>
      </c>
      <c r="G9" s="24">
        <f t="shared" ref="G9:G11" si="1">H9*1.1</f>
        <v>104227.20000000001</v>
      </c>
      <c r="H9" s="57">
        <v>94752</v>
      </c>
      <c r="I9" s="24">
        <f t="shared" ref="I9:I11" si="2">H9*0.75</f>
        <v>71064</v>
      </c>
      <c r="J9" s="24">
        <f>H9*0.5</f>
        <v>47376</v>
      </c>
    </row>
    <row r="10" spans="1:10" ht="36" customHeight="1" x14ac:dyDescent="0.25">
      <c r="A10" s="8"/>
      <c r="B10" s="232" t="s">
        <v>369</v>
      </c>
      <c r="C10" s="233"/>
      <c r="D10" s="233"/>
      <c r="E10" s="234"/>
      <c r="F10" s="56">
        <f>H10*1.2</f>
        <v>102168</v>
      </c>
      <c r="G10" s="24">
        <f t="shared" si="1"/>
        <v>93654.000000000015</v>
      </c>
      <c r="H10" s="57">
        <v>85140</v>
      </c>
      <c r="I10" s="24">
        <f t="shared" si="2"/>
        <v>63855</v>
      </c>
      <c r="J10" s="24">
        <f t="shared" ref="J10" si="3">H10*0.5</f>
        <v>42570</v>
      </c>
    </row>
    <row r="11" spans="1:10" ht="36" customHeight="1" thickBot="1" x14ac:dyDescent="0.3">
      <c r="A11" s="8"/>
      <c r="B11" s="360" t="s">
        <v>370</v>
      </c>
      <c r="C11" s="361"/>
      <c r="D11" s="361"/>
      <c r="E11" s="362"/>
      <c r="F11" s="56">
        <f>H11*1.2</f>
        <v>143078.39999999999</v>
      </c>
      <c r="G11" s="24">
        <f t="shared" si="1"/>
        <v>131155.20000000001</v>
      </c>
      <c r="H11" s="58">
        <v>119232</v>
      </c>
      <c r="I11" s="24">
        <f t="shared" si="2"/>
        <v>89424</v>
      </c>
      <c r="J11" s="24">
        <f>H11*0.5</f>
        <v>59616</v>
      </c>
    </row>
    <row r="12" spans="1:10" ht="24" customHeight="1" thickBot="1" x14ac:dyDescent="0.3">
      <c r="A12" s="8"/>
      <c r="B12" s="60"/>
      <c r="C12" s="123"/>
      <c r="D12" s="123"/>
      <c r="E12" s="124"/>
      <c r="F12" s="192"/>
      <c r="G12" s="243"/>
      <c r="H12" s="243"/>
      <c r="I12" s="243"/>
      <c r="J12" s="244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14940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21600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371</v>
      </c>
      <c r="C16" s="110"/>
      <c r="D16" s="110"/>
      <c r="E16" s="71"/>
      <c r="F16" s="229">
        <v>1620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372</v>
      </c>
      <c r="C17" s="110"/>
      <c r="D17" s="110"/>
      <c r="E17" s="71"/>
      <c r="F17" s="99">
        <v>2304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373</v>
      </c>
      <c r="C18" s="110"/>
      <c r="D18" s="110"/>
      <c r="E18" s="71"/>
      <c r="F18" s="99">
        <v>2880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374</v>
      </c>
      <c r="C19" s="110"/>
      <c r="D19" s="110"/>
      <c r="E19" s="71"/>
      <c r="F19" s="228">
        <v>4032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14400 до 2764800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14400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28800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57600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86400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115200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172800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259200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345600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432000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518400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604800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691200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777600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864000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950400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1036800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1123200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1238400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1324800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1411200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28800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57600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115200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172800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230400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345600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518400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691200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864000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1036800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1209600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1382400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1555200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1728000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1900800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2073600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2246400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2419200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2592000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2764800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18540 до 1396800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18540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27540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43200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72000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100800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129600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158400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187200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273600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360000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446400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532800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619200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705600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792000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878400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964800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1051200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1137600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1224000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1310400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1396800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"&amp;MIN(F86:F94)&amp;" до "&amp;MAX(F86:F94)</f>
        <v>Цена от 2340 до 113940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252</v>
      </c>
      <c r="C86" s="70"/>
      <c r="D86" s="70"/>
      <c r="E86" s="71"/>
      <c r="F86" s="72">
        <v>5940</v>
      </c>
      <c r="G86" s="73"/>
      <c r="H86" s="73"/>
      <c r="I86" s="73"/>
      <c r="J86" s="74"/>
    </row>
    <row r="87" spans="1:10" ht="36" customHeight="1" x14ac:dyDescent="0.25">
      <c r="A87" s="8"/>
      <c r="B87" s="87" t="s">
        <v>192</v>
      </c>
      <c r="C87" s="88"/>
      <c r="D87" s="88"/>
      <c r="E87" s="89"/>
      <c r="F87" s="90">
        <v>113940</v>
      </c>
      <c r="G87" s="91"/>
      <c r="H87" s="91"/>
      <c r="I87" s="91"/>
      <c r="J87" s="92"/>
    </row>
    <row r="88" spans="1:10" ht="36" customHeight="1" x14ac:dyDescent="0.25">
      <c r="A88" s="8"/>
      <c r="B88" s="69" t="s">
        <v>193</v>
      </c>
      <c r="C88" s="70"/>
      <c r="D88" s="70"/>
      <c r="E88" s="71"/>
      <c r="F88" s="72">
        <v>22140</v>
      </c>
      <c r="G88" s="73"/>
      <c r="H88" s="73"/>
      <c r="I88" s="73"/>
      <c r="J88" s="74"/>
    </row>
    <row r="89" spans="1:10" ht="36" customHeight="1" x14ac:dyDescent="0.25">
      <c r="A89" s="8"/>
      <c r="B89" s="69" t="s">
        <v>194</v>
      </c>
      <c r="C89" s="70"/>
      <c r="D89" s="70"/>
      <c r="E89" s="71"/>
      <c r="F89" s="72">
        <v>68940</v>
      </c>
      <c r="G89" s="73"/>
      <c r="H89" s="73"/>
      <c r="I89" s="73"/>
      <c r="J89" s="74"/>
    </row>
    <row r="90" spans="1:10" ht="36" customHeight="1" x14ac:dyDescent="0.25">
      <c r="A90" s="8"/>
      <c r="B90" s="69" t="s">
        <v>195</v>
      </c>
      <c r="C90" s="70"/>
      <c r="D90" s="70"/>
      <c r="E90" s="71"/>
      <c r="F90" s="72">
        <v>2340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196</v>
      </c>
      <c r="C91" s="70"/>
      <c r="D91" s="70"/>
      <c r="E91" s="71"/>
      <c r="F91" s="72">
        <v>2340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197</v>
      </c>
      <c r="C92" s="70"/>
      <c r="D92" s="70"/>
      <c r="E92" s="71"/>
      <c r="F92" s="72">
        <v>4680</v>
      </c>
      <c r="G92" s="73"/>
      <c r="H92" s="73"/>
      <c r="I92" s="73"/>
      <c r="J92" s="74"/>
    </row>
    <row r="93" spans="1:10" ht="36" customHeight="1" x14ac:dyDescent="0.25">
      <c r="A93" s="8"/>
      <c r="B93" s="69" t="s">
        <v>198</v>
      </c>
      <c r="C93" s="70"/>
      <c r="D93" s="70"/>
      <c r="E93" s="71"/>
      <c r="F93" s="72">
        <v>7020</v>
      </c>
      <c r="G93" s="73"/>
      <c r="H93" s="73"/>
      <c r="I93" s="73"/>
      <c r="J93" s="74"/>
    </row>
    <row r="94" spans="1:10" ht="36" customHeight="1" thickBot="1" x14ac:dyDescent="0.3">
      <c r="A94" s="8"/>
      <c r="B94" s="69" t="s">
        <v>199</v>
      </c>
      <c r="C94" s="70"/>
      <c r="D94" s="70"/>
      <c r="E94" s="71"/>
      <c r="F94" s="72">
        <v>52740</v>
      </c>
      <c r="G94" s="73"/>
      <c r="H94" s="73"/>
      <c r="I94" s="73"/>
      <c r="J94" s="74"/>
    </row>
    <row r="95" spans="1:10" ht="54" customHeight="1" thickBot="1" x14ac:dyDescent="0.3">
      <c r="A95" s="8"/>
      <c r="B95" s="200" t="s">
        <v>253</v>
      </c>
      <c r="C95" s="201"/>
      <c r="D95" s="201"/>
      <c r="E95" s="202"/>
      <c r="F95" s="225" t="str">
        <f>"Цена от "&amp;MIN(F97:J98,F101,F104:J121)&amp;" до "&amp;MAX(F97:J98,F101,F104:J121)</f>
        <v>Цена от 3240 до 787140</v>
      </c>
      <c r="G95" s="226"/>
      <c r="H95" s="226"/>
      <c r="I95" s="226"/>
      <c r="J95" s="227"/>
    </row>
    <row r="96" spans="1:10" ht="24" customHeight="1" thickBot="1" x14ac:dyDescent="0.3">
      <c r="A96" s="8"/>
      <c r="B96" s="60"/>
      <c r="C96" s="61"/>
      <c r="D96" s="61"/>
      <c r="E96" s="62"/>
      <c r="F96" s="63"/>
      <c r="G96" s="64"/>
      <c r="H96" s="64"/>
      <c r="I96" s="64"/>
      <c r="J96" s="65"/>
    </row>
    <row r="97" spans="1:10" ht="36" customHeight="1" x14ac:dyDescent="0.25">
      <c r="A97" s="8"/>
      <c r="B97" s="87" t="s">
        <v>375</v>
      </c>
      <c r="C97" s="88"/>
      <c r="D97" s="88"/>
      <c r="E97" s="89"/>
      <c r="F97" s="90">
        <v>56340</v>
      </c>
      <c r="G97" s="91"/>
      <c r="H97" s="91"/>
      <c r="I97" s="91"/>
      <c r="J97" s="92"/>
    </row>
    <row r="98" spans="1:10" ht="36" customHeight="1" x14ac:dyDescent="0.25">
      <c r="A98" s="8"/>
      <c r="B98" s="69" t="s">
        <v>376</v>
      </c>
      <c r="C98" s="70"/>
      <c r="D98" s="70"/>
      <c r="E98" s="71"/>
      <c r="F98" s="72">
        <v>25740</v>
      </c>
      <c r="G98" s="73"/>
      <c r="H98" s="73"/>
      <c r="I98" s="73"/>
      <c r="J98" s="74"/>
    </row>
    <row r="99" spans="1:10" ht="36" customHeight="1" thickBot="1" x14ac:dyDescent="0.3">
      <c r="A99" s="8"/>
      <c r="B99" s="69" t="s">
        <v>377</v>
      </c>
      <c r="C99" s="70"/>
      <c r="D99" s="70"/>
      <c r="E99" s="71"/>
      <c r="F99" s="72">
        <v>7740</v>
      </c>
      <c r="G99" s="73"/>
      <c r="H99" s="73"/>
      <c r="I99" s="73"/>
      <c r="J99" s="74"/>
    </row>
    <row r="100" spans="1:10" ht="24" customHeight="1" thickBot="1" x14ac:dyDescent="0.3">
      <c r="A100" s="8"/>
      <c r="B100" s="60"/>
      <c r="C100" s="61"/>
      <c r="D100" s="61"/>
      <c r="E100" s="62"/>
      <c r="F100" s="63"/>
      <c r="G100" s="64"/>
      <c r="H100" s="64"/>
      <c r="I100" s="64"/>
      <c r="J100" s="65"/>
    </row>
    <row r="101" spans="1:10" ht="36" customHeight="1" x14ac:dyDescent="0.25">
      <c r="A101" s="8"/>
      <c r="B101" s="69" t="s">
        <v>201</v>
      </c>
      <c r="C101" s="70"/>
      <c r="D101" s="70"/>
      <c r="E101" s="71"/>
      <c r="F101" s="72">
        <v>63000</v>
      </c>
      <c r="G101" s="73"/>
      <c r="H101" s="73"/>
      <c r="I101" s="73"/>
      <c r="J101" s="74"/>
    </row>
    <row r="102" spans="1:10" ht="36" customHeight="1" thickBot="1" x14ac:dyDescent="0.3">
      <c r="A102" s="8"/>
      <c r="B102" s="69" t="s">
        <v>202</v>
      </c>
      <c r="C102" s="70"/>
      <c r="D102" s="70"/>
      <c r="E102" s="71"/>
      <c r="F102" s="72">
        <v>6300</v>
      </c>
      <c r="G102" s="73"/>
      <c r="H102" s="73"/>
      <c r="I102" s="73"/>
      <c r="J102" s="74"/>
    </row>
    <row r="103" spans="1:10" ht="24" customHeight="1" thickBot="1" x14ac:dyDescent="0.3">
      <c r="A103" s="8"/>
      <c r="B103" s="60"/>
      <c r="C103" s="61"/>
      <c r="D103" s="61"/>
      <c r="E103" s="62"/>
      <c r="F103" s="63"/>
      <c r="G103" s="64"/>
      <c r="H103" s="64"/>
      <c r="I103" s="64"/>
      <c r="J103" s="65"/>
    </row>
    <row r="104" spans="1:10" ht="36" customHeight="1" x14ac:dyDescent="0.25">
      <c r="A104" s="8" t="s">
        <v>112</v>
      </c>
      <c r="B104" s="69" t="s">
        <v>203</v>
      </c>
      <c r="C104" s="70"/>
      <c r="D104" s="70"/>
      <c r="E104" s="71"/>
      <c r="F104" s="72">
        <v>265140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100" t="s">
        <v>204</v>
      </c>
      <c r="C105" s="101"/>
      <c r="D105" s="101"/>
      <c r="E105" s="102"/>
      <c r="F105" s="72">
        <v>187740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293</v>
      </c>
      <c r="C106" s="70"/>
      <c r="D106" s="70"/>
      <c r="E106" s="71"/>
      <c r="F106" s="72">
        <v>56340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206</v>
      </c>
      <c r="C107" s="70"/>
      <c r="D107" s="70"/>
      <c r="E107" s="71"/>
      <c r="F107" s="72">
        <v>43740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207</v>
      </c>
      <c r="C108" s="70"/>
      <c r="D108" s="70"/>
      <c r="E108" s="71"/>
      <c r="F108" s="72">
        <v>56340</v>
      </c>
      <c r="G108" s="73"/>
      <c r="H108" s="73"/>
      <c r="I108" s="73"/>
      <c r="J108" s="74"/>
    </row>
    <row r="109" spans="1:10" ht="36" customHeight="1" x14ac:dyDescent="0.25">
      <c r="A109" s="8"/>
      <c r="B109" s="69" t="s">
        <v>318</v>
      </c>
      <c r="C109" s="70"/>
      <c r="D109" s="70"/>
      <c r="E109" s="71"/>
      <c r="F109" s="72">
        <v>787140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208</v>
      </c>
      <c r="C110" s="70"/>
      <c r="D110" s="70"/>
      <c r="E110" s="71"/>
      <c r="F110" s="72">
        <v>479340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209</v>
      </c>
      <c r="C111" s="70"/>
      <c r="D111" s="70"/>
      <c r="E111" s="71"/>
      <c r="F111" s="72">
        <v>122940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210</v>
      </c>
      <c r="C112" s="70"/>
      <c r="D112" s="70"/>
      <c r="E112" s="71"/>
      <c r="F112" s="72">
        <v>147528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211</v>
      </c>
      <c r="C113" s="70"/>
      <c r="D113" s="70"/>
      <c r="E113" s="71"/>
      <c r="F113" s="72">
        <v>185940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69" t="s">
        <v>212</v>
      </c>
      <c r="C114" s="70"/>
      <c r="D114" s="70"/>
      <c r="E114" s="71"/>
      <c r="F114" s="72">
        <v>259740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69" t="s">
        <v>213</v>
      </c>
      <c r="C115" s="70"/>
      <c r="D115" s="70"/>
      <c r="E115" s="71"/>
      <c r="F115" s="72">
        <v>574740</v>
      </c>
      <c r="G115" s="73"/>
      <c r="H115" s="73"/>
      <c r="I115" s="73"/>
      <c r="J115" s="74"/>
    </row>
    <row r="116" spans="1:10" ht="36" customHeight="1" x14ac:dyDescent="0.25">
      <c r="A116" s="8"/>
      <c r="B116" s="69" t="s">
        <v>214</v>
      </c>
      <c r="C116" s="70"/>
      <c r="D116" s="70"/>
      <c r="E116" s="71"/>
      <c r="F116" s="72">
        <v>184680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87" t="s">
        <v>215</v>
      </c>
      <c r="C117" s="88"/>
      <c r="D117" s="88"/>
      <c r="E117" s="89"/>
      <c r="F117" s="72">
        <v>3240</v>
      </c>
      <c r="G117" s="73"/>
      <c r="H117" s="73"/>
      <c r="I117" s="73"/>
      <c r="J117" s="74"/>
    </row>
    <row r="118" spans="1:10" ht="36" customHeight="1" x14ac:dyDescent="0.25">
      <c r="A118" s="8"/>
      <c r="B118" s="69" t="s">
        <v>216</v>
      </c>
      <c r="C118" s="70"/>
      <c r="D118" s="70"/>
      <c r="E118" s="71"/>
      <c r="F118" s="72">
        <v>117540</v>
      </c>
      <c r="G118" s="73"/>
      <c r="H118" s="73"/>
      <c r="I118" s="73"/>
      <c r="J118" s="74"/>
    </row>
    <row r="119" spans="1:10" ht="36" customHeight="1" x14ac:dyDescent="0.25">
      <c r="A119" s="9"/>
      <c r="B119" s="69" t="s">
        <v>217</v>
      </c>
      <c r="C119" s="70"/>
      <c r="D119" s="70"/>
      <c r="E119" s="71"/>
      <c r="F119" s="72">
        <v>99540</v>
      </c>
      <c r="G119" s="73"/>
      <c r="H119" s="73"/>
      <c r="I119" s="73"/>
      <c r="J119" s="74"/>
    </row>
    <row r="120" spans="1:10" ht="36" customHeight="1" x14ac:dyDescent="0.25">
      <c r="A120" s="8" t="s">
        <v>112</v>
      </c>
      <c r="B120" s="100" t="s">
        <v>218</v>
      </c>
      <c r="C120" s="101"/>
      <c r="D120" s="101"/>
      <c r="E120" s="102"/>
      <c r="F120" s="72">
        <v>585540</v>
      </c>
      <c r="G120" s="73"/>
      <c r="H120" s="73"/>
      <c r="I120" s="73"/>
      <c r="J120" s="74"/>
    </row>
    <row r="121" spans="1:10" ht="36" customHeight="1" x14ac:dyDescent="0.25">
      <c r="A121" s="8" t="s">
        <v>112</v>
      </c>
      <c r="B121" s="69" t="s">
        <v>219</v>
      </c>
      <c r="C121" s="70"/>
      <c r="D121" s="70"/>
      <c r="E121" s="71"/>
      <c r="F121" s="72">
        <v>367740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220</v>
      </c>
      <c r="C122" s="70"/>
      <c r="D122" s="70"/>
      <c r="E122" s="71"/>
      <c r="F122" s="72">
        <v>371520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221</v>
      </c>
      <c r="C123" s="70"/>
      <c r="D123" s="70"/>
      <c r="E123" s="71"/>
      <c r="F123" s="72">
        <v>263520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222</v>
      </c>
      <c r="C124" s="70"/>
      <c r="D124" s="70"/>
      <c r="E124" s="71"/>
      <c r="F124" s="72">
        <v>79200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223</v>
      </c>
      <c r="C125" s="70"/>
      <c r="D125" s="70"/>
      <c r="E125" s="71"/>
      <c r="F125" s="72">
        <v>61920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224</v>
      </c>
      <c r="C126" s="70"/>
      <c r="D126" s="70"/>
      <c r="E126" s="71"/>
      <c r="F126" s="72">
        <v>79200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225</v>
      </c>
      <c r="C127" s="70"/>
      <c r="D127" s="70"/>
      <c r="E127" s="71"/>
      <c r="F127" s="72">
        <v>671760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226</v>
      </c>
      <c r="C128" s="70"/>
      <c r="D128" s="70"/>
      <c r="E128" s="71"/>
      <c r="F128" s="72">
        <v>172800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93" t="s">
        <v>227</v>
      </c>
      <c r="C129" s="94"/>
      <c r="D129" s="94"/>
      <c r="E129" s="95"/>
      <c r="F129" s="72">
        <v>207360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228</v>
      </c>
      <c r="C130" s="70"/>
      <c r="D130" s="70"/>
      <c r="E130" s="71"/>
      <c r="F130" s="72">
        <v>260640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229</v>
      </c>
      <c r="C131" s="70"/>
      <c r="D131" s="70"/>
      <c r="E131" s="71"/>
      <c r="F131" s="72">
        <v>364320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230</v>
      </c>
      <c r="C132" s="70"/>
      <c r="D132" s="70"/>
      <c r="E132" s="71"/>
      <c r="F132" s="72">
        <v>804960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87" t="s">
        <v>231</v>
      </c>
      <c r="C133" s="88"/>
      <c r="D133" s="88"/>
      <c r="E133" s="89"/>
      <c r="F133" s="72">
        <v>5040</v>
      </c>
      <c r="G133" s="73"/>
      <c r="H133" s="73"/>
      <c r="I133" s="73"/>
      <c r="J133" s="74"/>
    </row>
    <row r="134" spans="1:10" ht="36" customHeight="1" x14ac:dyDescent="0.25">
      <c r="A134" s="8" t="s">
        <v>114</v>
      </c>
      <c r="B134" s="69" t="s">
        <v>232</v>
      </c>
      <c r="C134" s="70"/>
      <c r="D134" s="70"/>
      <c r="E134" s="71"/>
      <c r="F134" s="72">
        <v>820080</v>
      </c>
      <c r="G134" s="73"/>
      <c r="H134" s="73"/>
      <c r="I134" s="73"/>
      <c r="J134" s="74"/>
    </row>
    <row r="135" spans="1:10" ht="36" customHeight="1" thickBot="1" x14ac:dyDescent="0.3">
      <c r="A135" s="8" t="s">
        <v>114</v>
      </c>
      <c r="B135" s="69" t="s">
        <v>233</v>
      </c>
      <c r="C135" s="70"/>
      <c r="D135" s="70"/>
      <c r="E135" s="71"/>
      <c r="F135" s="72">
        <v>515520</v>
      </c>
      <c r="G135" s="73"/>
      <c r="H135" s="73"/>
      <c r="I135" s="73"/>
      <c r="J135" s="74"/>
    </row>
    <row r="136" spans="1:10" ht="36" customHeight="1" thickBot="1" x14ac:dyDescent="0.3">
      <c r="A136" s="9"/>
      <c r="B136" s="302" t="s">
        <v>378</v>
      </c>
      <c r="C136" s="303"/>
      <c r="D136" s="303"/>
      <c r="E136" s="303"/>
      <c r="F136" s="303"/>
      <c r="G136" s="303"/>
      <c r="H136" s="303"/>
      <c r="I136" s="303"/>
      <c r="J136" s="304"/>
    </row>
    <row r="137" spans="1:10" ht="36" customHeight="1" x14ac:dyDescent="0.25">
      <c r="A137" s="9"/>
      <c r="B137" s="351" t="s">
        <v>379</v>
      </c>
      <c r="C137" s="352"/>
      <c r="D137" s="352"/>
      <c r="E137" s="353"/>
      <c r="F137" s="354">
        <v>300</v>
      </c>
      <c r="G137" s="355"/>
      <c r="H137" s="355"/>
      <c r="I137" s="355"/>
      <c r="J137" s="356"/>
    </row>
    <row r="138" spans="1:10" ht="54" customHeight="1" thickBot="1" x14ac:dyDescent="0.3">
      <c r="A138" s="9"/>
      <c r="B138" s="172" t="s">
        <v>380</v>
      </c>
      <c r="C138" s="173"/>
      <c r="D138" s="173"/>
      <c r="E138" s="174"/>
      <c r="F138" s="357"/>
      <c r="G138" s="358"/>
      <c r="H138" s="358"/>
      <c r="I138" s="358"/>
      <c r="J138" s="359"/>
    </row>
    <row r="139" spans="1:10" ht="36" customHeight="1" x14ac:dyDescent="0.25">
      <c r="A139" s="9"/>
      <c r="B139" s="351" t="s">
        <v>381</v>
      </c>
      <c r="C139" s="352"/>
      <c r="D139" s="352"/>
      <c r="E139" s="353"/>
      <c r="F139" s="354">
        <v>240</v>
      </c>
      <c r="G139" s="355"/>
      <c r="H139" s="355"/>
      <c r="I139" s="355"/>
      <c r="J139" s="356"/>
    </row>
    <row r="140" spans="1:10" ht="54" customHeight="1" thickBot="1" x14ac:dyDescent="0.3">
      <c r="A140" s="9"/>
      <c r="B140" s="172" t="s">
        <v>380</v>
      </c>
      <c r="C140" s="173"/>
      <c r="D140" s="173"/>
      <c r="E140" s="174"/>
      <c r="F140" s="357"/>
      <c r="G140" s="358"/>
      <c r="H140" s="358"/>
      <c r="I140" s="358"/>
      <c r="J140" s="359"/>
    </row>
    <row r="141" spans="1:10" ht="36" customHeight="1" x14ac:dyDescent="0.25">
      <c r="A141" s="9"/>
      <c r="B141" s="351" t="s">
        <v>382</v>
      </c>
      <c r="C141" s="352"/>
      <c r="D141" s="352"/>
      <c r="E141" s="353"/>
      <c r="F141" s="354">
        <v>120</v>
      </c>
      <c r="G141" s="355"/>
      <c r="H141" s="355"/>
      <c r="I141" s="355"/>
      <c r="J141" s="356"/>
    </row>
    <row r="142" spans="1:10" ht="54" customHeight="1" thickBot="1" x14ac:dyDescent="0.3">
      <c r="A142" s="9"/>
      <c r="B142" s="172" t="s">
        <v>383</v>
      </c>
      <c r="C142" s="173"/>
      <c r="D142" s="173"/>
      <c r="E142" s="174"/>
      <c r="F142" s="357"/>
      <c r="G142" s="358"/>
      <c r="H142" s="358"/>
      <c r="I142" s="358"/>
      <c r="J142" s="359"/>
    </row>
    <row r="143" spans="1:10" ht="36" customHeight="1" x14ac:dyDescent="0.25">
      <c r="A143" s="9"/>
      <c r="B143" s="351" t="s">
        <v>384</v>
      </c>
      <c r="C143" s="352"/>
      <c r="D143" s="352"/>
      <c r="E143" s="353"/>
      <c r="F143" s="354">
        <v>360</v>
      </c>
      <c r="G143" s="355"/>
      <c r="H143" s="355"/>
      <c r="I143" s="355"/>
      <c r="J143" s="356"/>
    </row>
    <row r="144" spans="1:10" ht="54" customHeight="1" thickBot="1" x14ac:dyDescent="0.3">
      <c r="A144" s="9"/>
      <c r="B144" s="172" t="s">
        <v>380</v>
      </c>
      <c r="C144" s="173"/>
      <c r="D144" s="173"/>
      <c r="E144" s="174"/>
      <c r="F144" s="357"/>
      <c r="G144" s="358"/>
      <c r="H144" s="358"/>
      <c r="I144" s="358"/>
      <c r="J144" s="359"/>
    </row>
    <row r="145" spans="1:10" ht="36" customHeight="1" x14ac:dyDescent="0.25">
      <c r="A145" s="9"/>
      <c r="B145" s="351" t="s">
        <v>385</v>
      </c>
      <c r="C145" s="352"/>
      <c r="D145" s="352"/>
      <c r="E145" s="353"/>
      <c r="F145" s="354">
        <v>300</v>
      </c>
      <c r="G145" s="355"/>
      <c r="H145" s="355"/>
      <c r="I145" s="355"/>
      <c r="J145" s="356"/>
    </row>
    <row r="146" spans="1:10" ht="54" customHeight="1" thickBot="1" x14ac:dyDescent="0.3">
      <c r="A146" s="9"/>
      <c r="B146" s="172" t="s">
        <v>380</v>
      </c>
      <c r="C146" s="173"/>
      <c r="D146" s="173"/>
      <c r="E146" s="174"/>
      <c r="F146" s="357"/>
      <c r="G146" s="358"/>
      <c r="H146" s="358"/>
      <c r="I146" s="358"/>
      <c r="J146" s="359"/>
    </row>
    <row r="147" spans="1:10" ht="36" customHeight="1" x14ac:dyDescent="0.25">
      <c r="A147" s="9"/>
      <c r="B147" s="351" t="s">
        <v>386</v>
      </c>
      <c r="C147" s="352"/>
      <c r="D147" s="352"/>
      <c r="E147" s="353"/>
      <c r="F147" s="354">
        <v>150</v>
      </c>
      <c r="G147" s="355"/>
      <c r="H147" s="355"/>
      <c r="I147" s="355"/>
      <c r="J147" s="356"/>
    </row>
    <row r="148" spans="1:10" ht="54" customHeight="1" thickBot="1" x14ac:dyDescent="0.3">
      <c r="A148" s="9"/>
      <c r="B148" s="172" t="s">
        <v>383</v>
      </c>
      <c r="C148" s="173"/>
      <c r="D148" s="173"/>
      <c r="E148" s="174"/>
      <c r="F148" s="357"/>
      <c r="G148" s="358"/>
      <c r="H148" s="358"/>
      <c r="I148" s="358"/>
      <c r="J148" s="359"/>
    </row>
    <row r="149" spans="1:10" ht="54" customHeight="1" thickBot="1" x14ac:dyDescent="0.3">
      <c r="A149" s="8"/>
      <c r="B149" s="144" t="s">
        <v>234</v>
      </c>
      <c r="C149" s="145"/>
      <c r="D149" s="145"/>
      <c r="E149" s="146"/>
      <c r="F149" s="147"/>
      <c r="G149" s="148"/>
      <c r="H149" s="148"/>
      <c r="I149" s="148"/>
      <c r="J149" s="149"/>
    </row>
    <row r="150" spans="1:10" ht="36" customHeight="1" x14ac:dyDescent="0.25">
      <c r="A150" s="8"/>
      <c r="B150" s="69" t="s">
        <v>235</v>
      </c>
      <c r="C150" s="70"/>
      <c r="D150" s="70"/>
      <c r="E150" s="71"/>
      <c r="F150" s="72">
        <v>54540</v>
      </c>
      <c r="G150" s="73"/>
      <c r="H150" s="73"/>
      <c r="I150" s="73"/>
      <c r="J150" s="74"/>
    </row>
    <row r="151" spans="1:10" ht="36" customHeight="1" x14ac:dyDescent="0.25">
      <c r="A151" s="8"/>
      <c r="B151" s="69" t="s">
        <v>236</v>
      </c>
      <c r="C151" s="70"/>
      <c r="D151" s="70"/>
      <c r="E151" s="71"/>
      <c r="F151" s="72">
        <v>106740</v>
      </c>
      <c r="G151" s="73"/>
      <c r="H151" s="73"/>
      <c r="I151" s="73"/>
      <c r="J151" s="74"/>
    </row>
    <row r="152" spans="1:10" ht="36" customHeight="1" x14ac:dyDescent="0.25">
      <c r="A152" s="8"/>
      <c r="B152" s="69" t="s">
        <v>237</v>
      </c>
      <c r="C152" s="70"/>
      <c r="D152" s="70"/>
      <c r="E152" s="71"/>
      <c r="F152" s="72">
        <v>133740</v>
      </c>
      <c r="G152" s="73"/>
      <c r="H152" s="73"/>
      <c r="I152" s="73"/>
      <c r="J152" s="74"/>
    </row>
    <row r="153" spans="1:10" ht="36" customHeight="1" x14ac:dyDescent="0.25">
      <c r="A153" s="8"/>
      <c r="B153" s="69" t="s">
        <v>238</v>
      </c>
      <c r="C153" s="70"/>
      <c r="D153" s="70"/>
      <c r="E153" s="71"/>
      <c r="F153" s="72">
        <v>1440</v>
      </c>
      <c r="G153" s="73"/>
      <c r="H153" s="73"/>
      <c r="I153" s="73"/>
      <c r="J153" s="74"/>
    </row>
    <row r="154" spans="1:10" ht="36" customHeight="1" x14ac:dyDescent="0.25">
      <c r="A154" s="8"/>
      <c r="B154" s="69" t="s">
        <v>239</v>
      </c>
      <c r="C154" s="70"/>
      <c r="D154" s="70"/>
      <c r="E154" s="71"/>
      <c r="F154" s="72">
        <v>76140</v>
      </c>
      <c r="G154" s="73"/>
      <c r="H154" s="73"/>
      <c r="I154" s="73"/>
      <c r="J154" s="74"/>
    </row>
    <row r="155" spans="1:10" ht="36" customHeight="1" x14ac:dyDescent="0.25">
      <c r="A155" s="8"/>
      <c r="B155" s="69" t="s">
        <v>240</v>
      </c>
      <c r="C155" s="70"/>
      <c r="D155" s="70"/>
      <c r="E155" s="71"/>
      <c r="F155" s="72">
        <v>153540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241</v>
      </c>
      <c r="C156" s="70"/>
      <c r="D156" s="70"/>
      <c r="E156" s="71"/>
      <c r="F156" s="72">
        <v>191340</v>
      </c>
      <c r="G156" s="73"/>
      <c r="H156" s="73"/>
      <c r="I156" s="73"/>
      <c r="J156" s="74"/>
    </row>
    <row r="157" spans="1:10" ht="36" customHeight="1" thickBot="1" x14ac:dyDescent="0.3">
      <c r="A157" s="8"/>
      <c r="B157" s="69" t="s">
        <v>242</v>
      </c>
      <c r="C157" s="70"/>
      <c r="D157" s="70"/>
      <c r="E157" s="71"/>
      <c r="F157" s="72">
        <v>2340</v>
      </c>
      <c r="G157" s="73"/>
      <c r="H157" s="73"/>
      <c r="I157" s="73"/>
      <c r="J157" s="74"/>
    </row>
    <row r="158" spans="1:10" ht="24" customHeight="1" thickBot="1" x14ac:dyDescent="0.3">
      <c r="A158" s="8"/>
      <c r="B158" s="60"/>
      <c r="C158" s="61"/>
      <c r="D158" s="61"/>
      <c r="E158" s="62"/>
      <c r="F158" s="63"/>
      <c r="G158" s="64"/>
      <c r="H158" s="64"/>
      <c r="I158" s="64"/>
      <c r="J158" s="65"/>
    </row>
    <row r="159" spans="1:10" ht="36" customHeight="1" thickBot="1" x14ac:dyDescent="0.3">
      <c r="A159" s="8" t="s">
        <v>112</v>
      </c>
      <c r="B159" s="302" t="s">
        <v>321</v>
      </c>
      <c r="C159" s="303"/>
      <c r="D159" s="303"/>
      <c r="E159" s="303"/>
      <c r="F159" s="303"/>
      <c r="G159" s="303"/>
      <c r="H159" s="303"/>
      <c r="I159" s="303"/>
      <c r="J159" s="304"/>
    </row>
    <row r="160" spans="1:10" ht="36" customHeight="1" x14ac:dyDescent="0.25">
      <c r="A160" s="8" t="s">
        <v>112</v>
      </c>
      <c r="B160" s="69" t="s">
        <v>322</v>
      </c>
      <c r="C160" s="70"/>
      <c r="D160" s="70"/>
      <c r="E160" s="71"/>
      <c r="F160" s="72">
        <v>19080</v>
      </c>
      <c r="G160" s="73"/>
      <c r="H160" s="73"/>
      <c r="I160" s="73"/>
      <c r="J160" s="74"/>
    </row>
    <row r="161" spans="1:10" ht="36" customHeight="1" thickBot="1" x14ac:dyDescent="0.3">
      <c r="A161" s="8" t="s">
        <v>112</v>
      </c>
      <c r="B161" s="69" t="s">
        <v>323</v>
      </c>
      <c r="C161" s="70"/>
      <c r="D161" s="70"/>
      <c r="E161" s="71"/>
      <c r="F161" s="72">
        <v>2160</v>
      </c>
      <c r="G161" s="73"/>
      <c r="H161" s="73"/>
      <c r="I161" s="73"/>
      <c r="J161" s="74"/>
    </row>
    <row r="162" spans="1:10" ht="24" customHeight="1" thickBot="1" x14ac:dyDescent="0.3">
      <c r="A162" s="8" t="s">
        <v>112</v>
      </c>
      <c r="B162" s="60"/>
      <c r="C162" s="61"/>
      <c r="D162" s="61"/>
      <c r="E162" s="62"/>
      <c r="F162" s="63"/>
      <c r="G162" s="64"/>
      <c r="H162" s="64"/>
      <c r="I162" s="64"/>
      <c r="J162" s="65"/>
    </row>
    <row r="163" spans="1:10" ht="54" customHeight="1" thickBot="1" x14ac:dyDescent="0.3">
      <c r="A163" s="8" t="s">
        <v>112</v>
      </c>
      <c r="B163" s="144" t="s">
        <v>324</v>
      </c>
      <c r="C163" s="145"/>
      <c r="D163" s="145"/>
      <c r="E163" s="146"/>
      <c r="F163" s="147"/>
      <c r="G163" s="148"/>
      <c r="H163" s="148"/>
      <c r="I163" s="148"/>
      <c r="J163" s="149"/>
    </row>
    <row r="164" spans="1:10" ht="36" customHeight="1" thickBot="1" x14ac:dyDescent="0.3">
      <c r="A164" s="8" t="s">
        <v>112</v>
      </c>
      <c r="B164" s="348" t="s">
        <v>325</v>
      </c>
      <c r="C164" s="349"/>
      <c r="D164" s="349"/>
      <c r="E164" s="350"/>
      <c r="F164" s="42"/>
      <c r="G164" s="42"/>
      <c r="H164" s="42"/>
      <c r="I164" s="42"/>
      <c r="J164" s="43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66" t="s">
        <v>364</v>
      </c>
      <c r="C166" s="66"/>
      <c r="D166" s="66"/>
      <c r="E166" s="66"/>
      <c r="F166" s="66"/>
      <c r="G166" s="66"/>
      <c r="H166" s="66"/>
      <c r="I166" s="66"/>
      <c r="J166" s="66"/>
    </row>
    <row r="167" spans="1:10" ht="27" customHeight="1" x14ac:dyDescent="0.25">
      <c r="A167" s="8" t="s">
        <v>114</v>
      </c>
      <c r="B167" s="67" t="s">
        <v>245</v>
      </c>
      <c r="C167" s="67"/>
      <c r="D167" s="67"/>
      <c r="E167" s="67"/>
      <c r="F167" s="67"/>
      <c r="G167" s="67"/>
      <c r="H167" s="67"/>
      <c r="I167" s="67"/>
      <c r="J167" s="67"/>
    </row>
    <row r="168" spans="1:10" s="36" customFormat="1" ht="20.100000000000001" customHeight="1" x14ac:dyDescent="0.25">
      <c r="B168" s="48"/>
      <c r="F168" s="49"/>
      <c r="G168" s="49"/>
      <c r="H168" s="49"/>
      <c r="I168" s="49"/>
      <c r="J168" s="49"/>
    </row>
    <row r="169" spans="1:10" s="44" customFormat="1" ht="36" customHeight="1" thickBot="1" x14ac:dyDescent="0.3">
      <c r="B169" s="285" t="s">
        <v>327</v>
      </c>
      <c r="C169" s="285"/>
      <c r="D169" s="285"/>
      <c r="E169" s="285"/>
      <c r="F169" s="285"/>
      <c r="G169" s="285"/>
      <c r="H169" s="285"/>
      <c r="I169" s="285"/>
    </row>
    <row r="170" spans="1:10" s="31" customFormat="1" ht="36" customHeight="1" thickBot="1" x14ac:dyDescent="0.3">
      <c r="B170" s="286" t="s">
        <v>328</v>
      </c>
      <c r="C170" s="287"/>
      <c r="D170" s="287"/>
      <c r="E170" s="287"/>
      <c r="F170" s="287"/>
      <c r="G170" s="287"/>
      <c r="H170" s="287"/>
      <c r="I170" s="288"/>
    </row>
    <row r="171" spans="1:10" ht="54" customHeight="1" thickBot="1" x14ac:dyDescent="0.3">
      <c r="A171" s="9"/>
      <c r="B171" s="289" t="s">
        <v>329</v>
      </c>
      <c r="C171" s="290"/>
      <c r="D171" s="291" t="s">
        <v>330</v>
      </c>
      <c r="E171" s="292"/>
      <c r="F171" s="293"/>
      <c r="G171" s="294" t="s">
        <v>331</v>
      </c>
      <c r="H171" s="294"/>
      <c r="I171" s="295"/>
      <c r="J171" s="9"/>
    </row>
    <row r="172" spans="1:10" ht="36" customHeight="1" x14ac:dyDescent="0.25">
      <c r="A172" s="9"/>
      <c r="B172" s="261" t="s">
        <v>332</v>
      </c>
      <c r="C172" s="262"/>
      <c r="D172" s="263" t="s">
        <v>333</v>
      </c>
      <c r="E172" s="264"/>
      <c r="F172" s="264"/>
      <c r="G172" s="269">
        <v>2190</v>
      </c>
      <c r="H172" s="270"/>
      <c r="I172" s="271"/>
      <c r="J172" s="9"/>
    </row>
    <row r="173" spans="1:10" ht="36" customHeight="1" x14ac:dyDescent="0.25">
      <c r="A173" s="9"/>
      <c r="B173" s="272" t="s">
        <v>334</v>
      </c>
      <c r="C173" s="273"/>
      <c r="D173" s="265"/>
      <c r="E173" s="266"/>
      <c r="F173" s="266"/>
      <c r="G173" s="274">
        <v>1590</v>
      </c>
      <c r="H173" s="275"/>
      <c r="I173" s="276"/>
      <c r="J173" s="9"/>
    </row>
    <row r="174" spans="1:10" ht="36" customHeight="1" x14ac:dyDescent="0.25">
      <c r="A174" s="9"/>
      <c r="B174" s="272" t="s">
        <v>335</v>
      </c>
      <c r="C174" s="273"/>
      <c r="D174" s="265"/>
      <c r="E174" s="266"/>
      <c r="F174" s="266"/>
      <c r="G174" s="274">
        <v>1440</v>
      </c>
      <c r="H174" s="275"/>
      <c r="I174" s="276"/>
      <c r="J174" s="9"/>
    </row>
    <row r="175" spans="1:10" ht="54" customHeight="1" thickBot="1" x14ac:dyDescent="0.3">
      <c r="A175" s="9"/>
      <c r="B175" s="277" t="s">
        <v>336</v>
      </c>
      <c r="C175" s="278"/>
      <c r="D175" s="267"/>
      <c r="E175" s="268"/>
      <c r="F175" s="268"/>
      <c r="G175" s="279">
        <v>1290</v>
      </c>
      <c r="H175" s="280"/>
      <c r="I175" s="281"/>
      <c r="J175" s="9"/>
    </row>
    <row r="176" spans="1:10" ht="40.5" customHeight="1" x14ac:dyDescent="0.25">
      <c r="A176" s="8"/>
      <c r="B176" s="68" t="s">
        <v>246</v>
      </c>
      <c r="C176" s="68"/>
      <c r="D176" s="68"/>
      <c r="E176" s="68"/>
      <c r="F176" s="68"/>
      <c r="G176" s="68"/>
      <c r="H176" s="68"/>
      <c r="I176" s="68"/>
      <c r="J176" s="68"/>
    </row>
    <row r="177" spans="1:1" ht="18" customHeight="1" x14ac:dyDescent="0.25">
      <c r="A177" s="8"/>
    </row>
  </sheetData>
  <sheetProtection selectLockedCells="1" selectUnlockedCells="1"/>
  <mergeCells count="32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8"/>
    <mergeCell ref="B138:E138"/>
    <mergeCell ref="B132:E132"/>
    <mergeCell ref="F132:J132"/>
    <mergeCell ref="B133:E133"/>
    <mergeCell ref="F133:J133"/>
    <mergeCell ref="B134:E134"/>
    <mergeCell ref="F134:J134"/>
    <mergeCell ref="B143:E143"/>
    <mergeCell ref="F143:J144"/>
    <mergeCell ref="B144:E144"/>
    <mergeCell ref="B145:E145"/>
    <mergeCell ref="F145:J146"/>
    <mergeCell ref="B146:E146"/>
    <mergeCell ref="B139:E139"/>
    <mergeCell ref="F139:J140"/>
    <mergeCell ref="B140:E140"/>
    <mergeCell ref="B141:E141"/>
    <mergeCell ref="F141:J142"/>
    <mergeCell ref="B142:E142"/>
    <mergeCell ref="B151:E151"/>
    <mergeCell ref="F151:J151"/>
    <mergeCell ref="B152:E152"/>
    <mergeCell ref="F152:J152"/>
    <mergeCell ref="B153:E153"/>
    <mergeCell ref="F153:J153"/>
    <mergeCell ref="B147:E147"/>
    <mergeCell ref="F147:J148"/>
    <mergeCell ref="B148:E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64:E164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E162"/>
    <mergeCell ref="F162:J162"/>
    <mergeCell ref="B163:E163"/>
    <mergeCell ref="F163:J163"/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10080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14400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2844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4032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6480 до 162000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6480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12960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19440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25920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32400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38880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45360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51840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58320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64800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71280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77760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84240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90720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97200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103680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110160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116640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123120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129600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8100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16200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24300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32400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40500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48600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56700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64800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72900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81000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89100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97200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105300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113400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121500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129600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137700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145800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153900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162000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9576 до 139320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9576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14184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16200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22680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29160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35640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42120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48600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55080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61560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68040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74520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81000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87480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93960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100440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106920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113400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119880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126360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132840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139320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15588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3888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15588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11700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5868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6228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8856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32580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9360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936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5688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7812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9432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10620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26568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17712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21254.400000000001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18792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17352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32580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8460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13104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11340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32580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4608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8640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11520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13680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15120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37440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25200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30240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26640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24480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46080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46080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6480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44244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88488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110808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1440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66600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132768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166032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2124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46440</v>
      </c>
      <c r="G8" s="17">
        <f>H8*1.1</f>
        <v>42570</v>
      </c>
      <c r="H8" s="17">
        <v>38700</v>
      </c>
      <c r="I8" s="17">
        <f>H8*0.75</f>
        <v>29025</v>
      </c>
      <c r="J8" s="17">
        <f>H8*0.5</f>
        <v>19350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65664</v>
      </c>
      <c r="G9" s="19">
        <f>H9*1.1</f>
        <v>60192.000000000007</v>
      </c>
      <c r="H9" s="19">
        <v>54720</v>
      </c>
      <c r="I9" s="19">
        <f>H9*0.75</f>
        <v>41040</v>
      </c>
      <c r="J9" s="19">
        <f>H9*0.5</f>
        <v>27360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10080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14400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2844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4032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7200 до 94500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7200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10800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14400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18000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21600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25200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28800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32400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36000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39600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43200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46800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50400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54000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57600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61200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64800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68400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72000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75600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9000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13500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18000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22500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27000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31500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36000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40500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45000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49500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54000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58500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63000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67500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72000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76500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81000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85500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90000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94500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9576 до 79200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9576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14184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10800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14400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18000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21600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25200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28800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32400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36000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39600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43200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46800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50400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54000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57600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61200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64800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68400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72000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75600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79200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15588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4968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15588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11700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5868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6228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8856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57600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9360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936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5688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7812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19224</v>
      </c>
      <c r="G104" s="38">
        <f>H104*1.1</f>
        <v>17622</v>
      </c>
      <c r="H104" s="38">
        <v>16020</v>
      </c>
      <c r="I104" s="38">
        <f>H104*0.75</f>
        <v>12015</v>
      </c>
      <c r="J104" s="39">
        <f>H104*0.5</f>
        <v>8010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9432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10620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26568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17640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21168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18792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17352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32580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57600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13104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11340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32580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4608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8640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11520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27648</v>
      </c>
      <c r="G121" s="38">
        <f>H121*1.1</f>
        <v>25344.000000000004</v>
      </c>
      <c r="H121" s="38">
        <v>23040</v>
      </c>
      <c r="I121" s="38">
        <f>H121*0.75</f>
        <v>17280</v>
      </c>
      <c r="J121" s="39">
        <f>H121*0.5</f>
        <v>11520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13680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15120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37440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25200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30240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26640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24480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46080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46080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6480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44244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88488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110808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1440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66600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132768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166032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2124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48859.199999999997</v>
      </c>
      <c r="G10" s="19">
        <f>H10*1.1</f>
        <v>44787.600000000006</v>
      </c>
      <c r="H10" s="19">
        <v>40716</v>
      </c>
      <c r="I10" s="19">
        <f>H10*0.75</f>
        <v>30537</v>
      </c>
      <c r="J10" s="19">
        <f>H10*0.5</f>
        <v>20358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69120</v>
      </c>
      <c r="G11" s="21">
        <f>H11*1.1</f>
        <v>63360.000000000007</v>
      </c>
      <c r="H11" s="21">
        <v>57600</v>
      </c>
      <c r="I11" s="21">
        <f>H11*0.75</f>
        <v>43200</v>
      </c>
      <c r="J11" s="21">
        <f>H11*0.5</f>
        <v>28800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6372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9360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900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1296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4320 до 86400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4320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8640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12960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17280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21600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25920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30240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34560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38880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43200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47520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51840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56160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60480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64800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69120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73440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77760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82080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86400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5400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8100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10800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13500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16200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18900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21600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24300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27000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29700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32400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35100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37800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40500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43200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45900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48600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51300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54000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56700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6480 до 47520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7812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10620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6480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8640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10800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12960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15120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17280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19440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21600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23760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25920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28080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30240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32400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34560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36720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38880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41040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43200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45360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47520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1080 до 9216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3888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6480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1080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9216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4248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6048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5688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30600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9360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936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8856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4968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7812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6372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4248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21240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25488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4248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4248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4248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10080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7092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30600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3564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12960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7200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11520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9360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6480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30240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36288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6480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6480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6480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43200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5040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29016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58140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72576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43560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87084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109008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4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2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104544</v>
      </c>
      <c r="G9" s="19">
        <f>H9*1.1</f>
        <v>95832.000000000015</v>
      </c>
      <c r="H9" s="19">
        <v>87120</v>
      </c>
      <c r="I9" s="19">
        <f>H9*0.75</f>
        <v>65340</v>
      </c>
      <c r="J9" s="19">
        <f>H9*0.5</f>
        <v>43560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148608</v>
      </c>
      <c r="G11" s="21">
        <f>H11*1.1</f>
        <v>136224</v>
      </c>
      <c r="H11" s="21">
        <v>123840</v>
      </c>
      <c r="I11" s="21">
        <f>H11*0.75</f>
        <v>92880</v>
      </c>
      <c r="J11" s="21">
        <f>H11*0.5</f>
        <v>61920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13140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23040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2448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2520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4320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"&amp;MIN(F22:F121)&amp;" до "&amp;MAX(F22:F121)</f>
        <v>Цена от 13320 до 1332000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13320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26640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39960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53280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66600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79920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93240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106560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119880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133200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146520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159840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173160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186480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199800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213120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226440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239760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253080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266400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279720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293040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306360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319680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333000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346320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359640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372960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386280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399600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297</v>
      </c>
      <c r="C52" s="110"/>
      <c r="D52" s="110"/>
      <c r="E52" s="71"/>
      <c r="F52" s="72">
        <v>412920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298</v>
      </c>
      <c r="C53" s="110"/>
      <c r="D53" s="110"/>
      <c r="E53" s="71"/>
      <c r="F53" s="72">
        <v>426240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299</v>
      </c>
      <c r="C54" s="110"/>
      <c r="D54" s="110"/>
      <c r="E54" s="71"/>
      <c r="F54" s="72">
        <v>439560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300</v>
      </c>
      <c r="C55" s="110"/>
      <c r="D55" s="110"/>
      <c r="E55" s="71"/>
      <c r="F55" s="72">
        <v>452880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301</v>
      </c>
      <c r="C56" s="110"/>
      <c r="D56" s="110"/>
      <c r="E56" s="71"/>
      <c r="F56" s="72">
        <v>466200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302</v>
      </c>
      <c r="C57" s="110"/>
      <c r="D57" s="110"/>
      <c r="E57" s="71"/>
      <c r="F57" s="72">
        <v>479520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303</v>
      </c>
      <c r="C58" s="110"/>
      <c r="D58" s="110"/>
      <c r="E58" s="71"/>
      <c r="F58" s="72">
        <v>492840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304</v>
      </c>
      <c r="C59" s="110"/>
      <c r="D59" s="110"/>
      <c r="E59" s="71"/>
      <c r="F59" s="72">
        <v>506160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305</v>
      </c>
      <c r="C60" s="110"/>
      <c r="D60" s="110"/>
      <c r="E60" s="71"/>
      <c r="F60" s="72">
        <v>519480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306</v>
      </c>
      <c r="C61" s="110"/>
      <c r="D61" s="110"/>
      <c r="E61" s="71"/>
      <c r="F61" s="72">
        <v>532800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343</v>
      </c>
      <c r="C62" s="110"/>
      <c r="D62" s="110"/>
      <c r="E62" s="71"/>
      <c r="F62" s="72">
        <v>546120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344</v>
      </c>
      <c r="C63" s="110"/>
      <c r="D63" s="110"/>
      <c r="E63" s="71"/>
      <c r="F63" s="72">
        <v>559440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345</v>
      </c>
      <c r="C64" s="110"/>
      <c r="D64" s="110"/>
      <c r="E64" s="71"/>
      <c r="F64" s="72">
        <v>572760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346</v>
      </c>
      <c r="C65" s="110"/>
      <c r="D65" s="110"/>
      <c r="E65" s="71"/>
      <c r="F65" s="72">
        <v>586080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347</v>
      </c>
      <c r="C66" s="110"/>
      <c r="D66" s="110"/>
      <c r="E66" s="71"/>
      <c r="F66" s="72">
        <v>599400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348</v>
      </c>
      <c r="C67" s="110"/>
      <c r="D67" s="110"/>
      <c r="E67" s="71"/>
      <c r="F67" s="72">
        <v>612720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349</v>
      </c>
      <c r="C68" s="110"/>
      <c r="D68" s="110"/>
      <c r="E68" s="71"/>
      <c r="F68" s="72">
        <v>626040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350</v>
      </c>
      <c r="C69" s="110"/>
      <c r="D69" s="110"/>
      <c r="E69" s="71"/>
      <c r="F69" s="72">
        <v>639360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351</v>
      </c>
      <c r="C70" s="110"/>
      <c r="D70" s="110"/>
      <c r="E70" s="71"/>
      <c r="F70" s="72">
        <v>652680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352</v>
      </c>
      <c r="C71" s="110"/>
      <c r="D71" s="110"/>
      <c r="E71" s="71"/>
      <c r="F71" s="72">
        <v>666000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145</v>
      </c>
      <c r="C72" s="110"/>
      <c r="D72" s="110"/>
      <c r="E72" s="71"/>
      <c r="F72" s="72">
        <v>26640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146</v>
      </c>
      <c r="C73" s="110"/>
      <c r="D73" s="110"/>
      <c r="E73" s="71"/>
      <c r="F73" s="72">
        <v>53280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147</v>
      </c>
      <c r="C74" s="110"/>
      <c r="D74" s="110"/>
      <c r="E74" s="71"/>
      <c r="F74" s="72">
        <v>79920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148</v>
      </c>
      <c r="C75" s="110"/>
      <c r="D75" s="110"/>
      <c r="E75" s="71"/>
      <c r="F75" s="72">
        <v>106560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149</v>
      </c>
      <c r="C76" s="110"/>
      <c r="D76" s="110"/>
      <c r="E76" s="71"/>
      <c r="F76" s="72">
        <v>133200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150</v>
      </c>
      <c r="C77" s="110"/>
      <c r="D77" s="110"/>
      <c r="E77" s="71"/>
      <c r="F77" s="72">
        <v>159840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151</v>
      </c>
      <c r="C78" s="110"/>
      <c r="D78" s="110"/>
      <c r="E78" s="71"/>
      <c r="F78" s="72">
        <v>186480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152</v>
      </c>
      <c r="C79" s="110"/>
      <c r="D79" s="110"/>
      <c r="E79" s="71"/>
      <c r="F79" s="72">
        <v>213120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153</v>
      </c>
      <c r="C80" s="110"/>
      <c r="D80" s="110"/>
      <c r="E80" s="71"/>
      <c r="F80" s="72">
        <v>239760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154</v>
      </c>
      <c r="C81" s="110"/>
      <c r="D81" s="110"/>
      <c r="E81" s="71"/>
      <c r="F81" s="72">
        <v>266400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155</v>
      </c>
      <c r="C82" s="110"/>
      <c r="D82" s="110"/>
      <c r="E82" s="71"/>
      <c r="F82" s="72">
        <v>293040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156</v>
      </c>
      <c r="C83" s="110"/>
      <c r="D83" s="110"/>
      <c r="E83" s="71"/>
      <c r="F83" s="72">
        <v>319680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157</v>
      </c>
      <c r="C84" s="110"/>
      <c r="D84" s="110"/>
      <c r="E84" s="71"/>
      <c r="F84" s="72">
        <v>346320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158</v>
      </c>
      <c r="C85" s="110"/>
      <c r="D85" s="110"/>
      <c r="E85" s="71"/>
      <c r="F85" s="72">
        <v>372960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159</v>
      </c>
      <c r="C86" s="110"/>
      <c r="D86" s="110"/>
      <c r="E86" s="71"/>
      <c r="F86" s="72">
        <v>399600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160</v>
      </c>
      <c r="C87" s="110"/>
      <c r="D87" s="110"/>
      <c r="E87" s="71"/>
      <c r="F87" s="72">
        <v>426240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161</v>
      </c>
      <c r="C88" s="110"/>
      <c r="D88" s="110"/>
      <c r="E88" s="71"/>
      <c r="F88" s="72">
        <v>452880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162</v>
      </c>
      <c r="C89" s="110"/>
      <c r="D89" s="110"/>
      <c r="E89" s="71"/>
      <c r="F89" s="72">
        <v>479520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163</v>
      </c>
      <c r="C90" s="110"/>
      <c r="D90" s="110"/>
      <c r="E90" s="71"/>
      <c r="F90" s="72">
        <v>506160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164</v>
      </c>
      <c r="C91" s="110"/>
      <c r="D91" s="110"/>
      <c r="E91" s="71"/>
      <c r="F91" s="72">
        <v>532800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282</v>
      </c>
      <c r="C92" s="110"/>
      <c r="D92" s="110"/>
      <c r="E92" s="71"/>
      <c r="F92" s="72">
        <v>559440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283</v>
      </c>
      <c r="C93" s="110"/>
      <c r="D93" s="110"/>
      <c r="E93" s="71"/>
      <c r="F93" s="72">
        <v>586080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284</v>
      </c>
      <c r="C94" s="110"/>
      <c r="D94" s="110"/>
      <c r="E94" s="71"/>
      <c r="F94" s="72">
        <v>612720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285</v>
      </c>
      <c r="C95" s="110"/>
      <c r="D95" s="110"/>
      <c r="E95" s="71"/>
      <c r="F95" s="72">
        <v>639360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286</v>
      </c>
      <c r="C96" s="110"/>
      <c r="D96" s="110"/>
      <c r="E96" s="71"/>
      <c r="F96" s="72">
        <v>666000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287</v>
      </c>
      <c r="C97" s="110"/>
      <c r="D97" s="110"/>
      <c r="E97" s="71"/>
      <c r="F97" s="72">
        <v>692640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288</v>
      </c>
      <c r="C98" s="110"/>
      <c r="D98" s="110"/>
      <c r="E98" s="71"/>
      <c r="F98" s="72">
        <v>719280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289</v>
      </c>
      <c r="C99" s="110"/>
      <c r="D99" s="110"/>
      <c r="E99" s="71"/>
      <c r="F99" s="72">
        <v>745920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290</v>
      </c>
      <c r="C100" s="110"/>
      <c r="D100" s="110"/>
      <c r="E100" s="71"/>
      <c r="F100" s="72">
        <v>772560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291</v>
      </c>
      <c r="C101" s="110"/>
      <c r="D101" s="110"/>
      <c r="E101" s="71"/>
      <c r="F101" s="72">
        <v>799200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307</v>
      </c>
      <c r="C102" s="110"/>
      <c r="D102" s="110"/>
      <c r="E102" s="71"/>
      <c r="F102" s="72">
        <v>825840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308</v>
      </c>
      <c r="C103" s="110"/>
      <c r="D103" s="110"/>
      <c r="E103" s="71"/>
      <c r="F103" s="72">
        <v>852480</v>
      </c>
      <c r="G103" s="73"/>
      <c r="H103" s="73"/>
      <c r="I103" s="73"/>
      <c r="J103" s="74"/>
    </row>
    <row r="104" spans="1:10" ht="36" customHeight="1" outlineLevel="1" x14ac:dyDescent="0.25">
      <c r="A104" s="8"/>
      <c r="B104" s="100" t="s">
        <v>309</v>
      </c>
      <c r="C104" s="110"/>
      <c r="D104" s="110"/>
      <c r="E104" s="71"/>
      <c r="F104" s="72">
        <v>879120</v>
      </c>
      <c r="G104" s="73"/>
      <c r="H104" s="73"/>
      <c r="I104" s="73"/>
      <c r="J104" s="74"/>
    </row>
    <row r="105" spans="1:10" ht="36" customHeight="1" outlineLevel="1" x14ac:dyDescent="0.25">
      <c r="A105" s="8"/>
      <c r="B105" s="100" t="s">
        <v>310</v>
      </c>
      <c r="C105" s="110"/>
      <c r="D105" s="110"/>
      <c r="E105" s="71"/>
      <c r="F105" s="72">
        <v>905760</v>
      </c>
      <c r="G105" s="73"/>
      <c r="H105" s="73"/>
      <c r="I105" s="73"/>
      <c r="J105" s="74"/>
    </row>
    <row r="106" spans="1:10" ht="36" customHeight="1" outlineLevel="1" x14ac:dyDescent="0.25">
      <c r="A106" s="8"/>
      <c r="B106" s="100" t="s">
        <v>311</v>
      </c>
      <c r="C106" s="110"/>
      <c r="D106" s="110"/>
      <c r="E106" s="71"/>
      <c r="F106" s="72">
        <v>932400</v>
      </c>
      <c r="G106" s="73"/>
      <c r="H106" s="73"/>
      <c r="I106" s="73"/>
      <c r="J106" s="74"/>
    </row>
    <row r="107" spans="1:10" ht="36" customHeight="1" outlineLevel="1" x14ac:dyDescent="0.25">
      <c r="A107" s="8"/>
      <c r="B107" s="100" t="s">
        <v>312</v>
      </c>
      <c r="C107" s="110"/>
      <c r="D107" s="110"/>
      <c r="E107" s="71"/>
      <c r="F107" s="72">
        <v>959040</v>
      </c>
      <c r="G107" s="73"/>
      <c r="H107" s="73"/>
      <c r="I107" s="73"/>
      <c r="J107" s="74"/>
    </row>
    <row r="108" spans="1:10" ht="36" customHeight="1" outlineLevel="1" x14ac:dyDescent="0.25">
      <c r="A108" s="8"/>
      <c r="B108" s="100" t="s">
        <v>313</v>
      </c>
      <c r="C108" s="110"/>
      <c r="D108" s="110"/>
      <c r="E108" s="71"/>
      <c r="F108" s="72">
        <v>985680</v>
      </c>
      <c r="G108" s="73"/>
      <c r="H108" s="73"/>
      <c r="I108" s="73"/>
      <c r="J108" s="74"/>
    </row>
    <row r="109" spans="1:10" ht="36" customHeight="1" outlineLevel="1" x14ac:dyDescent="0.25">
      <c r="A109" s="8"/>
      <c r="B109" s="100" t="s">
        <v>314</v>
      </c>
      <c r="C109" s="110"/>
      <c r="D109" s="110"/>
      <c r="E109" s="71"/>
      <c r="F109" s="72">
        <v>1012320</v>
      </c>
      <c r="G109" s="73"/>
      <c r="H109" s="73"/>
      <c r="I109" s="73"/>
      <c r="J109" s="74"/>
    </row>
    <row r="110" spans="1:10" ht="36" customHeight="1" outlineLevel="1" x14ac:dyDescent="0.25">
      <c r="A110" s="8"/>
      <c r="B110" s="100" t="s">
        <v>315</v>
      </c>
      <c r="C110" s="110"/>
      <c r="D110" s="110"/>
      <c r="E110" s="71"/>
      <c r="F110" s="72">
        <v>1038960</v>
      </c>
      <c r="G110" s="73"/>
      <c r="H110" s="73"/>
      <c r="I110" s="73"/>
      <c r="J110" s="74"/>
    </row>
    <row r="111" spans="1:10" ht="36" customHeight="1" outlineLevel="1" x14ac:dyDescent="0.25">
      <c r="A111" s="8"/>
      <c r="B111" s="100" t="s">
        <v>316</v>
      </c>
      <c r="C111" s="110"/>
      <c r="D111" s="110"/>
      <c r="E111" s="71"/>
      <c r="F111" s="72">
        <v>1065600</v>
      </c>
      <c r="G111" s="73"/>
      <c r="H111" s="73"/>
      <c r="I111" s="73"/>
      <c r="J111" s="74"/>
    </row>
    <row r="112" spans="1:10" ht="36" customHeight="1" outlineLevel="1" x14ac:dyDescent="0.25">
      <c r="A112" s="8"/>
      <c r="B112" s="100" t="s">
        <v>353</v>
      </c>
      <c r="C112" s="110"/>
      <c r="D112" s="110"/>
      <c r="E112" s="71"/>
      <c r="F112" s="72">
        <v>1092240</v>
      </c>
      <c r="G112" s="73"/>
      <c r="H112" s="73"/>
      <c r="I112" s="73"/>
      <c r="J112" s="74"/>
    </row>
    <row r="113" spans="1:10" ht="36" customHeight="1" outlineLevel="1" x14ac:dyDescent="0.25">
      <c r="A113" s="8"/>
      <c r="B113" s="100" t="s">
        <v>354</v>
      </c>
      <c r="C113" s="110"/>
      <c r="D113" s="110"/>
      <c r="E113" s="71"/>
      <c r="F113" s="72">
        <v>1118880</v>
      </c>
      <c r="G113" s="73"/>
      <c r="H113" s="73"/>
      <c r="I113" s="73"/>
      <c r="J113" s="74"/>
    </row>
    <row r="114" spans="1:10" ht="36" customHeight="1" outlineLevel="1" x14ac:dyDescent="0.25">
      <c r="A114" s="8"/>
      <c r="B114" s="100" t="s">
        <v>355</v>
      </c>
      <c r="C114" s="110"/>
      <c r="D114" s="110"/>
      <c r="E114" s="71"/>
      <c r="F114" s="72">
        <v>1145520</v>
      </c>
      <c r="G114" s="73"/>
      <c r="H114" s="73"/>
      <c r="I114" s="73"/>
      <c r="J114" s="74"/>
    </row>
    <row r="115" spans="1:10" ht="36" customHeight="1" outlineLevel="1" x14ac:dyDescent="0.25">
      <c r="A115" s="8"/>
      <c r="B115" s="100" t="s">
        <v>356</v>
      </c>
      <c r="C115" s="110"/>
      <c r="D115" s="110"/>
      <c r="E115" s="71"/>
      <c r="F115" s="72">
        <v>1172160</v>
      </c>
      <c r="G115" s="73"/>
      <c r="H115" s="73"/>
      <c r="I115" s="73"/>
      <c r="J115" s="74"/>
    </row>
    <row r="116" spans="1:10" ht="36" customHeight="1" outlineLevel="1" x14ac:dyDescent="0.25">
      <c r="A116" s="8"/>
      <c r="B116" s="100" t="s">
        <v>357</v>
      </c>
      <c r="C116" s="110"/>
      <c r="D116" s="110"/>
      <c r="E116" s="71"/>
      <c r="F116" s="72">
        <v>1198800</v>
      </c>
      <c r="G116" s="73"/>
      <c r="H116" s="73"/>
      <c r="I116" s="73"/>
      <c r="J116" s="74"/>
    </row>
    <row r="117" spans="1:10" ht="36" customHeight="1" outlineLevel="1" x14ac:dyDescent="0.25">
      <c r="A117" s="8"/>
      <c r="B117" s="100" t="s">
        <v>358</v>
      </c>
      <c r="C117" s="110"/>
      <c r="D117" s="110"/>
      <c r="E117" s="71"/>
      <c r="F117" s="72">
        <v>1225440</v>
      </c>
      <c r="G117" s="73"/>
      <c r="H117" s="73"/>
      <c r="I117" s="73"/>
      <c r="J117" s="74"/>
    </row>
    <row r="118" spans="1:10" ht="36" customHeight="1" outlineLevel="1" x14ac:dyDescent="0.25">
      <c r="A118" s="8"/>
      <c r="B118" s="100" t="s">
        <v>359</v>
      </c>
      <c r="C118" s="110"/>
      <c r="D118" s="110"/>
      <c r="E118" s="71"/>
      <c r="F118" s="72">
        <v>1252080</v>
      </c>
      <c r="G118" s="73"/>
      <c r="H118" s="73"/>
      <c r="I118" s="73"/>
      <c r="J118" s="74"/>
    </row>
    <row r="119" spans="1:10" ht="36" customHeight="1" outlineLevel="1" x14ac:dyDescent="0.25">
      <c r="A119" s="8"/>
      <c r="B119" s="100" t="s">
        <v>360</v>
      </c>
      <c r="C119" s="110"/>
      <c r="D119" s="110"/>
      <c r="E119" s="71"/>
      <c r="F119" s="72">
        <v>1278720</v>
      </c>
      <c r="G119" s="73"/>
      <c r="H119" s="73"/>
      <c r="I119" s="73"/>
      <c r="J119" s="74"/>
    </row>
    <row r="120" spans="1:10" ht="36" customHeight="1" outlineLevel="1" x14ac:dyDescent="0.25">
      <c r="A120" s="8"/>
      <c r="B120" s="100" t="s">
        <v>361</v>
      </c>
      <c r="C120" s="110"/>
      <c r="D120" s="110"/>
      <c r="E120" s="71"/>
      <c r="F120" s="72">
        <v>1305360</v>
      </c>
      <c r="G120" s="73"/>
      <c r="H120" s="73"/>
      <c r="I120" s="73"/>
      <c r="J120" s="74"/>
    </row>
    <row r="121" spans="1:10" ht="36" customHeight="1" outlineLevel="1" thickBot="1" x14ac:dyDescent="0.3">
      <c r="A121" s="8"/>
      <c r="B121" s="100" t="s">
        <v>362</v>
      </c>
      <c r="C121" s="110"/>
      <c r="D121" s="110"/>
      <c r="E121" s="71"/>
      <c r="F121" s="72">
        <v>1332000</v>
      </c>
      <c r="G121" s="73"/>
      <c r="H121" s="73"/>
      <c r="I121" s="73"/>
      <c r="J121" s="74"/>
    </row>
    <row r="122" spans="1:10" ht="36" customHeight="1" thickBot="1" x14ac:dyDescent="0.3">
      <c r="A122" s="8"/>
      <c r="B122" s="111" t="s">
        <v>165</v>
      </c>
      <c r="C122" s="112"/>
      <c r="D122" s="112"/>
      <c r="E122" s="113"/>
      <c r="F122" s="114" t="str">
        <f>"Цена от "&amp;MIN(F123:F144)&amp;" до "&amp;MAX(F123:F144)</f>
        <v>Цена от 16740 до 286380</v>
      </c>
      <c r="G122" s="115"/>
      <c r="H122" s="115"/>
      <c r="I122" s="115"/>
      <c r="J122" s="116"/>
    </row>
    <row r="123" spans="1:10" ht="36" customHeight="1" outlineLevel="1" x14ac:dyDescent="0.25">
      <c r="A123" s="8"/>
      <c r="B123" s="117" t="s">
        <v>166</v>
      </c>
      <c r="C123" s="118"/>
      <c r="D123" s="118"/>
      <c r="E123" s="119"/>
      <c r="F123" s="120">
        <v>16740</v>
      </c>
      <c r="G123" s="121"/>
      <c r="H123" s="121"/>
      <c r="I123" s="121"/>
      <c r="J123" s="122"/>
    </row>
    <row r="124" spans="1:10" ht="36" customHeight="1" outlineLevel="1" x14ac:dyDescent="0.25">
      <c r="A124" s="8"/>
      <c r="B124" s="100" t="s">
        <v>167</v>
      </c>
      <c r="C124" s="110"/>
      <c r="D124" s="110"/>
      <c r="E124" s="71"/>
      <c r="F124" s="72">
        <v>23940</v>
      </c>
      <c r="G124" s="73"/>
      <c r="H124" s="73"/>
      <c r="I124" s="73"/>
      <c r="J124" s="74"/>
    </row>
    <row r="125" spans="1:10" ht="36" customHeight="1" outlineLevel="1" x14ac:dyDescent="0.25">
      <c r="A125" s="8"/>
      <c r="B125" s="100" t="s">
        <v>168</v>
      </c>
      <c r="C125" s="110"/>
      <c r="D125" s="110"/>
      <c r="E125" s="71"/>
      <c r="F125" s="72">
        <v>33300</v>
      </c>
      <c r="G125" s="73"/>
      <c r="H125" s="73"/>
      <c r="I125" s="73"/>
      <c r="J125" s="74"/>
    </row>
    <row r="126" spans="1:10" ht="36" customHeight="1" outlineLevel="1" x14ac:dyDescent="0.25">
      <c r="A126" s="8"/>
      <c r="B126" s="100" t="s">
        <v>169</v>
      </c>
      <c r="C126" s="110"/>
      <c r="D126" s="110"/>
      <c r="E126" s="71"/>
      <c r="F126" s="72">
        <v>46620</v>
      </c>
      <c r="G126" s="73"/>
      <c r="H126" s="73"/>
      <c r="I126" s="73"/>
      <c r="J126" s="74"/>
    </row>
    <row r="127" spans="1:10" ht="36" customHeight="1" outlineLevel="1" x14ac:dyDescent="0.25">
      <c r="A127" s="8"/>
      <c r="B127" s="100" t="s">
        <v>170</v>
      </c>
      <c r="C127" s="110"/>
      <c r="D127" s="110"/>
      <c r="E127" s="71"/>
      <c r="F127" s="72">
        <v>59940</v>
      </c>
      <c r="G127" s="73"/>
      <c r="H127" s="73"/>
      <c r="I127" s="73"/>
      <c r="J127" s="74"/>
    </row>
    <row r="128" spans="1:10" ht="36" customHeight="1" outlineLevel="1" x14ac:dyDescent="0.25">
      <c r="A128" s="8"/>
      <c r="B128" s="100" t="s">
        <v>171</v>
      </c>
      <c r="C128" s="110"/>
      <c r="D128" s="110"/>
      <c r="E128" s="71"/>
      <c r="F128" s="72">
        <v>73260</v>
      </c>
      <c r="G128" s="73"/>
      <c r="H128" s="73"/>
      <c r="I128" s="73"/>
      <c r="J128" s="74"/>
    </row>
    <row r="129" spans="1:10" ht="36" customHeight="1" outlineLevel="1" x14ac:dyDescent="0.25">
      <c r="A129" s="8"/>
      <c r="B129" s="100" t="s">
        <v>172</v>
      </c>
      <c r="C129" s="110"/>
      <c r="D129" s="110"/>
      <c r="E129" s="71"/>
      <c r="F129" s="72">
        <v>86580</v>
      </c>
      <c r="G129" s="73"/>
      <c r="H129" s="73"/>
      <c r="I129" s="73"/>
      <c r="J129" s="74"/>
    </row>
    <row r="130" spans="1:10" ht="36" customHeight="1" outlineLevel="1" x14ac:dyDescent="0.25">
      <c r="A130" s="8"/>
      <c r="B130" s="100" t="s">
        <v>173</v>
      </c>
      <c r="C130" s="110"/>
      <c r="D130" s="110"/>
      <c r="E130" s="71"/>
      <c r="F130" s="72">
        <v>99900</v>
      </c>
      <c r="G130" s="73"/>
      <c r="H130" s="73"/>
      <c r="I130" s="73"/>
      <c r="J130" s="74"/>
    </row>
    <row r="131" spans="1:10" ht="36" customHeight="1" outlineLevel="1" x14ac:dyDescent="0.25">
      <c r="A131" s="8"/>
      <c r="B131" s="100" t="s">
        <v>174</v>
      </c>
      <c r="C131" s="110"/>
      <c r="D131" s="110"/>
      <c r="E131" s="71"/>
      <c r="F131" s="72">
        <v>113220</v>
      </c>
      <c r="G131" s="73"/>
      <c r="H131" s="73"/>
      <c r="I131" s="73"/>
      <c r="J131" s="74"/>
    </row>
    <row r="132" spans="1:10" ht="36" customHeight="1" outlineLevel="1" x14ac:dyDescent="0.25">
      <c r="A132" s="8"/>
      <c r="B132" s="100" t="s">
        <v>175</v>
      </c>
      <c r="C132" s="110"/>
      <c r="D132" s="110"/>
      <c r="E132" s="71"/>
      <c r="F132" s="72">
        <v>126540</v>
      </c>
      <c r="G132" s="73"/>
      <c r="H132" s="73"/>
      <c r="I132" s="73"/>
      <c r="J132" s="74"/>
    </row>
    <row r="133" spans="1:10" ht="36" customHeight="1" outlineLevel="1" x14ac:dyDescent="0.25">
      <c r="A133" s="8"/>
      <c r="B133" s="100" t="s">
        <v>176</v>
      </c>
      <c r="C133" s="110"/>
      <c r="D133" s="110"/>
      <c r="E133" s="71"/>
      <c r="F133" s="72">
        <v>139860</v>
      </c>
      <c r="G133" s="73"/>
      <c r="H133" s="73"/>
      <c r="I133" s="73"/>
      <c r="J133" s="74"/>
    </row>
    <row r="134" spans="1:10" ht="36" customHeight="1" outlineLevel="1" x14ac:dyDescent="0.25">
      <c r="A134" s="8"/>
      <c r="B134" s="100" t="s">
        <v>177</v>
      </c>
      <c r="C134" s="110"/>
      <c r="D134" s="110"/>
      <c r="E134" s="71"/>
      <c r="F134" s="72">
        <v>153180</v>
      </c>
      <c r="G134" s="73"/>
      <c r="H134" s="73"/>
      <c r="I134" s="73"/>
      <c r="J134" s="74"/>
    </row>
    <row r="135" spans="1:10" ht="36" customHeight="1" outlineLevel="1" x14ac:dyDescent="0.25">
      <c r="A135" s="8"/>
      <c r="B135" s="100" t="s">
        <v>178</v>
      </c>
      <c r="C135" s="110"/>
      <c r="D135" s="110"/>
      <c r="E135" s="71"/>
      <c r="F135" s="72">
        <v>166500</v>
      </c>
      <c r="G135" s="73"/>
      <c r="H135" s="73"/>
      <c r="I135" s="73"/>
      <c r="J135" s="74"/>
    </row>
    <row r="136" spans="1:10" ht="36" customHeight="1" outlineLevel="1" x14ac:dyDescent="0.25">
      <c r="A136" s="8"/>
      <c r="B136" s="100" t="s">
        <v>179</v>
      </c>
      <c r="C136" s="110"/>
      <c r="D136" s="110"/>
      <c r="E136" s="71"/>
      <c r="F136" s="72">
        <v>179820</v>
      </c>
      <c r="G136" s="73"/>
      <c r="H136" s="73"/>
      <c r="I136" s="73"/>
      <c r="J136" s="74"/>
    </row>
    <row r="137" spans="1:10" ht="36" customHeight="1" outlineLevel="1" x14ac:dyDescent="0.25">
      <c r="A137" s="8"/>
      <c r="B137" s="100" t="s">
        <v>180</v>
      </c>
      <c r="C137" s="110"/>
      <c r="D137" s="110"/>
      <c r="E137" s="71"/>
      <c r="F137" s="72">
        <v>193140</v>
      </c>
      <c r="G137" s="73"/>
      <c r="H137" s="73"/>
      <c r="I137" s="73"/>
      <c r="J137" s="74"/>
    </row>
    <row r="138" spans="1:10" ht="36" customHeight="1" outlineLevel="1" x14ac:dyDescent="0.25">
      <c r="A138" s="8"/>
      <c r="B138" s="100" t="s">
        <v>181</v>
      </c>
      <c r="C138" s="110"/>
      <c r="D138" s="110"/>
      <c r="E138" s="71"/>
      <c r="F138" s="72">
        <v>206460</v>
      </c>
      <c r="G138" s="73"/>
      <c r="H138" s="73"/>
      <c r="I138" s="73"/>
      <c r="J138" s="74"/>
    </row>
    <row r="139" spans="1:10" ht="36" customHeight="1" outlineLevel="1" x14ac:dyDescent="0.25">
      <c r="A139" s="8"/>
      <c r="B139" s="100" t="s">
        <v>182</v>
      </c>
      <c r="C139" s="110"/>
      <c r="D139" s="110"/>
      <c r="E139" s="71"/>
      <c r="F139" s="72">
        <v>219780</v>
      </c>
      <c r="G139" s="73"/>
      <c r="H139" s="73"/>
      <c r="I139" s="73"/>
      <c r="J139" s="74"/>
    </row>
    <row r="140" spans="1:10" ht="36" customHeight="1" outlineLevel="1" x14ac:dyDescent="0.25">
      <c r="A140" s="8"/>
      <c r="B140" s="100" t="s">
        <v>183</v>
      </c>
      <c r="C140" s="110"/>
      <c r="D140" s="110"/>
      <c r="E140" s="71"/>
      <c r="F140" s="72">
        <v>233100</v>
      </c>
      <c r="G140" s="73"/>
      <c r="H140" s="73"/>
      <c r="I140" s="73"/>
      <c r="J140" s="74"/>
    </row>
    <row r="141" spans="1:10" ht="36" customHeight="1" outlineLevel="1" x14ac:dyDescent="0.25">
      <c r="A141" s="8"/>
      <c r="B141" s="100" t="s">
        <v>184</v>
      </c>
      <c r="C141" s="110"/>
      <c r="D141" s="110"/>
      <c r="E141" s="71"/>
      <c r="F141" s="72">
        <v>246420</v>
      </c>
      <c r="G141" s="73"/>
      <c r="H141" s="73"/>
      <c r="I141" s="73"/>
      <c r="J141" s="74"/>
    </row>
    <row r="142" spans="1:10" ht="36" customHeight="1" outlineLevel="1" x14ac:dyDescent="0.25">
      <c r="A142" s="8"/>
      <c r="B142" s="100" t="s">
        <v>185</v>
      </c>
      <c r="C142" s="110"/>
      <c r="D142" s="110"/>
      <c r="E142" s="71"/>
      <c r="F142" s="72">
        <v>259740</v>
      </c>
      <c r="G142" s="73"/>
      <c r="H142" s="73"/>
      <c r="I142" s="73"/>
      <c r="J142" s="74"/>
    </row>
    <row r="143" spans="1:10" ht="36" customHeight="1" outlineLevel="1" x14ac:dyDescent="0.25">
      <c r="A143" s="8"/>
      <c r="B143" s="100" t="s">
        <v>186</v>
      </c>
      <c r="C143" s="110"/>
      <c r="D143" s="110"/>
      <c r="E143" s="71"/>
      <c r="F143" s="72">
        <v>273060</v>
      </c>
      <c r="G143" s="73"/>
      <c r="H143" s="73"/>
      <c r="I143" s="73"/>
      <c r="J143" s="74"/>
    </row>
    <row r="144" spans="1:10" ht="36" customHeight="1" outlineLevel="1" thickBot="1" x14ac:dyDescent="0.3">
      <c r="A144" s="8"/>
      <c r="B144" s="100" t="s">
        <v>187</v>
      </c>
      <c r="C144" s="110"/>
      <c r="D144" s="110"/>
      <c r="E144" s="71"/>
      <c r="F144" s="72">
        <v>286380</v>
      </c>
      <c r="G144" s="73"/>
      <c r="H144" s="73"/>
      <c r="I144" s="73"/>
      <c r="J144" s="74"/>
    </row>
    <row r="145" spans="1:10" ht="36" customHeight="1" thickBot="1" x14ac:dyDescent="0.3">
      <c r="A145" s="8"/>
      <c r="B145" s="111" t="s">
        <v>188</v>
      </c>
      <c r="C145" s="112"/>
      <c r="D145" s="112"/>
      <c r="E145" s="113"/>
      <c r="F145" s="114" t="str">
        <f>"Цена от "&amp;MIN(F146:F156)&amp;" до "&amp;MAX(F146:F156)</f>
        <v>Цена от 1980 до 61740</v>
      </c>
      <c r="G145" s="115"/>
      <c r="H145" s="115"/>
      <c r="I145" s="115"/>
      <c r="J145" s="116"/>
    </row>
    <row r="146" spans="1:10" ht="36" customHeight="1" x14ac:dyDescent="0.25">
      <c r="A146" s="8"/>
      <c r="B146" s="69" t="s">
        <v>189</v>
      </c>
      <c r="C146" s="70"/>
      <c r="D146" s="70"/>
      <c r="E146" s="71"/>
      <c r="F146" s="72">
        <v>8280</v>
      </c>
      <c r="G146" s="73"/>
      <c r="H146" s="73"/>
      <c r="I146" s="73"/>
      <c r="J146" s="74"/>
    </row>
    <row r="147" spans="1:10" ht="36" customHeight="1" x14ac:dyDescent="0.25">
      <c r="A147" s="8"/>
      <c r="B147" s="69" t="s">
        <v>190</v>
      </c>
      <c r="C147" s="70"/>
      <c r="D147" s="70"/>
      <c r="E147" s="71"/>
      <c r="F147" s="72">
        <v>31140</v>
      </c>
      <c r="G147" s="73"/>
      <c r="H147" s="73"/>
      <c r="I147" s="73"/>
      <c r="J147" s="74"/>
    </row>
    <row r="148" spans="1:10" ht="36" customHeight="1" x14ac:dyDescent="0.25">
      <c r="A148" s="8"/>
      <c r="B148" s="69" t="s">
        <v>252</v>
      </c>
      <c r="C148" s="70"/>
      <c r="D148" s="70"/>
      <c r="E148" s="71"/>
      <c r="F148" s="72">
        <v>2700</v>
      </c>
      <c r="G148" s="73"/>
      <c r="H148" s="73"/>
      <c r="I148" s="73"/>
      <c r="J148" s="74"/>
    </row>
    <row r="149" spans="1:10" ht="36" customHeight="1" x14ac:dyDescent="0.25">
      <c r="A149" s="8"/>
      <c r="B149" s="87" t="s">
        <v>192</v>
      </c>
      <c r="C149" s="88"/>
      <c r="D149" s="88"/>
      <c r="E149" s="89"/>
      <c r="F149" s="90">
        <v>61740</v>
      </c>
      <c r="G149" s="91"/>
      <c r="H149" s="91"/>
      <c r="I149" s="91"/>
      <c r="J149" s="92"/>
    </row>
    <row r="150" spans="1:10" ht="36" customHeight="1" x14ac:dyDescent="0.25">
      <c r="A150" s="8"/>
      <c r="B150" s="69" t="s">
        <v>193</v>
      </c>
      <c r="C150" s="70"/>
      <c r="D150" s="70"/>
      <c r="E150" s="71"/>
      <c r="F150" s="72">
        <v>13140</v>
      </c>
      <c r="G150" s="73"/>
      <c r="H150" s="73"/>
      <c r="I150" s="73"/>
      <c r="J150" s="74"/>
    </row>
    <row r="151" spans="1:10" ht="36" customHeight="1" x14ac:dyDescent="0.25">
      <c r="A151" s="8"/>
      <c r="B151" s="69" t="s">
        <v>194</v>
      </c>
      <c r="C151" s="70"/>
      <c r="D151" s="70"/>
      <c r="E151" s="71"/>
      <c r="F151" s="72">
        <v>36540</v>
      </c>
      <c r="G151" s="73"/>
      <c r="H151" s="73"/>
      <c r="I151" s="73"/>
      <c r="J151" s="74"/>
    </row>
    <row r="152" spans="1:10" ht="36" customHeight="1" x14ac:dyDescent="0.25">
      <c r="A152" s="8"/>
      <c r="B152" s="69" t="s">
        <v>195</v>
      </c>
      <c r="C152" s="70"/>
      <c r="D152" s="70"/>
      <c r="E152" s="71"/>
      <c r="F152" s="72">
        <v>1980</v>
      </c>
      <c r="G152" s="73"/>
      <c r="H152" s="73"/>
      <c r="I152" s="73"/>
      <c r="J152" s="74"/>
    </row>
    <row r="153" spans="1:10" ht="36" customHeight="1" x14ac:dyDescent="0.25">
      <c r="A153" s="8"/>
      <c r="B153" s="69" t="s">
        <v>196</v>
      </c>
      <c r="C153" s="70"/>
      <c r="D153" s="70"/>
      <c r="E153" s="71"/>
      <c r="F153" s="72">
        <v>1980</v>
      </c>
      <c r="G153" s="73"/>
      <c r="H153" s="73"/>
      <c r="I153" s="73"/>
      <c r="J153" s="74"/>
    </row>
    <row r="154" spans="1:10" ht="36" customHeight="1" x14ac:dyDescent="0.25">
      <c r="A154" s="8"/>
      <c r="B154" s="69" t="s">
        <v>197</v>
      </c>
      <c r="C154" s="70"/>
      <c r="D154" s="70"/>
      <c r="E154" s="71"/>
      <c r="F154" s="72">
        <v>3960</v>
      </c>
      <c r="G154" s="73"/>
      <c r="H154" s="73"/>
      <c r="I154" s="73"/>
      <c r="J154" s="74"/>
    </row>
    <row r="155" spans="1:10" ht="36" customHeight="1" x14ac:dyDescent="0.25">
      <c r="A155" s="8"/>
      <c r="B155" s="69" t="s">
        <v>198</v>
      </c>
      <c r="C155" s="70"/>
      <c r="D155" s="70"/>
      <c r="E155" s="71"/>
      <c r="F155" s="72">
        <v>5940</v>
      </c>
      <c r="G155" s="73"/>
      <c r="H155" s="73"/>
      <c r="I155" s="73"/>
      <c r="J155" s="74"/>
    </row>
    <row r="156" spans="1:10" ht="36" customHeight="1" thickBot="1" x14ac:dyDescent="0.3">
      <c r="A156" s="8"/>
      <c r="B156" s="69" t="s">
        <v>199</v>
      </c>
      <c r="C156" s="70"/>
      <c r="D156" s="70"/>
      <c r="E156" s="71"/>
      <c r="F156" s="72">
        <v>41940</v>
      </c>
      <c r="G156" s="73"/>
      <c r="H156" s="73"/>
      <c r="I156" s="73"/>
      <c r="J156" s="74"/>
    </row>
    <row r="157" spans="1:10" ht="54" customHeight="1" thickBot="1" x14ac:dyDescent="0.3">
      <c r="A157" s="8"/>
      <c r="B157" s="200" t="s">
        <v>253</v>
      </c>
      <c r="C157" s="201"/>
      <c r="D157" s="201"/>
      <c r="E157" s="202"/>
      <c r="F157" s="225" t="str">
        <f>"Цена от "&amp;MIN(F159,F162:F178)&amp;" до "&amp;MAX(F159,F162:F178)</f>
        <v>Цена от 3240 до 787140</v>
      </c>
      <c r="G157" s="226"/>
      <c r="H157" s="226"/>
      <c r="I157" s="226"/>
      <c r="J157" s="227"/>
    </row>
    <row r="158" spans="1:10" ht="24" customHeight="1" thickBot="1" x14ac:dyDescent="0.3">
      <c r="A158" s="8"/>
      <c r="B158" s="60"/>
      <c r="C158" s="61"/>
      <c r="D158" s="61"/>
      <c r="E158" s="62"/>
      <c r="F158" s="63"/>
      <c r="G158" s="64"/>
      <c r="H158" s="64"/>
      <c r="I158" s="64"/>
      <c r="J158" s="65"/>
    </row>
    <row r="159" spans="1:10" ht="36" customHeight="1" x14ac:dyDescent="0.25">
      <c r="A159" s="8"/>
      <c r="B159" s="69" t="s">
        <v>201</v>
      </c>
      <c r="C159" s="70"/>
      <c r="D159" s="70"/>
      <c r="E159" s="71"/>
      <c r="F159" s="72">
        <v>63000</v>
      </c>
      <c r="G159" s="73"/>
      <c r="H159" s="73"/>
      <c r="I159" s="73"/>
      <c r="J159" s="74"/>
    </row>
    <row r="160" spans="1:10" ht="36" customHeight="1" thickBot="1" x14ac:dyDescent="0.3">
      <c r="A160" s="8"/>
      <c r="B160" s="69" t="s">
        <v>202</v>
      </c>
      <c r="C160" s="70"/>
      <c r="D160" s="70"/>
      <c r="E160" s="71"/>
      <c r="F160" s="72">
        <v>6300</v>
      </c>
      <c r="G160" s="73"/>
      <c r="H160" s="73"/>
      <c r="I160" s="73"/>
      <c r="J160" s="74"/>
    </row>
    <row r="161" spans="1:10" ht="24" customHeight="1" thickBot="1" x14ac:dyDescent="0.3">
      <c r="A161" s="8"/>
      <c r="B161" s="60"/>
      <c r="C161" s="61"/>
      <c r="D161" s="61"/>
      <c r="E161" s="62"/>
      <c r="F161" s="63"/>
      <c r="G161" s="64"/>
      <c r="H161" s="64"/>
      <c r="I161" s="64"/>
      <c r="J161" s="65"/>
    </row>
    <row r="162" spans="1:10" ht="36" customHeight="1" x14ac:dyDescent="0.25">
      <c r="A162" s="8" t="s">
        <v>112</v>
      </c>
      <c r="B162" s="69" t="s">
        <v>203</v>
      </c>
      <c r="C162" s="70"/>
      <c r="D162" s="70"/>
      <c r="E162" s="71"/>
      <c r="F162" s="72">
        <v>115740</v>
      </c>
      <c r="G162" s="73"/>
      <c r="H162" s="73"/>
      <c r="I162" s="73"/>
      <c r="J162" s="74"/>
    </row>
    <row r="163" spans="1:10" ht="36" customHeight="1" x14ac:dyDescent="0.25">
      <c r="A163" s="8" t="s">
        <v>112</v>
      </c>
      <c r="B163" s="100" t="s">
        <v>204</v>
      </c>
      <c r="C163" s="101"/>
      <c r="D163" s="101"/>
      <c r="E163" s="102"/>
      <c r="F163" s="72">
        <v>83340</v>
      </c>
      <c r="G163" s="73"/>
      <c r="H163" s="73"/>
      <c r="I163" s="73"/>
      <c r="J163" s="74"/>
    </row>
    <row r="164" spans="1:10" ht="36" customHeight="1" x14ac:dyDescent="0.25">
      <c r="A164" s="8" t="s">
        <v>112</v>
      </c>
      <c r="B164" s="69" t="s">
        <v>293</v>
      </c>
      <c r="C164" s="70"/>
      <c r="D164" s="70"/>
      <c r="E164" s="71"/>
      <c r="F164" s="72">
        <v>34560</v>
      </c>
      <c r="G164" s="73"/>
      <c r="H164" s="73"/>
      <c r="I164" s="73"/>
      <c r="J164" s="74"/>
    </row>
    <row r="165" spans="1:10" ht="36" customHeight="1" x14ac:dyDescent="0.25">
      <c r="A165" s="8" t="s">
        <v>112</v>
      </c>
      <c r="B165" s="69" t="s">
        <v>317</v>
      </c>
      <c r="C165" s="70"/>
      <c r="D165" s="70"/>
      <c r="E165" s="71"/>
      <c r="F165" s="72">
        <v>34560</v>
      </c>
      <c r="G165" s="73"/>
      <c r="H165" s="73"/>
      <c r="I165" s="73"/>
      <c r="J165" s="74"/>
    </row>
    <row r="166" spans="1:10" ht="36" customHeight="1" x14ac:dyDescent="0.25">
      <c r="A166" s="8"/>
      <c r="B166" s="69" t="s">
        <v>318</v>
      </c>
      <c r="C166" s="70"/>
      <c r="D166" s="70"/>
      <c r="E166" s="71"/>
      <c r="F166" s="72">
        <v>787140</v>
      </c>
      <c r="G166" s="73"/>
      <c r="H166" s="73"/>
      <c r="I166" s="73"/>
      <c r="J166" s="74"/>
    </row>
    <row r="167" spans="1:10" ht="36" customHeight="1" x14ac:dyDescent="0.25">
      <c r="A167" s="8" t="s">
        <v>112</v>
      </c>
      <c r="B167" s="69" t="s">
        <v>208</v>
      </c>
      <c r="C167" s="70"/>
      <c r="D167" s="70"/>
      <c r="E167" s="71"/>
      <c r="F167" s="72">
        <v>256140</v>
      </c>
      <c r="G167" s="73"/>
      <c r="H167" s="73"/>
      <c r="I167" s="73"/>
      <c r="J167" s="74"/>
    </row>
    <row r="168" spans="1:10" ht="36" customHeight="1" x14ac:dyDescent="0.25">
      <c r="A168" s="8" t="s">
        <v>112</v>
      </c>
      <c r="B168" s="69" t="s">
        <v>209</v>
      </c>
      <c r="C168" s="70"/>
      <c r="D168" s="70"/>
      <c r="E168" s="71"/>
      <c r="F168" s="72">
        <v>67140</v>
      </c>
      <c r="G168" s="73"/>
      <c r="H168" s="73"/>
      <c r="I168" s="73"/>
      <c r="J168" s="74"/>
    </row>
    <row r="169" spans="1:10" ht="36" customHeight="1" x14ac:dyDescent="0.25">
      <c r="A169" s="8" t="s">
        <v>112</v>
      </c>
      <c r="B169" s="69" t="s">
        <v>210</v>
      </c>
      <c r="C169" s="70"/>
      <c r="D169" s="70"/>
      <c r="E169" s="71"/>
      <c r="F169" s="72">
        <v>80568</v>
      </c>
      <c r="G169" s="73"/>
      <c r="H169" s="73"/>
      <c r="I169" s="73"/>
      <c r="J169" s="74"/>
    </row>
    <row r="170" spans="1:10" ht="36" customHeight="1" x14ac:dyDescent="0.25">
      <c r="A170" s="8" t="s">
        <v>112</v>
      </c>
      <c r="B170" s="69" t="s">
        <v>211</v>
      </c>
      <c r="C170" s="70"/>
      <c r="D170" s="70"/>
      <c r="E170" s="71"/>
      <c r="F170" s="72">
        <v>122940</v>
      </c>
      <c r="G170" s="73"/>
      <c r="H170" s="73"/>
      <c r="I170" s="73"/>
      <c r="J170" s="74"/>
    </row>
    <row r="171" spans="1:10" ht="36" customHeight="1" x14ac:dyDescent="0.25">
      <c r="A171" s="8" t="s">
        <v>112</v>
      </c>
      <c r="B171" s="69" t="s">
        <v>212</v>
      </c>
      <c r="C171" s="70"/>
      <c r="D171" s="70"/>
      <c r="E171" s="71"/>
      <c r="F171" s="72">
        <v>164340</v>
      </c>
      <c r="G171" s="73"/>
      <c r="H171" s="73"/>
      <c r="I171" s="73"/>
      <c r="J171" s="74"/>
    </row>
    <row r="172" spans="1:10" ht="36" customHeight="1" x14ac:dyDescent="0.25">
      <c r="A172" s="8" t="s">
        <v>112</v>
      </c>
      <c r="B172" s="69" t="s">
        <v>213</v>
      </c>
      <c r="C172" s="70"/>
      <c r="D172" s="70"/>
      <c r="E172" s="71"/>
      <c r="F172" s="72">
        <v>268740</v>
      </c>
      <c r="G172" s="73"/>
      <c r="H172" s="73"/>
      <c r="I172" s="73"/>
      <c r="J172" s="74"/>
    </row>
    <row r="173" spans="1:10" ht="36" customHeight="1" x14ac:dyDescent="0.25">
      <c r="A173" s="8"/>
      <c r="B173" s="69" t="s">
        <v>214</v>
      </c>
      <c r="C173" s="70"/>
      <c r="D173" s="70"/>
      <c r="E173" s="71"/>
      <c r="F173" s="72">
        <v>115560</v>
      </c>
      <c r="G173" s="73"/>
      <c r="H173" s="73"/>
      <c r="I173" s="73"/>
      <c r="J173" s="74"/>
    </row>
    <row r="174" spans="1:10" ht="36" customHeight="1" x14ac:dyDescent="0.25">
      <c r="A174" s="8" t="s">
        <v>112</v>
      </c>
      <c r="B174" s="87" t="s">
        <v>215</v>
      </c>
      <c r="C174" s="88"/>
      <c r="D174" s="88"/>
      <c r="E174" s="89"/>
      <c r="F174" s="72">
        <v>3240</v>
      </c>
      <c r="G174" s="73"/>
      <c r="H174" s="73"/>
      <c r="I174" s="73"/>
      <c r="J174" s="74"/>
    </row>
    <row r="175" spans="1:10" ht="36" customHeight="1" x14ac:dyDescent="0.25">
      <c r="A175" s="8"/>
      <c r="B175" s="69" t="s">
        <v>216</v>
      </c>
      <c r="C175" s="70"/>
      <c r="D175" s="70"/>
      <c r="E175" s="71"/>
      <c r="F175" s="72">
        <v>54540</v>
      </c>
      <c r="G175" s="73"/>
      <c r="H175" s="73"/>
      <c r="I175" s="73"/>
      <c r="J175" s="74"/>
    </row>
    <row r="176" spans="1:10" ht="36" customHeight="1" x14ac:dyDescent="0.25">
      <c r="B176" s="69" t="s">
        <v>217</v>
      </c>
      <c r="C176" s="70"/>
      <c r="D176" s="70"/>
      <c r="E176" s="71"/>
      <c r="F176" s="72">
        <v>45540</v>
      </c>
      <c r="G176" s="73"/>
      <c r="H176" s="73"/>
      <c r="I176" s="73"/>
      <c r="J176" s="74"/>
    </row>
    <row r="177" spans="1:10" ht="36" customHeight="1" x14ac:dyDescent="0.25">
      <c r="A177" s="8" t="s">
        <v>112</v>
      </c>
      <c r="B177" s="100" t="s">
        <v>218</v>
      </c>
      <c r="C177" s="101"/>
      <c r="D177" s="101"/>
      <c r="E177" s="102"/>
      <c r="F177" s="72">
        <v>268740</v>
      </c>
      <c r="G177" s="73"/>
      <c r="H177" s="73"/>
      <c r="I177" s="73"/>
      <c r="J177" s="74"/>
    </row>
    <row r="178" spans="1:10" ht="36" customHeight="1" x14ac:dyDescent="0.25">
      <c r="A178" s="8" t="s">
        <v>112</v>
      </c>
      <c r="B178" s="69" t="s">
        <v>219</v>
      </c>
      <c r="C178" s="70"/>
      <c r="D178" s="70"/>
      <c r="E178" s="71"/>
      <c r="F178" s="72">
        <v>59940</v>
      </c>
      <c r="G178" s="73"/>
      <c r="H178" s="73"/>
      <c r="I178" s="73"/>
      <c r="J178" s="74"/>
    </row>
    <row r="179" spans="1:10" ht="36" customHeight="1" x14ac:dyDescent="0.25">
      <c r="A179" s="8" t="s">
        <v>114</v>
      </c>
      <c r="B179" s="69" t="s">
        <v>220</v>
      </c>
      <c r="C179" s="70"/>
      <c r="D179" s="70"/>
      <c r="E179" s="71"/>
      <c r="F179" s="72">
        <v>197280</v>
      </c>
      <c r="G179" s="73"/>
      <c r="H179" s="73"/>
      <c r="I179" s="73"/>
      <c r="J179" s="74"/>
    </row>
    <row r="180" spans="1:10" ht="36" customHeight="1" x14ac:dyDescent="0.25">
      <c r="A180" s="8" t="s">
        <v>114</v>
      </c>
      <c r="B180" s="69" t="s">
        <v>221</v>
      </c>
      <c r="C180" s="70"/>
      <c r="D180" s="70"/>
      <c r="E180" s="71"/>
      <c r="F180" s="72">
        <v>141840</v>
      </c>
      <c r="G180" s="73"/>
      <c r="H180" s="73"/>
      <c r="I180" s="73"/>
      <c r="J180" s="74"/>
    </row>
    <row r="181" spans="1:10" ht="36" customHeight="1" x14ac:dyDescent="0.25">
      <c r="A181" s="8" t="s">
        <v>114</v>
      </c>
      <c r="B181" s="69" t="s">
        <v>319</v>
      </c>
      <c r="C181" s="70"/>
      <c r="D181" s="70"/>
      <c r="E181" s="71"/>
      <c r="F181" s="72">
        <v>59040</v>
      </c>
      <c r="G181" s="73"/>
      <c r="H181" s="73"/>
      <c r="I181" s="73"/>
      <c r="J181" s="74"/>
    </row>
    <row r="182" spans="1:10" ht="36" customHeight="1" x14ac:dyDescent="0.25">
      <c r="A182" s="8" t="s">
        <v>114</v>
      </c>
      <c r="B182" s="69" t="s">
        <v>320</v>
      </c>
      <c r="C182" s="70"/>
      <c r="D182" s="70"/>
      <c r="E182" s="71"/>
      <c r="F182" s="72">
        <v>59040</v>
      </c>
      <c r="G182" s="73"/>
      <c r="H182" s="73"/>
      <c r="I182" s="73"/>
      <c r="J182" s="74"/>
    </row>
    <row r="183" spans="1:10" ht="36" customHeight="1" x14ac:dyDescent="0.25">
      <c r="A183" s="8" t="s">
        <v>114</v>
      </c>
      <c r="B183" s="69" t="s">
        <v>225</v>
      </c>
      <c r="C183" s="70"/>
      <c r="D183" s="70"/>
      <c r="E183" s="71"/>
      <c r="F183" s="72">
        <v>435600</v>
      </c>
      <c r="G183" s="73"/>
      <c r="H183" s="73"/>
      <c r="I183" s="73"/>
      <c r="J183" s="74"/>
    </row>
    <row r="184" spans="1:10" ht="36" customHeight="1" x14ac:dyDescent="0.25">
      <c r="A184" s="8" t="s">
        <v>114</v>
      </c>
      <c r="B184" s="69" t="s">
        <v>226</v>
      </c>
      <c r="C184" s="70"/>
      <c r="D184" s="70"/>
      <c r="E184" s="71"/>
      <c r="F184" s="72">
        <v>114480</v>
      </c>
      <c r="G184" s="73"/>
      <c r="H184" s="73"/>
      <c r="I184" s="73"/>
      <c r="J184" s="74"/>
    </row>
    <row r="185" spans="1:10" ht="36" customHeight="1" x14ac:dyDescent="0.25">
      <c r="A185" s="8" t="s">
        <v>114</v>
      </c>
      <c r="B185" s="93" t="s">
        <v>227</v>
      </c>
      <c r="C185" s="94"/>
      <c r="D185" s="94"/>
      <c r="E185" s="95"/>
      <c r="F185" s="72">
        <v>137376</v>
      </c>
      <c r="G185" s="73"/>
      <c r="H185" s="73"/>
      <c r="I185" s="73"/>
      <c r="J185" s="74"/>
    </row>
    <row r="186" spans="1:10" ht="36" customHeight="1" x14ac:dyDescent="0.25">
      <c r="A186" s="8" t="s">
        <v>114</v>
      </c>
      <c r="B186" s="69" t="s">
        <v>228</v>
      </c>
      <c r="C186" s="70"/>
      <c r="D186" s="70"/>
      <c r="E186" s="71"/>
      <c r="F186" s="72">
        <v>209520</v>
      </c>
      <c r="G186" s="73"/>
      <c r="H186" s="73"/>
      <c r="I186" s="73"/>
      <c r="J186" s="74"/>
    </row>
    <row r="187" spans="1:10" ht="36" customHeight="1" x14ac:dyDescent="0.25">
      <c r="A187" s="8" t="s">
        <v>114</v>
      </c>
      <c r="B187" s="69" t="s">
        <v>229</v>
      </c>
      <c r="C187" s="70"/>
      <c r="D187" s="70"/>
      <c r="E187" s="71"/>
      <c r="F187" s="72">
        <v>280080</v>
      </c>
      <c r="G187" s="73"/>
      <c r="H187" s="73"/>
      <c r="I187" s="73"/>
      <c r="J187" s="74"/>
    </row>
    <row r="188" spans="1:10" ht="36" customHeight="1" x14ac:dyDescent="0.25">
      <c r="A188" s="8" t="s">
        <v>114</v>
      </c>
      <c r="B188" s="69" t="s">
        <v>230</v>
      </c>
      <c r="C188" s="70"/>
      <c r="D188" s="70"/>
      <c r="E188" s="71"/>
      <c r="F188" s="72">
        <v>457200</v>
      </c>
      <c r="G188" s="73"/>
      <c r="H188" s="73"/>
      <c r="I188" s="73"/>
      <c r="J188" s="74"/>
    </row>
    <row r="189" spans="1:10" ht="36" customHeight="1" x14ac:dyDescent="0.25">
      <c r="A189" s="8" t="s">
        <v>114</v>
      </c>
      <c r="B189" s="87" t="s">
        <v>231</v>
      </c>
      <c r="C189" s="88"/>
      <c r="D189" s="88"/>
      <c r="E189" s="89"/>
      <c r="F189" s="72">
        <v>5760</v>
      </c>
      <c r="G189" s="73"/>
      <c r="H189" s="73"/>
      <c r="I189" s="73"/>
      <c r="J189" s="74"/>
    </row>
    <row r="190" spans="1:10" ht="36" customHeight="1" x14ac:dyDescent="0.25">
      <c r="A190" s="8" t="s">
        <v>114</v>
      </c>
      <c r="B190" s="69" t="s">
        <v>232</v>
      </c>
      <c r="C190" s="70"/>
      <c r="D190" s="70"/>
      <c r="E190" s="71"/>
      <c r="F190" s="72">
        <v>457200</v>
      </c>
      <c r="G190" s="73"/>
      <c r="H190" s="73"/>
      <c r="I190" s="73"/>
      <c r="J190" s="74"/>
    </row>
    <row r="191" spans="1:10" ht="36" customHeight="1" thickBot="1" x14ac:dyDescent="0.3">
      <c r="A191" s="8" t="s">
        <v>114</v>
      </c>
      <c r="B191" s="69" t="s">
        <v>233</v>
      </c>
      <c r="C191" s="70"/>
      <c r="D191" s="70"/>
      <c r="E191" s="71"/>
      <c r="F191" s="72">
        <v>102240</v>
      </c>
      <c r="G191" s="73"/>
      <c r="H191" s="73"/>
      <c r="I191" s="73"/>
      <c r="J191" s="74"/>
    </row>
    <row r="192" spans="1:10" ht="54" customHeight="1" thickBot="1" x14ac:dyDescent="0.3">
      <c r="A192" s="8"/>
      <c r="B192" s="144" t="s">
        <v>234</v>
      </c>
      <c r="C192" s="145"/>
      <c r="D192" s="145"/>
      <c r="E192" s="146"/>
      <c r="F192" s="147"/>
      <c r="G192" s="148"/>
      <c r="H192" s="148"/>
      <c r="I192" s="148"/>
      <c r="J192" s="149"/>
    </row>
    <row r="193" spans="1:10" ht="36" customHeight="1" x14ac:dyDescent="0.25">
      <c r="A193" s="8"/>
      <c r="B193" s="69" t="s">
        <v>235</v>
      </c>
      <c r="C193" s="70"/>
      <c r="D193" s="70"/>
      <c r="E193" s="71"/>
      <c r="F193" s="72">
        <v>45540</v>
      </c>
      <c r="G193" s="73"/>
      <c r="H193" s="73"/>
      <c r="I193" s="73"/>
      <c r="J193" s="74"/>
    </row>
    <row r="194" spans="1:10" ht="36" customHeight="1" x14ac:dyDescent="0.25">
      <c r="A194" s="8"/>
      <c r="B194" s="69" t="s">
        <v>236</v>
      </c>
      <c r="C194" s="70"/>
      <c r="D194" s="70"/>
      <c r="E194" s="71"/>
      <c r="F194" s="72">
        <v>92340</v>
      </c>
      <c r="G194" s="73"/>
      <c r="H194" s="73"/>
      <c r="I194" s="73"/>
      <c r="J194" s="74"/>
    </row>
    <row r="195" spans="1:10" ht="36" customHeight="1" x14ac:dyDescent="0.25">
      <c r="A195" s="8"/>
      <c r="B195" s="69" t="s">
        <v>237</v>
      </c>
      <c r="C195" s="70"/>
      <c r="D195" s="70"/>
      <c r="E195" s="71"/>
      <c r="F195" s="72">
        <v>110340</v>
      </c>
      <c r="G195" s="73"/>
      <c r="H195" s="73"/>
      <c r="I195" s="73"/>
      <c r="J195" s="74"/>
    </row>
    <row r="196" spans="1:10" ht="36" customHeight="1" x14ac:dyDescent="0.25">
      <c r="A196" s="8"/>
      <c r="B196" s="69" t="s">
        <v>238</v>
      </c>
      <c r="C196" s="70"/>
      <c r="D196" s="70"/>
      <c r="E196" s="71"/>
      <c r="F196" s="72">
        <v>1080</v>
      </c>
      <c r="G196" s="73"/>
      <c r="H196" s="73"/>
      <c r="I196" s="73"/>
      <c r="J196" s="74"/>
    </row>
    <row r="197" spans="1:10" ht="36" customHeight="1" x14ac:dyDescent="0.25">
      <c r="A197" s="8"/>
      <c r="B197" s="69" t="s">
        <v>239</v>
      </c>
      <c r="C197" s="70"/>
      <c r="D197" s="70"/>
      <c r="E197" s="71"/>
      <c r="F197" s="72">
        <v>63540</v>
      </c>
      <c r="G197" s="73"/>
      <c r="H197" s="73"/>
      <c r="I197" s="73"/>
      <c r="J197" s="74"/>
    </row>
    <row r="198" spans="1:10" ht="36" customHeight="1" x14ac:dyDescent="0.25">
      <c r="A198" s="8"/>
      <c r="B198" s="69" t="s">
        <v>240</v>
      </c>
      <c r="C198" s="70"/>
      <c r="D198" s="70"/>
      <c r="E198" s="71"/>
      <c r="F198" s="72">
        <v>131940</v>
      </c>
      <c r="G198" s="73"/>
      <c r="H198" s="73"/>
      <c r="I198" s="73"/>
      <c r="J198" s="74"/>
    </row>
    <row r="199" spans="1:10" ht="36" customHeight="1" x14ac:dyDescent="0.25">
      <c r="A199" s="8"/>
      <c r="B199" s="69" t="s">
        <v>241</v>
      </c>
      <c r="C199" s="70"/>
      <c r="D199" s="70"/>
      <c r="E199" s="71"/>
      <c r="F199" s="72">
        <v>158940</v>
      </c>
      <c r="G199" s="73"/>
      <c r="H199" s="73"/>
      <c r="I199" s="73"/>
      <c r="J199" s="74"/>
    </row>
    <row r="200" spans="1:10" ht="36" customHeight="1" thickBot="1" x14ac:dyDescent="0.3">
      <c r="A200" s="8"/>
      <c r="B200" s="69" t="s">
        <v>242</v>
      </c>
      <c r="C200" s="70"/>
      <c r="D200" s="70"/>
      <c r="E200" s="71"/>
      <c r="F200" s="72">
        <v>1800</v>
      </c>
      <c r="G200" s="73"/>
      <c r="H200" s="73"/>
      <c r="I200" s="73"/>
      <c r="J200" s="74"/>
    </row>
    <row r="201" spans="1:10" ht="24" customHeight="1" thickBot="1" x14ac:dyDescent="0.3">
      <c r="A201" s="8" t="s">
        <v>112</v>
      </c>
      <c r="B201" s="60"/>
      <c r="C201" s="61"/>
      <c r="D201" s="61"/>
      <c r="E201" s="62"/>
      <c r="F201" s="63"/>
      <c r="G201" s="64"/>
      <c r="H201" s="64"/>
      <c r="I201" s="64"/>
      <c r="J201" s="65"/>
    </row>
    <row r="202" spans="1:10" ht="18" customHeight="1" x14ac:dyDescent="0.25">
      <c r="A202" s="8"/>
      <c r="B202" s="26"/>
      <c r="C202" s="27"/>
      <c r="D202" s="27"/>
      <c r="E202" s="27"/>
      <c r="F202" s="28"/>
      <c r="G202" s="28"/>
      <c r="H202" s="28"/>
      <c r="I202" s="28"/>
      <c r="J202" s="28"/>
    </row>
    <row r="203" spans="1:10" ht="67.5" customHeight="1" x14ac:dyDescent="0.25">
      <c r="A203" s="8"/>
      <c r="B203" s="66" t="s">
        <v>364</v>
      </c>
      <c r="C203" s="66"/>
      <c r="D203" s="66"/>
      <c r="E203" s="66"/>
      <c r="F203" s="66"/>
      <c r="G203" s="66"/>
      <c r="H203" s="66"/>
      <c r="I203" s="66"/>
      <c r="J203" s="66"/>
    </row>
    <row r="204" spans="1:10" ht="27" customHeight="1" x14ac:dyDescent="0.25">
      <c r="A204" s="8" t="s">
        <v>114</v>
      </c>
      <c r="B204" s="67" t="s">
        <v>245</v>
      </c>
      <c r="C204" s="67"/>
      <c r="D204" s="67"/>
      <c r="E204" s="67"/>
      <c r="F204" s="67"/>
      <c r="G204" s="67"/>
      <c r="H204" s="67"/>
      <c r="I204" s="67"/>
      <c r="J204" s="67"/>
    </row>
    <row r="205" spans="1:10" s="36" customFormat="1" ht="20.100000000000001" customHeight="1" x14ac:dyDescent="0.25">
      <c r="B205" s="48"/>
      <c r="F205" s="49"/>
      <c r="G205" s="49"/>
      <c r="H205" s="49"/>
      <c r="I205" s="49"/>
      <c r="J205" s="49"/>
    </row>
    <row r="206" spans="1:10" s="44" customFormat="1" ht="36" customHeight="1" thickBot="1" x14ac:dyDescent="0.3">
      <c r="B206" s="285" t="s">
        <v>327</v>
      </c>
      <c r="C206" s="285"/>
      <c r="D206" s="285"/>
      <c r="E206" s="285"/>
      <c r="F206" s="285"/>
      <c r="G206" s="285"/>
      <c r="H206" s="285"/>
      <c r="I206" s="285"/>
    </row>
    <row r="207" spans="1:10" s="31" customFormat="1" ht="36" customHeight="1" thickBot="1" x14ac:dyDescent="0.3">
      <c r="B207" s="286" t="s">
        <v>328</v>
      </c>
      <c r="C207" s="287"/>
      <c r="D207" s="287"/>
      <c r="E207" s="287"/>
      <c r="F207" s="287"/>
      <c r="G207" s="287"/>
      <c r="H207" s="287"/>
      <c r="I207" s="288"/>
    </row>
    <row r="208" spans="1:10" ht="54" customHeight="1" thickBot="1" x14ac:dyDescent="0.3">
      <c r="B208" s="289" t="s">
        <v>329</v>
      </c>
      <c r="C208" s="290"/>
      <c r="D208" s="291" t="s">
        <v>330</v>
      </c>
      <c r="E208" s="292"/>
      <c r="F208" s="293"/>
      <c r="G208" s="294" t="s">
        <v>331</v>
      </c>
      <c r="H208" s="294"/>
      <c r="I208" s="295"/>
      <c r="J208" s="9"/>
    </row>
    <row r="209" spans="1:10" ht="36" customHeight="1" x14ac:dyDescent="0.25">
      <c r="B209" s="261" t="s">
        <v>332</v>
      </c>
      <c r="C209" s="262"/>
      <c r="D209" s="263" t="s">
        <v>333</v>
      </c>
      <c r="E209" s="264"/>
      <c r="F209" s="264"/>
      <c r="G209" s="269">
        <v>2190</v>
      </c>
      <c r="H209" s="270"/>
      <c r="I209" s="271"/>
      <c r="J209" s="9"/>
    </row>
    <row r="210" spans="1:10" ht="36" customHeight="1" x14ac:dyDescent="0.25">
      <c r="B210" s="272" t="s">
        <v>334</v>
      </c>
      <c r="C210" s="273"/>
      <c r="D210" s="265"/>
      <c r="E210" s="266"/>
      <c r="F210" s="266"/>
      <c r="G210" s="274">
        <v>1590</v>
      </c>
      <c r="H210" s="275"/>
      <c r="I210" s="276"/>
      <c r="J210" s="9"/>
    </row>
    <row r="211" spans="1:10" ht="36" customHeight="1" x14ac:dyDescent="0.25">
      <c r="B211" s="272" t="s">
        <v>335</v>
      </c>
      <c r="C211" s="273"/>
      <c r="D211" s="265"/>
      <c r="E211" s="266"/>
      <c r="F211" s="266"/>
      <c r="G211" s="274">
        <v>1440</v>
      </c>
      <c r="H211" s="275"/>
      <c r="I211" s="276"/>
      <c r="J211" s="9"/>
    </row>
    <row r="212" spans="1:10" ht="54" customHeight="1" thickBot="1" x14ac:dyDescent="0.3">
      <c r="B212" s="277" t="s">
        <v>336</v>
      </c>
      <c r="C212" s="278"/>
      <c r="D212" s="267"/>
      <c r="E212" s="268"/>
      <c r="F212" s="268"/>
      <c r="G212" s="279">
        <v>1290</v>
      </c>
      <c r="H212" s="280"/>
      <c r="I212" s="281"/>
      <c r="J212" s="9"/>
    </row>
    <row r="213" spans="1:10" ht="40.5" customHeight="1" x14ac:dyDescent="0.25">
      <c r="A213" s="8"/>
      <c r="B213" s="68" t="s">
        <v>246</v>
      </c>
      <c r="C213" s="68"/>
      <c r="D213" s="68"/>
      <c r="E213" s="68"/>
      <c r="F213" s="68"/>
      <c r="G213" s="68"/>
      <c r="H213" s="68"/>
      <c r="I213" s="68"/>
      <c r="J213" s="68"/>
    </row>
    <row r="214" spans="1:10" ht="18" customHeight="1" x14ac:dyDescent="0.25">
      <c r="A214" s="8"/>
    </row>
  </sheetData>
  <sheetProtection selectLockedCells="1" selectUnlockedCells="1"/>
  <mergeCells count="41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212:C212"/>
    <mergeCell ref="G212:I212"/>
    <mergeCell ref="B213:J213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59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24192</v>
      </c>
      <c r="G8" s="17">
        <f>H8*1.1</f>
        <v>22176</v>
      </c>
      <c r="H8" s="17">
        <v>20160</v>
      </c>
      <c r="I8" s="17">
        <f>H8*0.75</f>
        <v>15120</v>
      </c>
      <c r="J8" s="17">
        <f>H8*0.5</f>
        <v>10080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34560</v>
      </c>
      <c r="G9" s="19">
        <f>H9*1.1</f>
        <v>31680.000000000004</v>
      </c>
      <c r="H9" s="19">
        <v>28800</v>
      </c>
      <c r="I9" s="19">
        <f>H9*0.75</f>
        <v>21600</v>
      </c>
      <c r="J9" s="19">
        <f>H9*0.5</f>
        <v>14400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8172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11520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576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864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1188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1728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7920 до 316800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7920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15840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23760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31680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39600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47520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55440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63360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71280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79200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87120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95040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102960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110880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118800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126720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134640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142560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150480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158400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15840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31680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47520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63360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79200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95040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110880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126720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142560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158400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174240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190080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205920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221760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237600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253440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269280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285120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300960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316800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5832 до 170280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5832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8964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19800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27720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35640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43560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51480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59400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67320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75240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83160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91080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99000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106920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114840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122760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130680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138600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146520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154440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162360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170280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792 до 26928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3312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5472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792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10296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3564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7092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1548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1548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3096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4644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26928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3312 до 90000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6840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684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19080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12744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24192</v>
      </c>
      <c r="G104" s="38">
        <f>H104*1.1</f>
        <v>22176</v>
      </c>
      <c r="H104" s="38">
        <v>20160</v>
      </c>
      <c r="I104" s="38">
        <f>H104*0.75</f>
        <v>15120</v>
      </c>
      <c r="J104" s="39">
        <f>H104*0.5</f>
        <v>10080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17136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6372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34704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38160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45792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14580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12744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63720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23400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3312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11700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7920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90000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12744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27360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18000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34560</v>
      </c>
      <c r="G121" s="38">
        <f>H121*1.1</f>
        <v>31680.000000000004</v>
      </c>
      <c r="H121" s="38">
        <v>28800</v>
      </c>
      <c r="I121" s="38">
        <f>H121*0.75</f>
        <v>21600</v>
      </c>
      <c r="J121" s="39">
        <f>H121*0.5</f>
        <v>14400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24480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9360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48960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54000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64800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20880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18000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89280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126000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18000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27252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54504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68220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792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40896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81792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102420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1548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40089.599999999999</v>
      </c>
      <c r="G8" s="17">
        <f>H8*1.1</f>
        <v>36748.800000000003</v>
      </c>
      <c r="H8" s="17">
        <v>33408</v>
      </c>
      <c r="I8" s="17">
        <f>H8*0.75</f>
        <v>25056</v>
      </c>
      <c r="J8" s="17">
        <f>H8*0.5</f>
        <v>16704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46483.199999999997</v>
      </c>
      <c r="G10" s="19">
        <f>H10*1.1</f>
        <v>42609.600000000006</v>
      </c>
      <c r="H10" s="19">
        <v>38736</v>
      </c>
      <c r="I10" s="19">
        <f>H10*0.75</f>
        <v>29052</v>
      </c>
      <c r="J10" s="19">
        <f>H10*0.5</f>
        <v>19368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7560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10800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1296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1872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2088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2952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9792 до 391680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9792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19584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29376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39168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48960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58752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68544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78336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88128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97920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107712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117504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127296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137088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146880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156672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166464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176256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186048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195840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19584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39168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58752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78336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97920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117504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137088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156672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176256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195840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215424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235008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254592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274176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293760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313344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332928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352512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372096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391680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9000 до 210528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9000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13680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24480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34272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44064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53856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63648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73440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83232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93024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102816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112608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122400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132192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141984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151776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161568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171360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181152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190944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200736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210528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2160 до 42840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6480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9720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2880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42840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8640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25560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2160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2160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4320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6480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29880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3600 до 60120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7920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792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26496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48960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26784</v>
      </c>
      <c r="G104" s="38">
        <f>H104*1.1</f>
        <v>24552.000000000004</v>
      </c>
      <c r="H104" s="38">
        <v>22320</v>
      </c>
      <c r="I104" s="38">
        <f>H104*0.75</f>
        <v>16740</v>
      </c>
      <c r="J104" s="39">
        <f>H104*0.5</f>
        <v>11160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17640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28800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57600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47520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57024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34560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48240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43200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54000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3600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12240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10440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60120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22680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37440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69120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38016</v>
      </c>
      <c r="G121" s="38">
        <f>H121*1.1</f>
        <v>34848</v>
      </c>
      <c r="H121" s="38">
        <v>31680</v>
      </c>
      <c r="I121" s="38">
        <f>H121*0.75</f>
        <v>23760</v>
      </c>
      <c r="J121" s="39">
        <f>H121*0.5</f>
        <v>15840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25200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40320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80640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66960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80352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48960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67680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60480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84240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32400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18000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35640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45000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432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27000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53640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67320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864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7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9" s="12" customFormat="1" ht="54" customHeight="1" x14ac:dyDescent="0.25">
      <c r="A2" s="35"/>
      <c r="B2" s="11"/>
      <c r="C2" s="11"/>
      <c r="D2" s="11"/>
      <c r="E2" s="11"/>
      <c r="F2" s="137" t="s">
        <v>61</v>
      </c>
      <c r="G2" s="137"/>
      <c r="H2" s="137"/>
      <c r="I2" s="137"/>
    </row>
    <row r="3" spans="1:9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9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40"/>
    </row>
    <row r="6" spans="1:9" ht="54" customHeight="1" thickBot="1" x14ac:dyDescent="0.3">
      <c r="B6" s="131" t="s">
        <v>106</v>
      </c>
      <c r="C6" s="132"/>
      <c r="D6" s="132"/>
      <c r="E6" s="133"/>
      <c r="F6" s="180"/>
      <c r="G6" s="181"/>
      <c r="H6" s="181"/>
      <c r="I6" s="182"/>
    </row>
    <row r="7" spans="1:9" ht="24" customHeight="1" thickBot="1" x14ac:dyDescent="0.3">
      <c r="B7" s="60"/>
      <c r="C7" s="61"/>
      <c r="D7" s="61"/>
      <c r="E7" s="62"/>
      <c r="F7" s="63"/>
      <c r="G7" s="64"/>
      <c r="H7" s="64"/>
      <c r="I7" s="65"/>
    </row>
    <row r="8" spans="1:9" ht="36" customHeight="1" x14ac:dyDescent="0.25">
      <c r="A8" s="34" t="s">
        <v>112</v>
      </c>
      <c r="B8" s="209" t="s">
        <v>113</v>
      </c>
      <c r="C8" s="210"/>
      <c r="D8" s="210"/>
      <c r="E8" s="211"/>
      <c r="F8" s="229">
        <v>22860</v>
      </c>
      <c r="G8" s="230"/>
      <c r="H8" s="230"/>
      <c r="I8" s="231"/>
    </row>
    <row r="9" spans="1:9" ht="36" customHeight="1" x14ac:dyDescent="0.25">
      <c r="A9" s="34" t="s">
        <v>114</v>
      </c>
      <c r="B9" s="134" t="s">
        <v>247</v>
      </c>
      <c r="C9" s="135"/>
      <c r="D9" s="135"/>
      <c r="E9" s="89"/>
      <c r="F9" s="99">
        <v>32400</v>
      </c>
      <c r="G9" s="73"/>
      <c r="H9" s="73"/>
      <c r="I9" s="74"/>
    </row>
    <row r="10" spans="1:9" ht="36" customHeight="1" x14ac:dyDescent="0.25">
      <c r="A10" s="34" t="s">
        <v>112</v>
      </c>
      <c r="B10" s="134" t="s">
        <v>116</v>
      </c>
      <c r="C10" s="135"/>
      <c r="D10" s="135"/>
      <c r="E10" s="89"/>
      <c r="F10" s="99">
        <v>27360</v>
      </c>
      <c r="G10" s="73"/>
      <c r="H10" s="73"/>
      <c r="I10" s="74"/>
    </row>
    <row r="11" spans="1:9" ht="36" customHeight="1" thickBot="1" x14ac:dyDescent="0.3">
      <c r="A11" s="34" t="s">
        <v>114</v>
      </c>
      <c r="B11" s="212" t="s">
        <v>248</v>
      </c>
      <c r="C11" s="213"/>
      <c r="D11" s="213"/>
      <c r="E11" s="214"/>
      <c r="F11" s="228">
        <v>38880</v>
      </c>
      <c r="G11" s="142"/>
      <c r="H11" s="142"/>
      <c r="I11" s="143"/>
    </row>
    <row r="12" spans="1:9" ht="24" customHeight="1" thickBot="1" x14ac:dyDescent="0.3">
      <c r="B12" s="60"/>
      <c r="C12" s="61"/>
      <c r="D12" s="61"/>
      <c r="E12" s="62"/>
      <c r="F12" s="63"/>
      <c r="G12" s="64"/>
      <c r="H12" s="64"/>
      <c r="I12" s="65"/>
    </row>
    <row r="13" spans="1:9" ht="36" customHeight="1" x14ac:dyDescent="0.25">
      <c r="A13" s="34" t="s">
        <v>112</v>
      </c>
      <c r="B13" s="209" t="s">
        <v>118</v>
      </c>
      <c r="C13" s="210"/>
      <c r="D13" s="210"/>
      <c r="E13" s="211"/>
      <c r="F13" s="229">
        <v>4968</v>
      </c>
      <c r="G13" s="230"/>
      <c r="H13" s="230"/>
      <c r="I13" s="231"/>
    </row>
    <row r="14" spans="1:9" ht="36" customHeight="1" thickBot="1" x14ac:dyDescent="0.3">
      <c r="A14" s="34" t="s">
        <v>114</v>
      </c>
      <c r="B14" s="212" t="s">
        <v>249</v>
      </c>
      <c r="C14" s="213"/>
      <c r="D14" s="213"/>
      <c r="E14" s="214"/>
      <c r="F14" s="228">
        <v>7200</v>
      </c>
      <c r="G14" s="142"/>
      <c r="H14" s="142"/>
      <c r="I14" s="143"/>
    </row>
    <row r="15" spans="1:9" ht="24" customHeight="1" thickBot="1" x14ac:dyDescent="0.3">
      <c r="B15" s="60"/>
      <c r="C15" s="61"/>
      <c r="D15" s="61"/>
      <c r="E15" s="62"/>
      <c r="F15" s="63"/>
      <c r="G15" s="64"/>
      <c r="H15" s="64"/>
      <c r="I15" s="65"/>
    </row>
    <row r="16" spans="1:9" ht="36" customHeight="1" x14ac:dyDescent="0.25">
      <c r="A16" s="34" t="s">
        <v>112</v>
      </c>
      <c r="B16" s="100" t="s">
        <v>120</v>
      </c>
      <c r="C16" s="110"/>
      <c r="D16" s="110"/>
      <c r="E16" s="71"/>
      <c r="F16" s="196">
        <v>396</v>
      </c>
      <c r="G16" s="230"/>
      <c r="H16" s="230"/>
      <c r="I16" s="231"/>
    </row>
    <row r="17" spans="1:9" ht="36" customHeight="1" x14ac:dyDescent="0.25">
      <c r="A17" s="34" t="s">
        <v>114</v>
      </c>
      <c r="B17" s="100" t="s">
        <v>250</v>
      </c>
      <c r="C17" s="110"/>
      <c r="D17" s="110"/>
      <c r="E17" s="71"/>
      <c r="F17" s="72">
        <v>576</v>
      </c>
      <c r="G17" s="73"/>
      <c r="H17" s="73"/>
      <c r="I17" s="74"/>
    </row>
    <row r="18" spans="1:9" ht="36" customHeight="1" x14ac:dyDescent="0.25">
      <c r="A18" s="34" t="s">
        <v>112</v>
      </c>
      <c r="B18" s="100" t="s">
        <v>122</v>
      </c>
      <c r="C18" s="110"/>
      <c r="D18" s="110"/>
      <c r="E18" s="71"/>
      <c r="F18" s="72">
        <v>1116</v>
      </c>
      <c r="G18" s="73"/>
      <c r="H18" s="73"/>
      <c r="I18" s="74"/>
    </row>
    <row r="19" spans="1:9" ht="36" customHeight="1" thickBot="1" x14ac:dyDescent="0.3">
      <c r="A19" s="34" t="s">
        <v>114</v>
      </c>
      <c r="B19" s="100" t="s">
        <v>251</v>
      </c>
      <c r="C19" s="110"/>
      <c r="D19" s="110"/>
      <c r="E19" s="71"/>
      <c r="F19" s="141">
        <v>1584</v>
      </c>
      <c r="G19" s="142"/>
      <c r="H19" s="142"/>
      <c r="I19" s="143"/>
    </row>
    <row r="20" spans="1:9" ht="24" customHeight="1" thickBot="1" x14ac:dyDescent="0.3">
      <c r="B20" s="60"/>
      <c r="C20" s="61"/>
      <c r="D20" s="61"/>
      <c r="E20" s="62"/>
      <c r="F20" s="63"/>
      <c r="G20" s="64"/>
      <c r="H20" s="64"/>
      <c r="I20" s="65"/>
    </row>
    <row r="21" spans="1:9" ht="36" customHeight="1" thickBot="1" x14ac:dyDescent="0.3"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4860 до 194400</v>
      </c>
      <c r="G21" s="129"/>
      <c r="H21" s="129"/>
      <c r="I21" s="130"/>
    </row>
    <row r="22" spans="1:9" ht="36" customHeight="1" outlineLevel="1" x14ac:dyDescent="0.25">
      <c r="B22" s="100" t="s">
        <v>125</v>
      </c>
      <c r="C22" s="110"/>
      <c r="D22" s="110"/>
      <c r="E22" s="71"/>
      <c r="F22" s="72">
        <v>4860</v>
      </c>
      <c r="G22" s="73"/>
      <c r="H22" s="73"/>
      <c r="I22" s="74"/>
    </row>
    <row r="23" spans="1:9" ht="36" customHeight="1" outlineLevel="1" x14ac:dyDescent="0.25">
      <c r="B23" s="100" t="s">
        <v>126</v>
      </c>
      <c r="C23" s="110"/>
      <c r="D23" s="110"/>
      <c r="E23" s="71"/>
      <c r="F23" s="72">
        <v>9720</v>
      </c>
      <c r="G23" s="73"/>
      <c r="H23" s="73"/>
      <c r="I23" s="74"/>
    </row>
    <row r="24" spans="1:9" ht="36" customHeight="1" outlineLevel="1" x14ac:dyDescent="0.25">
      <c r="B24" s="100" t="s">
        <v>127</v>
      </c>
      <c r="C24" s="110"/>
      <c r="D24" s="110"/>
      <c r="E24" s="71"/>
      <c r="F24" s="72">
        <v>14580</v>
      </c>
      <c r="G24" s="73"/>
      <c r="H24" s="73"/>
      <c r="I24" s="74"/>
    </row>
    <row r="25" spans="1:9" ht="36" customHeight="1" outlineLevel="1" x14ac:dyDescent="0.25">
      <c r="B25" s="100" t="s">
        <v>128</v>
      </c>
      <c r="C25" s="110"/>
      <c r="D25" s="110"/>
      <c r="E25" s="71"/>
      <c r="F25" s="72">
        <v>19440</v>
      </c>
      <c r="G25" s="73"/>
      <c r="H25" s="73"/>
      <c r="I25" s="74"/>
    </row>
    <row r="26" spans="1:9" ht="36" customHeight="1" outlineLevel="1" x14ac:dyDescent="0.25">
      <c r="B26" s="100" t="s">
        <v>129</v>
      </c>
      <c r="C26" s="110"/>
      <c r="D26" s="110"/>
      <c r="E26" s="71"/>
      <c r="F26" s="72">
        <v>24300</v>
      </c>
      <c r="G26" s="73"/>
      <c r="H26" s="73"/>
      <c r="I26" s="74"/>
    </row>
    <row r="27" spans="1:9" ht="36" customHeight="1" outlineLevel="1" x14ac:dyDescent="0.25">
      <c r="B27" s="100" t="s">
        <v>130</v>
      </c>
      <c r="C27" s="110"/>
      <c r="D27" s="110"/>
      <c r="E27" s="71"/>
      <c r="F27" s="72">
        <v>29160</v>
      </c>
      <c r="G27" s="73"/>
      <c r="H27" s="73"/>
      <c r="I27" s="74"/>
    </row>
    <row r="28" spans="1:9" ht="36" customHeight="1" outlineLevel="1" x14ac:dyDescent="0.25">
      <c r="B28" s="100" t="s">
        <v>131</v>
      </c>
      <c r="C28" s="110"/>
      <c r="D28" s="110"/>
      <c r="E28" s="71"/>
      <c r="F28" s="72">
        <v>34020</v>
      </c>
      <c r="G28" s="73"/>
      <c r="H28" s="73"/>
      <c r="I28" s="74"/>
    </row>
    <row r="29" spans="1:9" ht="36" customHeight="1" outlineLevel="1" x14ac:dyDescent="0.25">
      <c r="B29" s="100" t="s">
        <v>132</v>
      </c>
      <c r="C29" s="110"/>
      <c r="D29" s="110"/>
      <c r="E29" s="71"/>
      <c r="F29" s="72">
        <v>38880</v>
      </c>
      <c r="G29" s="73"/>
      <c r="H29" s="73"/>
      <c r="I29" s="74"/>
    </row>
    <row r="30" spans="1:9" ht="36" customHeight="1" outlineLevel="1" x14ac:dyDescent="0.25">
      <c r="B30" s="100" t="s">
        <v>133</v>
      </c>
      <c r="C30" s="110"/>
      <c r="D30" s="110"/>
      <c r="E30" s="71"/>
      <c r="F30" s="72">
        <v>43740</v>
      </c>
      <c r="G30" s="73"/>
      <c r="H30" s="73"/>
      <c r="I30" s="74"/>
    </row>
    <row r="31" spans="1:9" ht="36" customHeight="1" outlineLevel="1" x14ac:dyDescent="0.25">
      <c r="B31" s="100" t="s">
        <v>134</v>
      </c>
      <c r="C31" s="110"/>
      <c r="D31" s="110"/>
      <c r="E31" s="71"/>
      <c r="F31" s="72">
        <v>48600</v>
      </c>
      <c r="G31" s="73"/>
      <c r="H31" s="73"/>
      <c r="I31" s="74"/>
    </row>
    <row r="32" spans="1:9" ht="36" customHeight="1" outlineLevel="1" x14ac:dyDescent="0.25">
      <c r="B32" s="100" t="s">
        <v>135</v>
      </c>
      <c r="C32" s="110"/>
      <c r="D32" s="110"/>
      <c r="E32" s="71"/>
      <c r="F32" s="72">
        <v>53460</v>
      </c>
      <c r="G32" s="73"/>
      <c r="H32" s="73"/>
      <c r="I32" s="74"/>
    </row>
    <row r="33" spans="2:9" ht="36" customHeight="1" outlineLevel="1" x14ac:dyDescent="0.25">
      <c r="B33" s="100" t="s">
        <v>136</v>
      </c>
      <c r="C33" s="110"/>
      <c r="D33" s="110"/>
      <c r="E33" s="71"/>
      <c r="F33" s="72">
        <v>58320</v>
      </c>
      <c r="G33" s="73"/>
      <c r="H33" s="73"/>
      <c r="I33" s="74"/>
    </row>
    <row r="34" spans="2:9" ht="36" customHeight="1" outlineLevel="1" x14ac:dyDescent="0.25">
      <c r="B34" s="100" t="s">
        <v>137</v>
      </c>
      <c r="C34" s="110"/>
      <c r="D34" s="110"/>
      <c r="E34" s="71"/>
      <c r="F34" s="72">
        <v>63180</v>
      </c>
      <c r="G34" s="73"/>
      <c r="H34" s="73"/>
      <c r="I34" s="74"/>
    </row>
    <row r="35" spans="2:9" ht="36" customHeight="1" outlineLevel="1" x14ac:dyDescent="0.25">
      <c r="B35" s="100" t="s">
        <v>138</v>
      </c>
      <c r="C35" s="110"/>
      <c r="D35" s="110"/>
      <c r="E35" s="71"/>
      <c r="F35" s="72">
        <v>68040</v>
      </c>
      <c r="G35" s="73"/>
      <c r="H35" s="73"/>
      <c r="I35" s="74"/>
    </row>
    <row r="36" spans="2:9" ht="36" customHeight="1" outlineLevel="1" x14ac:dyDescent="0.25">
      <c r="B36" s="100" t="s">
        <v>139</v>
      </c>
      <c r="C36" s="110"/>
      <c r="D36" s="110"/>
      <c r="E36" s="71"/>
      <c r="F36" s="72">
        <v>72900</v>
      </c>
      <c r="G36" s="73"/>
      <c r="H36" s="73"/>
      <c r="I36" s="74"/>
    </row>
    <row r="37" spans="2:9" ht="36" customHeight="1" outlineLevel="1" x14ac:dyDescent="0.25">
      <c r="B37" s="100" t="s">
        <v>140</v>
      </c>
      <c r="C37" s="110"/>
      <c r="D37" s="110"/>
      <c r="E37" s="71"/>
      <c r="F37" s="72">
        <v>77760</v>
      </c>
      <c r="G37" s="73"/>
      <c r="H37" s="73"/>
      <c r="I37" s="74"/>
    </row>
    <row r="38" spans="2:9" ht="36" customHeight="1" outlineLevel="1" x14ac:dyDescent="0.25">
      <c r="B38" s="100" t="s">
        <v>141</v>
      </c>
      <c r="C38" s="110"/>
      <c r="D38" s="110"/>
      <c r="E38" s="71"/>
      <c r="F38" s="72">
        <v>82620</v>
      </c>
      <c r="G38" s="73"/>
      <c r="H38" s="73"/>
      <c r="I38" s="74"/>
    </row>
    <row r="39" spans="2:9" ht="36" customHeight="1" outlineLevel="1" x14ac:dyDescent="0.25">
      <c r="B39" s="100" t="s">
        <v>142</v>
      </c>
      <c r="C39" s="110"/>
      <c r="D39" s="110"/>
      <c r="E39" s="71"/>
      <c r="F39" s="72">
        <v>87480</v>
      </c>
      <c r="G39" s="73"/>
      <c r="H39" s="73"/>
      <c r="I39" s="74"/>
    </row>
    <row r="40" spans="2:9" ht="36" customHeight="1" outlineLevel="1" x14ac:dyDescent="0.25">
      <c r="B40" s="100" t="s">
        <v>143</v>
      </c>
      <c r="C40" s="110"/>
      <c r="D40" s="110"/>
      <c r="E40" s="71"/>
      <c r="F40" s="72">
        <v>92340</v>
      </c>
      <c r="G40" s="73"/>
      <c r="H40" s="73"/>
      <c r="I40" s="74"/>
    </row>
    <row r="41" spans="2:9" ht="36" customHeight="1" outlineLevel="1" x14ac:dyDescent="0.25">
      <c r="B41" s="100" t="s">
        <v>144</v>
      </c>
      <c r="C41" s="110"/>
      <c r="D41" s="110"/>
      <c r="E41" s="71"/>
      <c r="F41" s="72">
        <v>97200</v>
      </c>
      <c r="G41" s="73"/>
      <c r="H41" s="73"/>
      <c r="I41" s="74"/>
    </row>
    <row r="42" spans="2:9" ht="36" customHeight="1" outlineLevel="1" x14ac:dyDescent="0.25">
      <c r="B42" s="100" t="s">
        <v>145</v>
      </c>
      <c r="C42" s="110"/>
      <c r="D42" s="110"/>
      <c r="E42" s="71"/>
      <c r="F42" s="72">
        <v>9720</v>
      </c>
      <c r="G42" s="73"/>
      <c r="H42" s="73"/>
      <c r="I42" s="74"/>
    </row>
    <row r="43" spans="2:9" ht="36" customHeight="1" outlineLevel="1" x14ac:dyDescent="0.25">
      <c r="B43" s="100" t="s">
        <v>146</v>
      </c>
      <c r="C43" s="110"/>
      <c r="D43" s="110"/>
      <c r="E43" s="71"/>
      <c r="F43" s="72">
        <v>19440</v>
      </c>
      <c r="G43" s="73"/>
      <c r="H43" s="73"/>
      <c r="I43" s="74"/>
    </row>
    <row r="44" spans="2:9" ht="36" customHeight="1" outlineLevel="1" x14ac:dyDescent="0.25">
      <c r="B44" s="100" t="s">
        <v>147</v>
      </c>
      <c r="C44" s="110"/>
      <c r="D44" s="110"/>
      <c r="E44" s="71"/>
      <c r="F44" s="72">
        <v>29160</v>
      </c>
      <c r="G44" s="73"/>
      <c r="H44" s="73"/>
      <c r="I44" s="74"/>
    </row>
    <row r="45" spans="2:9" ht="36" customHeight="1" outlineLevel="1" x14ac:dyDescent="0.25">
      <c r="B45" s="100" t="s">
        <v>148</v>
      </c>
      <c r="C45" s="110"/>
      <c r="D45" s="110"/>
      <c r="E45" s="71"/>
      <c r="F45" s="72">
        <v>38880</v>
      </c>
      <c r="G45" s="73"/>
      <c r="H45" s="73"/>
      <c r="I45" s="74"/>
    </row>
    <row r="46" spans="2:9" ht="36" customHeight="1" outlineLevel="1" x14ac:dyDescent="0.25">
      <c r="B46" s="100" t="s">
        <v>149</v>
      </c>
      <c r="C46" s="110"/>
      <c r="D46" s="110"/>
      <c r="E46" s="71"/>
      <c r="F46" s="72">
        <v>48600</v>
      </c>
      <c r="G46" s="73"/>
      <c r="H46" s="73"/>
      <c r="I46" s="74"/>
    </row>
    <row r="47" spans="2:9" ht="36" customHeight="1" outlineLevel="1" x14ac:dyDescent="0.25">
      <c r="B47" s="100" t="s">
        <v>150</v>
      </c>
      <c r="C47" s="110"/>
      <c r="D47" s="110"/>
      <c r="E47" s="71"/>
      <c r="F47" s="72">
        <v>58320</v>
      </c>
      <c r="G47" s="73"/>
      <c r="H47" s="73"/>
      <c r="I47" s="74"/>
    </row>
    <row r="48" spans="2:9" ht="36" customHeight="1" outlineLevel="1" x14ac:dyDescent="0.25">
      <c r="B48" s="100" t="s">
        <v>151</v>
      </c>
      <c r="C48" s="110"/>
      <c r="D48" s="110"/>
      <c r="E48" s="71"/>
      <c r="F48" s="72">
        <v>68040</v>
      </c>
      <c r="G48" s="73"/>
      <c r="H48" s="73"/>
      <c r="I48" s="74"/>
    </row>
    <row r="49" spans="2:9" ht="36" customHeight="1" outlineLevel="1" x14ac:dyDescent="0.25">
      <c r="B49" s="100" t="s">
        <v>152</v>
      </c>
      <c r="C49" s="110"/>
      <c r="D49" s="110"/>
      <c r="E49" s="71"/>
      <c r="F49" s="72">
        <v>77760</v>
      </c>
      <c r="G49" s="73"/>
      <c r="H49" s="73"/>
      <c r="I49" s="74"/>
    </row>
    <row r="50" spans="2:9" ht="36" customHeight="1" outlineLevel="1" x14ac:dyDescent="0.25">
      <c r="B50" s="100" t="s">
        <v>153</v>
      </c>
      <c r="C50" s="110"/>
      <c r="D50" s="110"/>
      <c r="E50" s="71"/>
      <c r="F50" s="72">
        <v>87480</v>
      </c>
      <c r="G50" s="73"/>
      <c r="H50" s="73"/>
      <c r="I50" s="74"/>
    </row>
    <row r="51" spans="2:9" ht="36" customHeight="1" outlineLevel="1" x14ac:dyDescent="0.25">
      <c r="B51" s="100" t="s">
        <v>154</v>
      </c>
      <c r="C51" s="110"/>
      <c r="D51" s="110"/>
      <c r="E51" s="71"/>
      <c r="F51" s="72">
        <v>97200</v>
      </c>
      <c r="G51" s="73"/>
      <c r="H51" s="73"/>
      <c r="I51" s="74"/>
    </row>
    <row r="52" spans="2:9" ht="36" customHeight="1" outlineLevel="1" x14ac:dyDescent="0.25">
      <c r="B52" s="100" t="s">
        <v>155</v>
      </c>
      <c r="C52" s="110"/>
      <c r="D52" s="110"/>
      <c r="E52" s="71"/>
      <c r="F52" s="72">
        <v>106920</v>
      </c>
      <c r="G52" s="73"/>
      <c r="H52" s="73"/>
      <c r="I52" s="74"/>
    </row>
    <row r="53" spans="2:9" ht="36" customHeight="1" outlineLevel="1" x14ac:dyDescent="0.25">
      <c r="B53" s="100" t="s">
        <v>156</v>
      </c>
      <c r="C53" s="110"/>
      <c r="D53" s="110"/>
      <c r="E53" s="71"/>
      <c r="F53" s="72">
        <v>116640</v>
      </c>
      <c r="G53" s="73"/>
      <c r="H53" s="73"/>
      <c r="I53" s="74"/>
    </row>
    <row r="54" spans="2:9" ht="36" customHeight="1" outlineLevel="1" x14ac:dyDescent="0.25">
      <c r="B54" s="100" t="s">
        <v>157</v>
      </c>
      <c r="C54" s="110"/>
      <c r="D54" s="110"/>
      <c r="E54" s="71"/>
      <c r="F54" s="72">
        <v>126360</v>
      </c>
      <c r="G54" s="73"/>
      <c r="H54" s="73"/>
      <c r="I54" s="74"/>
    </row>
    <row r="55" spans="2:9" ht="36" customHeight="1" outlineLevel="1" x14ac:dyDescent="0.25">
      <c r="B55" s="100" t="s">
        <v>158</v>
      </c>
      <c r="C55" s="110"/>
      <c r="D55" s="110"/>
      <c r="E55" s="71"/>
      <c r="F55" s="72">
        <v>136080</v>
      </c>
      <c r="G55" s="73"/>
      <c r="H55" s="73"/>
      <c r="I55" s="74"/>
    </row>
    <row r="56" spans="2:9" ht="36" customHeight="1" outlineLevel="1" x14ac:dyDescent="0.25">
      <c r="B56" s="100" t="s">
        <v>159</v>
      </c>
      <c r="C56" s="110"/>
      <c r="D56" s="110"/>
      <c r="E56" s="71"/>
      <c r="F56" s="72">
        <v>145800</v>
      </c>
      <c r="G56" s="73"/>
      <c r="H56" s="73"/>
      <c r="I56" s="74"/>
    </row>
    <row r="57" spans="2:9" ht="36" customHeight="1" outlineLevel="1" x14ac:dyDescent="0.25">
      <c r="B57" s="100" t="s">
        <v>160</v>
      </c>
      <c r="C57" s="110"/>
      <c r="D57" s="110"/>
      <c r="E57" s="71"/>
      <c r="F57" s="72">
        <v>155520</v>
      </c>
      <c r="G57" s="73"/>
      <c r="H57" s="73"/>
      <c r="I57" s="74"/>
    </row>
    <row r="58" spans="2:9" ht="36" customHeight="1" outlineLevel="1" x14ac:dyDescent="0.25">
      <c r="B58" s="100" t="s">
        <v>161</v>
      </c>
      <c r="C58" s="110"/>
      <c r="D58" s="110"/>
      <c r="E58" s="71"/>
      <c r="F58" s="72">
        <v>165240</v>
      </c>
      <c r="G58" s="73"/>
      <c r="H58" s="73"/>
      <c r="I58" s="74"/>
    </row>
    <row r="59" spans="2:9" ht="36" customHeight="1" outlineLevel="1" x14ac:dyDescent="0.25">
      <c r="B59" s="100" t="s">
        <v>162</v>
      </c>
      <c r="C59" s="110"/>
      <c r="D59" s="110"/>
      <c r="E59" s="71"/>
      <c r="F59" s="72">
        <v>174960</v>
      </c>
      <c r="G59" s="73"/>
      <c r="H59" s="73"/>
      <c r="I59" s="74"/>
    </row>
    <row r="60" spans="2:9" ht="36" customHeight="1" outlineLevel="1" x14ac:dyDescent="0.25">
      <c r="B60" s="100" t="s">
        <v>163</v>
      </c>
      <c r="C60" s="110"/>
      <c r="D60" s="110"/>
      <c r="E60" s="71"/>
      <c r="F60" s="72">
        <v>184680</v>
      </c>
      <c r="G60" s="73"/>
      <c r="H60" s="73"/>
      <c r="I60" s="74"/>
    </row>
    <row r="61" spans="2:9" ht="36" customHeight="1" outlineLevel="1" thickBot="1" x14ac:dyDescent="0.3">
      <c r="B61" s="100" t="s">
        <v>164</v>
      </c>
      <c r="C61" s="110"/>
      <c r="D61" s="110"/>
      <c r="E61" s="71"/>
      <c r="F61" s="72">
        <v>194400</v>
      </c>
      <c r="G61" s="73"/>
      <c r="H61" s="73"/>
      <c r="I61" s="74"/>
    </row>
    <row r="62" spans="2:9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6336 до 104490</v>
      </c>
      <c r="G62" s="115"/>
      <c r="H62" s="115"/>
      <c r="I62" s="116"/>
    </row>
    <row r="63" spans="2:9" ht="36" customHeight="1" outlineLevel="1" x14ac:dyDescent="0.25">
      <c r="B63" s="117" t="s">
        <v>166</v>
      </c>
      <c r="C63" s="118"/>
      <c r="D63" s="118"/>
      <c r="E63" s="119"/>
      <c r="F63" s="120">
        <v>6336</v>
      </c>
      <c r="G63" s="121"/>
      <c r="H63" s="121"/>
      <c r="I63" s="122"/>
    </row>
    <row r="64" spans="2:9" ht="36" customHeight="1" outlineLevel="1" x14ac:dyDescent="0.25">
      <c r="B64" s="100" t="s">
        <v>167</v>
      </c>
      <c r="C64" s="110"/>
      <c r="D64" s="110"/>
      <c r="E64" s="71"/>
      <c r="F64" s="72">
        <v>9684</v>
      </c>
      <c r="G64" s="73"/>
      <c r="H64" s="73"/>
      <c r="I64" s="74"/>
    </row>
    <row r="65" spans="2:9" ht="36" customHeight="1" outlineLevel="1" x14ac:dyDescent="0.25">
      <c r="B65" s="100" t="s">
        <v>168</v>
      </c>
      <c r="C65" s="110"/>
      <c r="D65" s="110"/>
      <c r="E65" s="71"/>
      <c r="F65" s="72">
        <v>12150</v>
      </c>
      <c r="G65" s="73"/>
      <c r="H65" s="73"/>
      <c r="I65" s="74"/>
    </row>
    <row r="66" spans="2:9" ht="36" customHeight="1" outlineLevel="1" x14ac:dyDescent="0.25">
      <c r="B66" s="100" t="s">
        <v>169</v>
      </c>
      <c r="C66" s="110"/>
      <c r="D66" s="110"/>
      <c r="E66" s="71"/>
      <c r="F66" s="72">
        <v>17010</v>
      </c>
      <c r="G66" s="73"/>
      <c r="H66" s="73"/>
      <c r="I66" s="74"/>
    </row>
    <row r="67" spans="2:9" ht="36" customHeight="1" outlineLevel="1" x14ac:dyDescent="0.25">
      <c r="B67" s="100" t="s">
        <v>170</v>
      </c>
      <c r="C67" s="110"/>
      <c r="D67" s="110"/>
      <c r="E67" s="71"/>
      <c r="F67" s="72">
        <v>21870</v>
      </c>
      <c r="G67" s="73"/>
      <c r="H67" s="73"/>
      <c r="I67" s="74"/>
    </row>
    <row r="68" spans="2:9" ht="36" customHeight="1" outlineLevel="1" x14ac:dyDescent="0.25">
      <c r="B68" s="100" t="s">
        <v>171</v>
      </c>
      <c r="C68" s="110"/>
      <c r="D68" s="110"/>
      <c r="E68" s="71"/>
      <c r="F68" s="72">
        <v>26730</v>
      </c>
      <c r="G68" s="73"/>
      <c r="H68" s="73"/>
      <c r="I68" s="74"/>
    </row>
    <row r="69" spans="2:9" ht="36" customHeight="1" outlineLevel="1" x14ac:dyDescent="0.25">
      <c r="B69" s="100" t="s">
        <v>172</v>
      </c>
      <c r="C69" s="110"/>
      <c r="D69" s="110"/>
      <c r="E69" s="71"/>
      <c r="F69" s="72">
        <v>31590</v>
      </c>
      <c r="G69" s="73"/>
      <c r="H69" s="73"/>
      <c r="I69" s="74"/>
    </row>
    <row r="70" spans="2:9" ht="36" customHeight="1" outlineLevel="1" x14ac:dyDescent="0.25">
      <c r="B70" s="100" t="s">
        <v>173</v>
      </c>
      <c r="C70" s="110"/>
      <c r="D70" s="110"/>
      <c r="E70" s="71"/>
      <c r="F70" s="72">
        <v>36450</v>
      </c>
      <c r="G70" s="73"/>
      <c r="H70" s="73"/>
      <c r="I70" s="74"/>
    </row>
    <row r="71" spans="2:9" ht="36" customHeight="1" outlineLevel="1" x14ac:dyDescent="0.25">
      <c r="B71" s="100" t="s">
        <v>174</v>
      </c>
      <c r="C71" s="110"/>
      <c r="D71" s="110"/>
      <c r="E71" s="71"/>
      <c r="F71" s="72">
        <v>41310</v>
      </c>
      <c r="G71" s="73"/>
      <c r="H71" s="73"/>
      <c r="I71" s="74"/>
    </row>
    <row r="72" spans="2:9" ht="36" customHeight="1" outlineLevel="1" x14ac:dyDescent="0.25">
      <c r="B72" s="100" t="s">
        <v>175</v>
      </c>
      <c r="C72" s="110"/>
      <c r="D72" s="110"/>
      <c r="E72" s="71"/>
      <c r="F72" s="72">
        <v>46170</v>
      </c>
      <c r="G72" s="73"/>
      <c r="H72" s="73"/>
      <c r="I72" s="74"/>
    </row>
    <row r="73" spans="2:9" ht="36" customHeight="1" outlineLevel="1" x14ac:dyDescent="0.25">
      <c r="B73" s="100" t="s">
        <v>176</v>
      </c>
      <c r="C73" s="110"/>
      <c r="D73" s="110"/>
      <c r="E73" s="71"/>
      <c r="F73" s="72">
        <v>51030</v>
      </c>
      <c r="G73" s="73"/>
      <c r="H73" s="73"/>
      <c r="I73" s="74"/>
    </row>
    <row r="74" spans="2:9" ht="36" customHeight="1" outlineLevel="1" x14ac:dyDescent="0.25">
      <c r="B74" s="100" t="s">
        <v>177</v>
      </c>
      <c r="C74" s="110"/>
      <c r="D74" s="110"/>
      <c r="E74" s="71"/>
      <c r="F74" s="72">
        <v>55890</v>
      </c>
      <c r="G74" s="73"/>
      <c r="H74" s="73"/>
      <c r="I74" s="74"/>
    </row>
    <row r="75" spans="2:9" ht="36" customHeight="1" outlineLevel="1" x14ac:dyDescent="0.25">
      <c r="B75" s="100" t="s">
        <v>178</v>
      </c>
      <c r="C75" s="110"/>
      <c r="D75" s="110"/>
      <c r="E75" s="71"/>
      <c r="F75" s="72">
        <v>60750</v>
      </c>
      <c r="G75" s="73"/>
      <c r="H75" s="73"/>
      <c r="I75" s="74"/>
    </row>
    <row r="76" spans="2:9" ht="36" customHeight="1" outlineLevel="1" x14ac:dyDescent="0.25">
      <c r="B76" s="100" t="s">
        <v>179</v>
      </c>
      <c r="C76" s="110"/>
      <c r="D76" s="110"/>
      <c r="E76" s="71"/>
      <c r="F76" s="72">
        <v>65610</v>
      </c>
      <c r="G76" s="73"/>
      <c r="H76" s="73"/>
      <c r="I76" s="74"/>
    </row>
    <row r="77" spans="2:9" ht="36" customHeight="1" outlineLevel="1" x14ac:dyDescent="0.25">
      <c r="B77" s="100" t="s">
        <v>180</v>
      </c>
      <c r="C77" s="110"/>
      <c r="D77" s="110"/>
      <c r="E77" s="71"/>
      <c r="F77" s="72">
        <v>70470</v>
      </c>
      <c r="G77" s="73"/>
      <c r="H77" s="73"/>
      <c r="I77" s="74"/>
    </row>
    <row r="78" spans="2:9" ht="36" customHeight="1" outlineLevel="1" x14ac:dyDescent="0.25">
      <c r="B78" s="100" t="s">
        <v>181</v>
      </c>
      <c r="C78" s="110"/>
      <c r="D78" s="110"/>
      <c r="E78" s="71"/>
      <c r="F78" s="72">
        <v>75330</v>
      </c>
      <c r="G78" s="73"/>
      <c r="H78" s="73"/>
      <c r="I78" s="74"/>
    </row>
    <row r="79" spans="2:9" ht="36" customHeight="1" outlineLevel="1" x14ac:dyDescent="0.25">
      <c r="B79" s="100" t="s">
        <v>182</v>
      </c>
      <c r="C79" s="110"/>
      <c r="D79" s="110"/>
      <c r="E79" s="71"/>
      <c r="F79" s="72">
        <v>80190</v>
      </c>
      <c r="G79" s="73"/>
      <c r="H79" s="73"/>
      <c r="I79" s="74"/>
    </row>
    <row r="80" spans="2:9" ht="36" customHeight="1" outlineLevel="1" x14ac:dyDescent="0.25">
      <c r="B80" s="100" t="s">
        <v>183</v>
      </c>
      <c r="C80" s="110"/>
      <c r="D80" s="110"/>
      <c r="E80" s="71"/>
      <c r="F80" s="72">
        <v>85050</v>
      </c>
      <c r="G80" s="73"/>
      <c r="H80" s="73"/>
      <c r="I80" s="74"/>
    </row>
    <row r="81" spans="2:9" ht="36" customHeight="1" outlineLevel="1" x14ac:dyDescent="0.25">
      <c r="B81" s="100" t="s">
        <v>184</v>
      </c>
      <c r="C81" s="110"/>
      <c r="D81" s="110"/>
      <c r="E81" s="71"/>
      <c r="F81" s="72">
        <v>89910</v>
      </c>
      <c r="G81" s="73"/>
      <c r="H81" s="73"/>
      <c r="I81" s="74"/>
    </row>
    <row r="82" spans="2:9" ht="36" customHeight="1" outlineLevel="1" x14ac:dyDescent="0.25">
      <c r="B82" s="100" t="s">
        <v>185</v>
      </c>
      <c r="C82" s="110"/>
      <c r="D82" s="110"/>
      <c r="E82" s="71"/>
      <c r="F82" s="72">
        <v>94770</v>
      </c>
      <c r="G82" s="73"/>
      <c r="H82" s="73"/>
      <c r="I82" s="74"/>
    </row>
    <row r="83" spans="2:9" ht="36" customHeight="1" outlineLevel="1" x14ac:dyDescent="0.25">
      <c r="B83" s="100" t="s">
        <v>186</v>
      </c>
      <c r="C83" s="110"/>
      <c r="D83" s="110"/>
      <c r="E83" s="71"/>
      <c r="F83" s="72">
        <v>99630</v>
      </c>
      <c r="G83" s="73"/>
      <c r="H83" s="73"/>
      <c r="I83" s="74"/>
    </row>
    <row r="84" spans="2:9" ht="36" customHeight="1" outlineLevel="1" thickBot="1" x14ac:dyDescent="0.3">
      <c r="B84" s="100" t="s">
        <v>187</v>
      </c>
      <c r="C84" s="110"/>
      <c r="D84" s="110"/>
      <c r="E84" s="71"/>
      <c r="F84" s="72">
        <v>104490</v>
      </c>
      <c r="G84" s="73"/>
      <c r="H84" s="73"/>
      <c r="I84" s="74"/>
    </row>
    <row r="85" spans="2:9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1080 до 18792</v>
      </c>
      <c r="G85" s="115"/>
      <c r="H85" s="115"/>
      <c r="I85" s="116"/>
    </row>
    <row r="86" spans="2:9" ht="36" customHeight="1" x14ac:dyDescent="0.25">
      <c r="B86" s="69" t="s">
        <v>189</v>
      </c>
      <c r="C86" s="70"/>
      <c r="D86" s="70"/>
      <c r="E86" s="71"/>
      <c r="F86" s="72">
        <v>3780</v>
      </c>
      <c r="G86" s="73"/>
      <c r="H86" s="73"/>
      <c r="I86" s="74"/>
    </row>
    <row r="87" spans="2:9" ht="36" customHeight="1" x14ac:dyDescent="0.25">
      <c r="B87" s="69" t="s">
        <v>190</v>
      </c>
      <c r="C87" s="70"/>
      <c r="D87" s="70"/>
      <c r="E87" s="71"/>
      <c r="F87" s="72">
        <v>13320</v>
      </c>
      <c r="G87" s="73"/>
      <c r="H87" s="73"/>
      <c r="I87" s="74"/>
    </row>
    <row r="88" spans="2:9" ht="36" customHeight="1" x14ac:dyDescent="0.25">
      <c r="B88" s="69" t="s">
        <v>252</v>
      </c>
      <c r="C88" s="70"/>
      <c r="D88" s="70"/>
      <c r="E88" s="71"/>
      <c r="F88" s="72">
        <v>1980</v>
      </c>
      <c r="G88" s="73"/>
      <c r="H88" s="73"/>
      <c r="I88" s="74"/>
    </row>
    <row r="89" spans="2:9" ht="36" customHeight="1" x14ac:dyDescent="0.25">
      <c r="B89" s="69" t="s">
        <v>192</v>
      </c>
      <c r="C89" s="70"/>
      <c r="D89" s="70"/>
      <c r="E89" s="71"/>
      <c r="F89" s="72">
        <v>18792</v>
      </c>
      <c r="G89" s="73"/>
      <c r="H89" s="73"/>
      <c r="I89" s="74"/>
    </row>
    <row r="90" spans="2:9" ht="36" customHeight="1" x14ac:dyDescent="0.25">
      <c r="B90" s="69" t="s">
        <v>193</v>
      </c>
      <c r="C90" s="70"/>
      <c r="D90" s="70"/>
      <c r="E90" s="71"/>
      <c r="F90" s="72">
        <v>5328</v>
      </c>
      <c r="G90" s="73"/>
      <c r="H90" s="73"/>
      <c r="I90" s="74"/>
    </row>
    <row r="91" spans="2:9" ht="36" customHeight="1" x14ac:dyDescent="0.25">
      <c r="B91" s="69" t="s">
        <v>194</v>
      </c>
      <c r="C91" s="70"/>
      <c r="D91" s="70"/>
      <c r="E91" s="71"/>
      <c r="F91" s="72">
        <v>11340</v>
      </c>
      <c r="G91" s="73"/>
      <c r="H91" s="73"/>
      <c r="I91" s="74"/>
    </row>
    <row r="92" spans="2:9" ht="36" customHeight="1" x14ac:dyDescent="0.25">
      <c r="B92" s="69" t="s">
        <v>195</v>
      </c>
      <c r="C92" s="70"/>
      <c r="D92" s="70"/>
      <c r="E92" s="71"/>
      <c r="F92" s="72">
        <v>1080</v>
      </c>
      <c r="G92" s="73"/>
      <c r="H92" s="73"/>
      <c r="I92" s="74"/>
    </row>
    <row r="93" spans="2:9" ht="36" customHeight="1" x14ac:dyDescent="0.25">
      <c r="B93" s="69" t="s">
        <v>196</v>
      </c>
      <c r="C93" s="70"/>
      <c r="D93" s="70"/>
      <c r="E93" s="71"/>
      <c r="F93" s="72">
        <v>1080</v>
      </c>
      <c r="G93" s="73"/>
      <c r="H93" s="73"/>
      <c r="I93" s="74"/>
    </row>
    <row r="94" spans="2:9" ht="36" customHeight="1" x14ac:dyDescent="0.25">
      <c r="B94" s="69" t="s">
        <v>197</v>
      </c>
      <c r="C94" s="70"/>
      <c r="D94" s="70"/>
      <c r="E94" s="71"/>
      <c r="F94" s="72">
        <v>2160</v>
      </c>
      <c r="G94" s="73"/>
      <c r="H94" s="73"/>
      <c r="I94" s="74"/>
    </row>
    <row r="95" spans="2:9" ht="36" customHeight="1" x14ac:dyDescent="0.25">
      <c r="B95" s="69" t="s">
        <v>198</v>
      </c>
      <c r="C95" s="70"/>
      <c r="D95" s="70"/>
      <c r="E95" s="71"/>
      <c r="F95" s="72">
        <v>3240</v>
      </c>
      <c r="G95" s="73"/>
      <c r="H95" s="73"/>
      <c r="I95" s="74"/>
    </row>
    <row r="96" spans="2:9" ht="36" customHeight="1" thickBot="1" x14ac:dyDescent="0.3">
      <c r="B96" s="69" t="s">
        <v>199</v>
      </c>
      <c r="C96" s="70"/>
      <c r="D96" s="70"/>
      <c r="E96" s="71"/>
      <c r="F96" s="72">
        <v>18792</v>
      </c>
      <c r="G96" s="73"/>
      <c r="H96" s="73"/>
      <c r="I96" s="74"/>
    </row>
    <row r="97" spans="1:9" ht="54" customHeight="1" thickBot="1" x14ac:dyDescent="0.3">
      <c r="B97" s="144" t="s">
        <v>253</v>
      </c>
      <c r="C97" s="145"/>
      <c r="D97" s="145"/>
      <c r="E97" s="146"/>
      <c r="F97" s="147" t="str">
        <f>"Цена от "&amp;MIN(F99,F102:F118)&amp;" до "&amp;MAX(F99,F102:F118)</f>
        <v>Цена от 3168 до 36432</v>
      </c>
      <c r="G97" s="148"/>
      <c r="H97" s="148"/>
      <c r="I97" s="149"/>
    </row>
    <row r="98" spans="1:9" ht="24" customHeight="1" thickBot="1" x14ac:dyDescent="0.3">
      <c r="B98" s="60"/>
      <c r="C98" s="61"/>
      <c r="D98" s="61"/>
      <c r="E98" s="62"/>
      <c r="F98" s="63"/>
      <c r="G98" s="64"/>
      <c r="H98" s="64"/>
      <c r="I98" s="65"/>
    </row>
    <row r="99" spans="1:9" ht="36" customHeight="1" x14ac:dyDescent="0.25">
      <c r="B99" s="69" t="s">
        <v>201</v>
      </c>
      <c r="C99" s="70"/>
      <c r="D99" s="70"/>
      <c r="E99" s="71"/>
      <c r="F99" s="72">
        <v>33480</v>
      </c>
      <c r="G99" s="73"/>
      <c r="H99" s="73"/>
      <c r="I99" s="74"/>
    </row>
    <row r="100" spans="1:9" ht="36" customHeight="1" thickBot="1" x14ac:dyDescent="0.3">
      <c r="B100" s="69" t="s">
        <v>202</v>
      </c>
      <c r="C100" s="70"/>
      <c r="D100" s="70"/>
      <c r="E100" s="71"/>
      <c r="F100" s="72">
        <v>3348</v>
      </c>
      <c r="G100" s="73"/>
      <c r="H100" s="73"/>
      <c r="I100" s="74"/>
    </row>
    <row r="101" spans="1:9" ht="24" customHeight="1" thickBot="1" x14ac:dyDescent="0.3">
      <c r="B101" s="60"/>
      <c r="C101" s="61"/>
      <c r="D101" s="61"/>
      <c r="E101" s="62"/>
      <c r="F101" s="63"/>
      <c r="G101" s="64"/>
      <c r="H101" s="64"/>
      <c r="I101" s="65"/>
    </row>
    <row r="102" spans="1:9" ht="36" customHeight="1" x14ac:dyDescent="0.25">
      <c r="A102" s="34" t="s">
        <v>112</v>
      </c>
      <c r="B102" s="69" t="s">
        <v>203</v>
      </c>
      <c r="C102" s="70"/>
      <c r="D102" s="70"/>
      <c r="E102" s="71"/>
      <c r="F102" s="72">
        <v>21060</v>
      </c>
      <c r="G102" s="73"/>
      <c r="H102" s="73"/>
      <c r="I102" s="74"/>
    </row>
    <row r="103" spans="1:9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9936</v>
      </c>
      <c r="G103" s="73"/>
      <c r="H103" s="73"/>
      <c r="I103" s="74"/>
    </row>
    <row r="104" spans="1:9" ht="36" customHeight="1" x14ac:dyDescent="0.25">
      <c r="A104" s="34" t="s">
        <v>112</v>
      </c>
      <c r="B104" s="69" t="s">
        <v>293</v>
      </c>
      <c r="C104" s="70"/>
      <c r="D104" s="70"/>
      <c r="E104" s="71"/>
      <c r="F104" s="72">
        <v>9720</v>
      </c>
      <c r="G104" s="73"/>
      <c r="H104" s="73"/>
      <c r="I104" s="74"/>
    </row>
    <row r="105" spans="1:9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9360</v>
      </c>
      <c r="G105" s="73"/>
      <c r="H105" s="73"/>
      <c r="I105" s="74"/>
    </row>
    <row r="106" spans="1:9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12744</v>
      </c>
      <c r="G106" s="73"/>
      <c r="H106" s="73"/>
      <c r="I106" s="74"/>
    </row>
    <row r="107" spans="1:9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22680</v>
      </c>
      <c r="G107" s="73"/>
      <c r="H107" s="73"/>
      <c r="I107" s="74"/>
    </row>
    <row r="108" spans="1:9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26100</v>
      </c>
      <c r="G108" s="73"/>
      <c r="H108" s="73"/>
      <c r="I108" s="74"/>
    </row>
    <row r="109" spans="1:9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31320</v>
      </c>
      <c r="G109" s="73"/>
      <c r="H109" s="73"/>
      <c r="I109" s="74"/>
    </row>
    <row r="110" spans="1:9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11340</v>
      </c>
      <c r="G110" s="73"/>
      <c r="H110" s="73"/>
      <c r="I110" s="74"/>
    </row>
    <row r="111" spans="1:9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21600</v>
      </c>
      <c r="G111" s="73"/>
      <c r="H111" s="73"/>
      <c r="I111" s="74"/>
    </row>
    <row r="112" spans="1:9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26928</v>
      </c>
      <c r="G112" s="73"/>
      <c r="H112" s="73"/>
      <c r="I112" s="74"/>
    </row>
    <row r="113" spans="1:9" ht="36" customHeight="1" x14ac:dyDescent="0.25">
      <c r="B113" s="69" t="s">
        <v>214</v>
      </c>
      <c r="C113" s="70"/>
      <c r="D113" s="70"/>
      <c r="E113" s="71"/>
      <c r="F113" s="72">
        <v>27720</v>
      </c>
      <c r="G113" s="73"/>
      <c r="H113" s="73"/>
      <c r="I113" s="74"/>
    </row>
    <row r="114" spans="1:9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3168</v>
      </c>
      <c r="G114" s="73"/>
      <c r="H114" s="73"/>
      <c r="I114" s="74"/>
    </row>
    <row r="115" spans="1:9" ht="36" customHeight="1" x14ac:dyDescent="0.25">
      <c r="B115" s="100" t="s">
        <v>216</v>
      </c>
      <c r="C115" s="101"/>
      <c r="D115" s="101"/>
      <c r="E115" s="102"/>
      <c r="F115" s="72">
        <v>11160</v>
      </c>
      <c r="G115" s="73"/>
      <c r="H115" s="73"/>
      <c r="I115" s="74"/>
    </row>
    <row r="116" spans="1:9" ht="36" customHeight="1" x14ac:dyDescent="0.25">
      <c r="A116" s="9"/>
      <c r="B116" s="100" t="s">
        <v>217</v>
      </c>
      <c r="C116" s="101"/>
      <c r="D116" s="101"/>
      <c r="E116" s="102"/>
      <c r="F116" s="72">
        <v>7380</v>
      </c>
      <c r="G116" s="73"/>
      <c r="H116" s="73"/>
      <c r="I116" s="74"/>
    </row>
    <row r="117" spans="1:9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36432</v>
      </c>
      <c r="G117" s="73"/>
      <c r="H117" s="73"/>
      <c r="I117" s="74"/>
    </row>
    <row r="118" spans="1:9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10620</v>
      </c>
      <c r="G118" s="73"/>
      <c r="H118" s="73"/>
      <c r="I118" s="74"/>
    </row>
    <row r="119" spans="1:9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29520</v>
      </c>
      <c r="G119" s="73"/>
      <c r="H119" s="73"/>
      <c r="I119" s="74"/>
    </row>
    <row r="120" spans="1:9" ht="36" customHeight="1" x14ac:dyDescent="0.25">
      <c r="A120" s="34" t="s">
        <v>114</v>
      </c>
      <c r="B120" s="69" t="s">
        <v>256</v>
      </c>
      <c r="C120" s="70"/>
      <c r="D120" s="70"/>
      <c r="E120" s="71"/>
      <c r="F120" s="72">
        <v>14400</v>
      </c>
      <c r="G120" s="73"/>
      <c r="H120" s="73"/>
      <c r="I120" s="74"/>
    </row>
    <row r="121" spans="1:9" ht="36" customHeight="1" x14ac:dyDescent="0.25">
      <c r="A121" s="34" t="s">
        <v>114</v>
      </c>
      <c r="B121" s="69" t="s">
        <v>257</v>
      </c>
      <c r="C121" s="70"/>
      <c r="D121" s="70"/>
      <c r="E121" s="71"/>
      <c r="F121" s="72">
        <v>13680</v>
      </c>
      <c r="G121" s="73"/>
      <c r="H121" s="73"/>
      <c r="I121" s="74"/>
    </row>
    <row r="122" spans="1:9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13680</v>
      </c>
      <c r="G122" s="73"/>
      <c r="H122" s="73"/>
      <c r="I122" s="74"/>
    </row>
    <row r="123" spans="1:9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18000</v>
      </c>
      <c r="G123" s="73"/>
      <c r="H123" s="73"/>
      <c r="I123" s="74"/>
    </row>
    <row r="124" spans="1:9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32400</v>
      </c>
      <c r="G124" s="73"/>
      <c r="H124" s="73"/>
      <c r="I124" s="74"/>
    </row>
    <row r="125" spans="1:9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36720</v>
      </c>
      <c r="G125" s="73"/>
      <c r="H125" s="73"/>
      <c r="I125" s="74"/>
    </row>
    <row r="126" spans="1:9" ht="36" customHeight="1" x14ac:dyDescent="0.25">
      <c r="A126" s="34" t="s">
        <v>114</v>
      </c>
      <c r="B126" s="69" t="s">
        <v>262</v>
      </c>
      <c r="C126" s="70"/>
      <c r="D126" s="70"/>
      <c r="E126" s="71"/>
      <c r="F126" s="96">
        <v>44064</v>
      </c>
      <c r="G126" s="97"/>
      <c r="H126" s="97"/>
      <c r="I126" s="98"/>
    </row>
    <row r="127" spans="1:9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16560</v>
      </c>
      <c r="G127" s="73"/>
      <c r="H127" s="73"/>
      <c r="I127" s="74"/>
    </row>
    <row r="128" spans="1:9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30240</v>
      </c>
      <c r="G128" s="73"/>
      <c r="H128" s="73"/>
      <c r="I128" s="74"/>
    </row>
    <row r="129" spans="1:9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38160</v>
      </c>
      <c r="G129" s="73"/>
      <c r="H129" s="73"/>
      <c r="I129" s="74"/>
    </row>
    <row r="130" spans="1:9" ht="36" customHeight="1" x14ac:dyDescent="0.25">
      <c r="A130" s="34" t="s">
        <v>114</v>
      </c>
      <c r="B130" s="69" t="s">
        <v>266</v>
      </c>
      <c r="C130" s="70"/>
      <c r="D130" s="70"/>
      <c r="E130" s="71"/>
      <c r="F130" s="72">
        <v>5040</v>
      </c>
      <c r="G130" s="73"/>
      <c r="H130" s="73"/>
      <c r="I130" s="74"/>
    </row>
    <row r="131" spans="1:9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51120</v>
      </c>
      <c r="G131" s="73"/>
      <c r="H131" s="73"/>
      <c r="I131" s="74"/>
    </row>
    <row r="132" spans="1:9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15120</v>
      </c>
      <c r="G132" s="73"/>
      <c r="H132" s="73"/>
      <c r="I132" s="74"/>
    </row>
    <row r="133" spans="1:9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6"/>
    </row>
    <row r="134" spans="1:9" ht="36" customHeight="1" x14ac:dyDescent="0.25">
      <c r="B134" s="87" t="s">
        <v>235</v>
      </c>
      <c r="C134" s="88"/>
      <c r="D134" s="88"/>
      <c r="E134" s="89"/>
      <c r="F134" s="90">
        <v>21600</v>
      </c>
      <c r="G134" s="91"/>
      <c r="H134" s="91"/>
      <c r="I134" s="92"/>
    </row>
    <row r="135" spans="1:9" ht="36" customHeight="1" x14ac:dyDescent="0.25">
      <c r="B135" s="69" t="s">
        <v>236</v>
      </c>
      <c r="C135" s="70"/>
      <c r="D135" s="70"/>
      <c r="E135" s="71"/>
      <c r="F135" s="72">
        <v>43200</v>
      </c>
      <c r="G135" s="73"/>
      <c r="H135" s="73"/>
      <c r="I135" s="74"/>
    </row>
    <row r="136" spans="1:9" ht="36" customHeight="1" x14ac:dyDescent="0.25">
      <c r="B136" s="69" t="s">
        <v>237</v>
      </c>
      <c r="C136" s="70"/>
      <c r="D136" s="70"/>
      <c r="E136" s="71"/>
      <c r="F136" s="72">
        <v>54180</v>
      </c>
      <c r="G136" s="73"/>
      <c r="H136" s="73"/>
      <c r="I136" s="74"/>
    </row>
    <row r="137" spans="1:9" ht="36" customHeight="1" x14ac:dyDescent="0.25">
      <c r="B137" s="69" t="s">
        <v>238</v>
      </c>
      <c r="C137" s="70"/>
      <c r="D137" s="70"/>
      <c r="E137" s="71"/>
      <c r="F137" s="72">
        <v>720</v>
      </c>
      <c r="G137" s="73"/>
      <c r="H137" s="73"/>
      <c r="I137" s="74"/>
    </row>
    <row r="138" spans="1:9" ht="36" customHeight="1" x14ac:dyDescent="0.25">
      <c r="B138" s="69" t="s">
        <v>239</v>
      </c>
      <c r="C138" s="70"/>
      <c r="D138" s="70"/>
      <c r="E138" s="71"/>
      <c r="F138" s="72">
        <v>32580</v>
      </c>
      <c r="G138" s="73"/>
      <c r="H138" s="73"/>
      <c r="I138" s="74"/>
    </row>
    <row r="139" spans="1:9" ht="36" customHeight="1" x14ac:dyDescent="0.25">
      <c r="B139" s="69" t="s">
        <v>240</v>
      </c>
      <c r="C139" s="70"/>
      <c r="D139" s="70"/>
      <c r="E139" s="71"/>
      <c r="F139" s="72">
        <v>64800</v>
      </c>
      <c r="G139" s="73"/>
      <c r="H139" s="73"/>
      <c r="I139" s="74"/>
    </row>
    <row r="140" spans="1:9" ht="36" customHeight="1" x14ac:dyDescent="0.25">
      <c r="B140" s="69" t="s">
        <v>241</v>
      </c>
      <c r="C140" s="70"/>
      <c r="D140" s="70"/>
      <c r="E140" s="71"/>
      <c r="F140" s="72">
        <v>81072</v>
      </c>
      <c r="G140" s="73"/>
      <c r="H140" s="73"/>
      <c r="I140" s="74"/>
    </row>
    <row r="141" spans="1:9" ht="36" customHeight="1" thickBot="1" x14ac:dyDescent="0.3">
      <c r="B141" s="75" t="s">
        <v>242</v>
      </c>
      <c r="C141" s="76"/>
      <c r="D141" s="76"/>
      <c r="E141" s="77"/>
      <c r="F141" s="141">
        <v>1080</v>
      </c>
      <c r="G141" s="142"/>
      <c r="H141" s="142"/>
      <c r="I141" s="143"/>
    </row>
    <row r="142" spans="1:9" ht="24" thickBot="1" x14ac:dyDescent="0.3">
      <c r="B142" s="60"/>
      <c r="C142" s="61"/>
      <c r="D142" s="61"/>
      <c r="E142" s="62"/>
      <c r="F142" s="63"/>
      <c r="G142" s="64"/>
      <c r="H142" s="64"/>
      <c r="I142" s="65"/>
    </row>
    <row r="143" spans="1:9" ht="21" customHeight="1" x14ac:dyDescent="0.25">
      <c r="B143" s="66"/>
      <c r="C143" s="66"/>
      <c r="D143" s="66"/>
      <c r="E143" s="66"/>
      <c r="F143" s="66"/>
      <c r="G143" s="66"/>
      <c r="H143" s="66"/>
      <c r="I143" s="66"/>
    </row>
    <row r="144" spans="1:9" s="30" customFormat="1" ht="27" customHeight="1" x14ac:dyDescent="0.25">
      <c r="A144" s="8" t="s">
        <v>114</v>
      </c>
      <c r="B144" s="67" t="s">
        <v>342</v>
      </c>
      <c r="C144" s="67"/>
      <c r="D144" s="67"/>
      <c r="E144" s="67"/>
      <c r="F144" s="67"/>
      <c r="G144" s="67"/>
      <c r="H144" s="67"/>
      <c r="I144" s="67"/>
    </row>
    <row r="145" spans="1:9" s="31" customFormat="1" ht="45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7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88992</v>
      </c>
      <c r="G9" s="19">
        <f>H9*1.1</f>
        <v>81576</v>
      </c>
      <c r="H9" s="19">
        <v>74160</v>
      </c>
      <c r="I9" s="19">
        <f>H9*0.75</f>
        <v>55620</v>
      </c>
      <c r="J9" s="19">
        <f>H9*0.5</f>
        <v>37080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122688</v>
      </c>
      <c r="G11" s="21">
        <f>H11*1.1</f>
        <v>112464.00000000001</v>
      </c>
      <c r="H11" s="21">
        <v>102240</v>
      </c>
      <c r="I11" s="21">
        <f>H11*0.75</f>
        <v>76680</v>
      </c>
      <c r="J11" s="21">
        <f>H11*0.5</f>
        <v>51120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16740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23760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1620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2304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2700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3816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"&amp;MIN(F22:F71)&amp;" до "&amp;MAX(F22:F71)</f>
        <v>Цена от 14760 до 590400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14760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29520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44280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59040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73800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88560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103320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118080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132840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147600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162360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177120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191880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206640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221400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236160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250920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265680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280440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295200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309960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324720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339480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354240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369000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383760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398520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413280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428040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442800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29520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59040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88560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118080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147600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177120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206640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236160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265680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295200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324720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354240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383760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413280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442800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472320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501840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531360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560880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590400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619920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649440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678960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708480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738000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767520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797040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826560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856080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885600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18540 до 317340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18540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27540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36900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51660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66420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81180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95940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110700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125460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140220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154980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169740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184500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199260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214020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228780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243540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258300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273060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287820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302580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317340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2520 до 77940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10800</v>
      </c>
      <c r="G106" s="73"/>
      <c r="H106" s="73"/>
      <c r="I106" s="73"/>
      <c r="J106" s="74"/>
    </row>
    <row r="107" spans="1:10" ht="36" customHeight="1" x14ac:dyDescent="0.25">
      <c r="A107" s="8"/>
      <c r="B107" s="69" t="s">
        <v>190</v>
      </c>
      <c r="C107" s="70"/>
      <c r="D107" s="70"/>
      <c r="E107" s="71"/>
      <c r="F107" s="72">
        <v>63540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7740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77940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16740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45540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2520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2520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5040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7560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50940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"&amp;MIN(F119,F122:F139)&amp;" до "&amp;MAX(F119,F122:F139)</f>
        <v>Цена от 3240 до 787140</v>
      </c>
      <c r="G117" s="226"/>
      <c r="H117" s="226"/>
      <c r="I117" s="226"/>
      <c r="J117" s="227"/>
    </row>
    <row r="118" spans="1:10" ht="24" customHeight="1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77400</v>
      </c>
      <c r="G119" s="73"/>
      <c r="H119" s="73"/>
      <c r="I119" s="73"/>
      <c r="J119" s="74"/>
    </row>
    <row r="120" spans="1:10" ht="36" customHeight="1" thickBot="1" x14ac:dyDescent="0.3">
      <c r="A120" s="8"/>
      <c r="B120" s="69" t="s">
        <v>202</v>
      </c>
      <c r="C120" s="70"/>
      <c r="D120" s="70"/>
      <c r="E120" s="71"/>
      <c r="F120" s="72">
        <v>7740</v>
      </c>
      <c r="G120" s="73"/>
      <c r="H120" s="73"/>
      <c r="I120" s="73"/>
      <c r="J120" s="74"/>
    </row>
    <row r="121" spans="1:10" ht="24" customHeight="1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69" t="s">
        <v>203</v>
      </c>
      <c r="C122" s="70"/>
      <c r="D122" s="70"/>
      <c r="E122" s="71"/>
      <c r="F122" s="72">
        <v>106740</v>
      </c>
      <c r="G122" s="73"/>
      <c r="H122" s="73"/>
      <c r="I122" s="73"/>
      <c r="J122" s="74"/>
    </row>
    <row r="123" spans="1:10" ht="36" customHeight="1" x14ac:dyDescent="0.25">
      <c r="A123" s="8" t="s">
        <v>112</v>
      </c>
      <c r="B123" s="100" t="s">
        <v>204</v>
      </c>
      <c r="C123" s="101"/>
      <c r="D123" s="101"/>
      <c r="E123" s="102"/>
      <c r="F123" s="72">
        <v>50940</v>
      </c>
      <c r="G123" s="73"/>
      <c r="H123" s="73"/>
      <c r="I123" s="73"/>
      <c r="J123" s="74"/>
    </row>
    <row r="124" spans="1:10" ht="36" customHeight="1" x14ac:dyDescent="0.25">
      <c r="A124" s="8" t="s">
        <v>112</v>
      </c>
      <c r="B124" s="69" t="s">
        <v>293</v>
      </c>
      <c r="C124" s="70"/>
      <c r="D124" s="70"/>
      <c r="E124" s="71"/>
      <c r="F124" s="72">
        <v>58140</v>
      </c>
      <c r="G124" s="73"/>
      <c r="H124" s="73"/>
      <c r="I124" s="73"/>
      <c r="J124" s="74"/>
    </row>
    <row r="125" spans="1:10" ht="36" customHeight="1" x14ac:dyDescent="0.25">
      <c r="A125" s="8" t="s">
        <v>112</v>
      </c>
      <c r="B125" s="69" t="s">
        <v>206</v>
      </c>
      <c r="C125" s="70"/>
      <c r="D125" s="70"/>
      <c r="E125" s="71"/>
      <c r="F125" s="72">
        <v>67140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69" t="s">
        <v>207</v>
      </c>
      <c r="C126" s="70"/>
      <c r="D126" s="70"/>
      <c r="E126" s="71"/>
      <c r="F126" s="72">
        <v>43740</v>
      </c>
      <c r="G126" s="73"/>
      <c r="H126" s="73"/>
      <c r="I126" s="73"/>
      <c r="J126" s="74"/>
    </row>
    <row r="127" spans="1:10" ht="36" customHeight="1" x14ac:dyDescent="0.25">
      <c r="A127" s="8"/>
      <c r="B127" s="69" t="s">
        <v>318</v>
      </c>
      <c r="C127" s="70"/>
      <c r="D127" s="70"/>
      <c r="E127" s="71"/>
      <c r="F127" s="72">
        <v>787140</v>
      </c>
      <c r="G127" s="73"/>
      <c r="H127" s="73"/>
      <c r="I127" s="73"/>
      <c r="J127" s="74"/>
    </row>
    <row r="128" spans="1:10" ht="36" customHeight="1" x14ac:dyDescent="0.25">
      <c r="A128" s="8" t="s">
        <v>112</v>
      </c>
      <c r="B128" s="69" t="s">
        <v>208</v>
      </c>
      <c r="C128" s="70"/>
      <c r="D128" s="70"/>
      <c r="E128" s="71"/>
      <c r="F128" s="72">
        <v>148140</v>
      </c>
      <c r="G128" s="73"/>
      <c r="H128" s="73"/>
      <c r="I128" s="73"/>
      <c r="J128" s="74"/>
    </row>
    <row r="129" spans="1:10" ht="36" customHeight="1" x14ac:dyDescent="0.25">
      <c r="A129" s="8" t="s">
        <v>112</v>
      </c>
      <c r="B129" s="69" t="s">
        <v>209</v>
      </c>
      <c r="C129" s="70"/>
      <c r="D129" s="70"/>
      <c r="E129" s="71"/>
      <c r="F129" s="72">
        <v>81540</v>
      </c>
      <c r="G129" s="73"/>
      <c r="H129" s="73"/>
      <c r="I129" s="73"/>
      <c r="J129" s="74"/>
    </row>
    <row r="130" spans="1:10" ht="36" customHeight="1" x14ac:dyDescent="0.25">
      <c r="A130" s="8" t="s">
        <v>112</v>
      </c>
      <c r="B130" s="69" t="s">
        <v>210</v>
      </c>
      <c r="C130" s="70"/>
      <c r="D130" s="70"/>
      <c r="E130" s="71"/>
      <c r="F130" s="72">
        <v>97848</v>
      </c>
      <c r="G130" s="73"/>
      <c r="H130" s="73"/>
      <c r="I130" s="73"/>
      <c r="J130" s="74"/>
    </row>
    <row r="131" spans="1:10" ht="36" customHeight="1" x14ac:dyDescent="0.25">
      <c r="A131" s="8" t="s">
        <v>112</v>
      </c>
      <c r="B131" s="69" t="s">
        <v>211</v>
      </c>
      <c r="C131" s="70"/>
      <c r="D131" s="70"/>
      <c r="E131" s="71"/>
      <c r="F131" s="72">
        <v>95940</v>
      </c>
      <c r="G131" s="73"/>
      <c r="H131" s="73"/>
      <c r="I131" s="73"/>
      <c r="J131" s="74"/>
    </row>
    <row r="132" spans="1:10" ht="36" customHeight="1" x14ac:dyDescent="0.25">
      <c r="A132" s="8" t="s">
        <v>112</v>
      </c>
      <c r="B132" s="69" t="s">
        <v>212</v>
      </c>
      <c r="C132" s="70"/>
      <c r="D132" s="70"/>
      <c r="E132" s="71"/>
      <c r="F132" s="72">
        <v>88740</v>
      </c>
      <c r="G132" s="73"/>
      <c r="H132" s="73"/>
      <c r="I132" s="73"/>
      <c r="J132" s="74"/>
    </row>
    <row r="133" spans="1:10" ht="36" customHeight="1" x14ac:dyDescent="0.25">
      <c r="A133" s="8" t="s">
        <v>112</v>
      </c>
      <c r="B133" s="69" t="s">
        <v>213</v>
      </c>
      <c r="C133" s="70"/>
      <c r="D133" s="70"/>
      <c r="E133" s="71"/>
      <c r="F133" s="72">
        <v>178740</v>
      </c>
      <c r="G133" s="73"/>
      <c r="H133" s="73"/>
      <c r="I133" s="73"/>
      <c r="J133" s="74"/>
    </row>
    <row r="134" spans="1:10" ht="36" customHeight="1" x14ac:dyDescent="0.25">
      <c r="A134" s="8"/>
      <c r="B134" s="69" t="s">
        <v>214</v>
      </c>
      <c r="C134" s="70"/>
      <c r="D134" s="70"/>
      <c r="E134" s="71"/>
      <c r="F134" s="72">
        <v>108000</v>
      </c>
      <c r="G134" s="73"/>
      <c r="H134" s="73"/>
      <c r="I134" s="73"/>
      <c r="J134" s="74"/>
    </row>
    <row r="135" spans="1:10" ht="36" customHeight="1" x14ac:dyDescent="0.25">
      <c r="A135" s="8" t="s">
        <v>112</v>
      </c>
      <c r="B135" s="87" t="s">
        <v>215</v>
      </c>
      <c r="C135" s="88"/>
      <c r="D135" s="88"/>
      <c r="E135" s="89"/>
      <c r="F135" s="72">
        <v>3240</v>
      </c>
      <c r="G135" s="73"/>
      <c r="H135" s="73"/>
      <c r="I135" s="73"/>
      <c r="J135" s="74"/>
    </row>
    <row r="136" spans="1:10" ht="36" customHeight="1" x14ac:dyDescent="0.25">
      <c r="B136" s="69" t="s">
        <v>216</v>
      </c>
      <c r="C136" s="70"/>
      <c r="D136" s="70"/>
      <c r="E136" s="71"/>
      <c r="F136" s="72">
        <v>61740</v>
      </c>
      <c r="G136" s="73"/>
      <c r="H136" s="73"/>
      <c r="I136" s="73"/>
      <c r="J136" s="74"/>
    </row>
    <row r="137" spans="1:10" ht="36" customHeight="1" x14ac:dyDescent="0.25">
      <c r="B137" s="69" t="s">
        <v>217</v>
      </c>
      <c r="C137" s="70"/>
      <c r="D137" s="70"/>
      <c r="E137" s="71"/>
      <c r="F137" s="72">
        <v>49140</v>
      </c>
      <c r="G137" s="73"/>
      <c r="H137" s="73"/>
      <c r="I137" s="73"/>
      <c r="J137" s="74"/>
    </row>
    <row r="138" spans="1:10" ht="36" customHeight="1" x14ac:dyDescent="0.25">
      <c r="A138" s="8" t="s">
        <v>112</v>
      </c>
      <c r="B138" s="100" t="s">
        <v>218</v>
      </c>
      <c r="C138" s="101"/>
      <c r="D138" s="101"/>
      <c r="E138" s="102"/>
      <c r="F138" s="72">
        <v>297540</v>
      </c>
      <c r="G138" s="73"/>
      <c r="H138" s="73"/>
      <c r="I138" s="73"/>
      <c r="J138" s="74"/>
    </row>
    <row r="139" spans="1:10" ht="36" customHeight="1" x14ac:dyDescent="0.25">
      <c r="A139" s="8" t="s">
        <v>112</v>
      </c>
      <c r="B139" s="69" t="s">
        <v>219</v>
      </c>
      <c r="C139" s="70"/>
      <c r="D139" s="70"/>
      <c r="E139" s="71"/>
      <c r="F139" s="72">
        <v>76140</v>
      </c>
      <c r="G139" s="73"/>
      <c r="H139" s="73"/>
      <c r="I139" s="73"/>
      <c r="J139" s="74"/>
    </row>
    <row r="140" spans="1:10" ht="36" customHeight="1" x14ac:dyDescent="0.25">
      <c r="A140" s="8" t="s">
        <v>114</v>
      </c>
      <c r="B140" s="69" t="s">
        <v>220</v>
      </c>
      <c r="C140" s="70"/>
      <c r="D140" s="70"/>
      <c r="E140" s="71"/>
      <c r="F140" s="72">
        <v>149760</v>
      </c>
      <c r="G140" s="73"/>
      <c r="H140" s="73"/>
      <c r="I140" s="73"/>
      <c r="J140" s="74"/>
    </row>
    <row r="141" spans="1:10" ht="36" customHeight="1" x14ac:dyDescent="0.25">
      <c r="A141" s="8" t="s">
        <v>114</v>
      </c>
      <c r="B141" s="69" t="s">
        <v>221</v>
      </c>
      <c r="C141" s="70"/>
      <c r="D141" s="70"/>
      <c r="E141" s="71"/>
      <c r="F141" s="72">
        <v>72000</v>
      </c>
      <c r="G141" s="73"/>
      <c r="H141" s="73"/>
      <c r="I141" s="73"/>
      <c r="J141" s="74"/>
    </row>
    <row r="142" spans="1:10" ht="36" customHeight="1" x14ac:dyDescent="0.25">
      <c r="A142" s="8" t="s">
        <v>114</v>
      </c>
      <c r="B142" s="69" t="s">
        <v>319</v>
      </c>
      <c r="C142" s="70"/>
      <c r="D142" s="70"/>
      <c r="E142" s="71"/>
      <c r="F142" s="72">
        <v>82080</v>
      </c>
      <c r="G142" s="73"/>
      <c r="H142" s="73"/>
      <c r="I142" s="73"/>
      <c r="J142" s="74"/>
    </row>
    <row r="143" spans="1:10" ht="36" customHeight="1" x14ac:dyDescent="0.25">
      <c r="A143" s="8" t="s">
        <v>114</v>
      </c>
      <c r="B143" s="69" t="s">
        <v>223</v>
      </c>
      <c r="C143" s="70"/>
      <c r="D143" s="70"/>
      <c r="E143" s="71"/>
      <c r="F143" s="72">
        <v>94320</v>
      </c>
      <c r="G143" s="73"/>
      <c r="H143" s="73"/>
      <c r="I143" s="73"/>
      <c r="J143" s="74"/>
    </row>
    <row r="144" spans="1:10" ht="36" customHeight="1" x14ac:dyDescent="0.25">
      <c r="A144" s="8" t="s">
        <v>114</v>
      </c>
      <c r="B144" s="69" t="s">
        <v>224</v>
      </c>
      <c r="C144" s="70"/>
      <c r="D144" s="70"/>
      <c r="E144" s="71"/>
      <c r="F144" s="72">
        <v>61920</v>
      </c>
      <c r="G144" s="73"/>
      <c r="H144" s="73"/>
      <c r="I144" s="73"/>
      <c r="J144" s="74"/>
    </row>
    <row r="145" spans="1:10" ht="36" customHeight="1" x14ac:dyDescent="0.25">
      <c r="A145" s="8" t="s">
        <v>114</v>
      </c>
      <c r="B145" s="69" t="s">
        <v>225</v>
      </c>
      <c r="C145" s="70"/>
      <c r="D145" s="70"/>
      <c r="E145" s="71"/>
      <c r="F145" s="72">
        <v>208080</v>
      </c>
      <c r="G145" s="73"/>
      <c r="H145" s="73"/>
      <c r="I145" s="73"/>
      <c r="J145" s="74"/>
    </row>
    <row r="146" spans="1:10" ht="36" customHeight="1" x14ac:dyDescent="0.25">
      <c r="A146" s="8" t="s">
        <v>114</v>
      </c>
      <c r="B146" s="69" t="s">
        <v>226</v>
      </c>
      <c r="C146" s="70"/>
      <c r="D146" s="70"/>
      <c r="E146" s="71"/>
      <c r="F146" s="72">
        <v>114480</v>
      </c>
      <c r="G146" s="73"/>
      <c r="H146" s="73"/>
      <c r="I146" s="73"/>
      <c r="J146" s="74"/>
    </row>
    <row r="147" spans="1:10" ht="36" customHeight="1" x14ac:dyDescent="0.25">
      <c r="A147" s="8" t="s">
        <v>114</v>
      </c>
      <c r="B147" s="93" t="s">
        <v>227</v>
      </c>
      <c r="C147" s="94"/>
      <c r="D147" s="94"/>
      <c r="E147" s="95"/>
      <c r="F147" s="72">
        <v>137376</v>
      </c>
      <c r="G147" s="73"/>
      <c r="H147" s="73"/>
      <c r="I147" s="73"/>
      <c r="J147" s="74"/>
    </row>
    <row r="148" spans="1:10" ht="36" customHeight="1" x14ac:dyDescent="0.25">
      <c r="A148" s="8" t="s">
        <v>114</v>
      </c>
      <c r="B148" s="69" t="s">
        <v>228</v>
      </c>
      <c r="C148" s="70"/>
      <c r="D148" s="70"/>
      <c r="E148" s="71"/>
      <c r="F148" s="72">
        <v>134640</v>
      </c>
      <c r="G148" s="73"/>
      <c r="H148" s="73"/>
      <c r="I148" s="73"/>
      <c r="J148" s="74"/>
    </row>
    <row r="149" spans="1:10" ht="36" customHeight="1" x14ac:dyDescent="0.25">
      <c r="A149" s="8" t="s">
        <v>114</v>
      </c>
      <c r="B149" s="69" t="s">
        <v>229</v>
      </c>
      <c r="C149" s="70"/>
      <c r="D149" s="70"/>
      <c r="E149" s="71"/>
      <c r="F149" s="72">
        <v>124560</v>
      </c>
      <c r="G149" s="73"/>
      <c r="H149" s="73"/>
      <c r="I149" s="73"/>
      <c r="J149" s="74"/>
    </row>
    <row r="150" spans="1:10" ht="36" customHeight="1" x14ac:dyDescent="0.25">
      <c r="A150" s="8" t="s">
        <v>114</v>
      </c>
      <c r="B150" s="69" t="s">
        <v>230</v>
      </c>
      <c r="C150" s="70"/>
      <c r="D150" s="70"/>
      <c r="E150" s="71"/>
      <c r="F150" s="72">
        <v>250560</v>
      </c>
      <c r="G150" s="73"/>
      <c r="H150" s="73"/>
      <c r="I150" s="73"/>
      <c r="J150" s="74"/>
    </row>
    <row r="151" spans="1:10" ht="36" customHeight="1" x14ac:dyDescent="0.25">
      <c r="A151" s="8" t="s">
        <v>114</v>
      </c>
      <c r="B151" s="87" t="s">
        <v>231</v>
      </c>
      <c r="C151" s="88"/>
      <c r="D151" s="88"/>
      <c r="E151" s="89"/>
      <c r="F151" s="72">
        <v>5040</v>
      </c>
      <c r="G151" s="73"/>
      <c r="H151" s="73"/>
      <c r="I151" s="73"/>
      <c r="J151" s="74"/>
    </row>
    <row r="152" spans="1:10" ht="36" customHeight="1" x14ac:dyDescent="0.25">
      <c r="A152" s="8" t="s">
        <v>114</v>
      </c>
      <c r="B152" s="69" t="s">
        <v>232</v>
      </c>
      <c r="C152" s="70"/>
      <c r="D152" s="70"/>
      <c r="E152" s="71"/>
      <c r="F152" s="72">
        <v>416880</v>
      </c>
      <c r="G152" s="73"/>
      <c r="H152" s="73"/>
      <c r="I152" s="73"/>
      <c r="J152" s="74"/>
    </row>
    <row r="153" spans="1:10" ht="36" customHeight="1" thickBot="1" x14ac:dyDescent="0.3">
      <c r="A153" s="8" t="s">
        <v>114</v>
      </c>
      <c r="B153" s="69" t="s">
        <v>233</v>
      </c>
      <c r="C153" s="70"/>
      <c r="D153" s="70"/>
      <c r="E153" s="71"/>
      <c r="F153" s="72">
        <v>107280</v>
      </c>
      <c r="G153" s="73"/>
      <c r="H153" s="73"/>
      <c r="I153" s="73"/>
      <c r="J153" s="74"/>
    </row>
    <row r="154" spans="1:10" ht="54" customHeight="1" thickBot="1" x14ac:dyDescent="0.3">
      <c r="A154" s="8"/>
      <c r="B154" s="144" t="s">
        <v>234</v>
      </c>
      <c r="C154" s="145"/>
      <c r="D154" s="145"/>
      <c r="E154" s="146"/>
      <c r="F154" s="147"/>
      <c r="G154" s="148"/>
      <c r="H154" s="148"/>
      <c r="I154" s="148"/>
      <c r="J154" s="149"/>
    </row>
    <row r="155" spans="1:10" ht="36" customHeight="1" x14ac:dyDescent="0.25">
      <c r="A155" s="8"/>
      <c r="B155" s="69" t="s">
        <v>235</v>
      </c>
      <c r="C155" s="70"/>
      <c r="D155" s="70"/>
      <c r="E155" s="71"/>
      <c r="F155" s="72">
        <v>45540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236</v>
      </c>
      <c r="C156" s="70"/>
      <c r="D156" s="70"/>
      <c r="E156" s="71"/>
      <c r="F156" s="72">
        <v>92340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237</v>
      </c>
      <c r="C157" s="70"/>
      <c r="D157" s="70"/>
      <c r="E157" s="71"/>
      <c r="F157" s="72">
        <v>110340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238</v>
      </c>
      <c r="C158" s="70"/>
      <c r="D158" s="70"/>
      <c r="E158" s="71"/>
      <c r="F158" s="72">
        <v>1080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239</v>
      </c>
      <c r="C159" s="70"/>
      <c r="D159" s="70"/>
      <c r="E159" s="71"/>
      <c r="F159" s="72">
        <v>63540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240</v>
      </c>
      <c r="C160" s="70"/>
      <c r="D160" s="70"/>
      <c r="E160" s="71"/>
      <c r="F160" s="72">
        <v>131940</v>
      </c>
      <c r="G160" s="73"/>
      <c r="H160" s="73"/>
      <c r="I160" s="73"/>
      <c r="J160" s="74"/>
    </row>
    <row r="161" spans="1:10" ht="36" customHeight="1" x14ac:dyDescent="0.25">
      <c r="A161" s="8"/>
      <c r="B161" s="69" t="s">
        <v>241</v>
      </c>
      <c r="C161" s="70"/>
      <c r="D161" s="70"/>
      <c r="E161" s="71"/>
      <c r="F161" s="72">
        <v>158940</v>
      </c>
      <c r="G161" s="73"/>
      <c r="H161" s="73"/>
      <c r="I161" s="73"/>
      <c r="J161" s="74"/>
    </row>
    <row r="162" spans="1:10" ht="36" customHeight="1" thickBot="1" x14ac:dyDescent="0.3">
      <c r="A162" s="8"/>
      <c r="B162" s="69" t="s">
        <v>242</v>
      </c>
      <c r="C162" s="70"/>
      <c r="D162" s="70"/>
      <c r="E162" s="71"/>
      <c r="F162" s="72">
        <v>1800</v>
      </c>
      <c r="G162" s="73"/>
      <c r="H162" s="73"/>
      <c r="I162" s="73"/>
      <c r="J162" s="74"/>
    </row>
    <row r="163" spans="1:10" ht="24" customHeight="1" thickBot="1" x14ac:dyDescent="0.3">
      <c r="A163" s="8"/>
      <c r="B163" s="60"/>
      <c r="C163" s="61"/>
      <c r="D163" s="61"/>
      <c r="E163" s="62"/>
      <c r="F163" s="63"/>
      <c r="G163" s="64"/>
      <c r="H163" s="64"/>
      <c r="I163" s="64"/>
      <c r="J163" s="65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66" t="s">
        <v>326</v>
      </c>
      <c r="C165" s="66"/>
      <c r="D165" s="66"/>
      <c r="E165" s="66"/>
      <c r="F165" s="66"/>
      <c r="G165" s="66"/>
      <c r="H165" s="66"/>
      <c r="I165" s="66"/>
      <c r="J165" s="66"/>
    </row>
    <row r="166" spans="1:10" ht="27" customHeight="1" x14ac:dyDescent="0.25">
      <c r="A166" s="8" t="s">
        <v>114</v>
      </c>
      <c r="B166" s="67" t="s">
        <v>245</v>
      </c>
      <c r="C166" s="67"/>
      <c r="D166" s="67"/>
      <c r="E166" s="67"/>
      <c r="F166" s="67"/>
      <c r="G166" s="67"/>
      <c r="H166" s="67"/>
      <c r="I166" s="67"/>
      <c r="J166" s="67"/>
    </row>
    <row r="167" spans="1:10" s="36" customFormat="1" ht="20.100000000000001" customHeight="1" x14ac:dyDescent="0.25">
      <c r="B167" s="48"/>
      <c r="F167" s="49"/>
      <c r="G167" s="49"/>
      <c r="H167" s="49"/>
      <c r="I167" s="49"/>
      <c r="J167" s="49"/>
    </row>
    <row r="168" spans="1:10" s="44" customFormat="1" ht="36" customHeight="1" thickBot="1" x14ac:dyDescent="0.3">
      <c r="B168" s="285" t="s">
        <v>327</v>
      </c>
      <c r="C168" s="285"/>
      <c r="D168" s="285"/>
      <c r="E168" s="285"/>
      <c r="F168" s="285"/>
      <c r="G168" s="285"/>
      <c r="H168" s="285"/>
      <c r="I168" s="285"/>
    </row>
    <row r="169" spans="1:10" s="31" customFormat="1" ht="36" customHeight="1" thickBot="1" x14ac:dyDescent="0.3">
      <c r="B169" s="286" t="s">
        <v>328</v>
      </c>
      <c r="C169" s="287"/>
      <c r="D169" s="287"/>
      <c r="E169" s="287"/>
      <c r="F169" s="287"/>
      <c r="G169" s="287"/>
      <c r="H169" s="287"/>
      <c r="I169" s="288"/>
    </row>
    <row r="170" spans="1:10" ht="54" customHeight="1" thickBot="1" x14ac:dyDescent="0.3">
      <c r="B170" s="289" t="s">
        <v>329</v>
      </c>
      <c r="C170" s="290"/>
      <c r="D170" s="291" t="s">
        <v>330</v>
      </c>
      <c r="E170" s="292"/>
      <c r="F170" s="293"/>
      <c r="G170" s="294" t="s">
        <v>331</v>
      </c>
      <c r="H170" s="294"/>
      <c r="I170" s="295"/>
      <c r="J170" s="9"/>
    </row>
    <row r="171" spans="1:10" ht="36" customHeight="1" x14ac:dyDescent="0.25">
      <c r="B171" s="261" t="s">
        <v>332</v>
      </c>
      <c r="C171" s="262"/>
      <c r="D171" s="263" t="s">
        <v>333</v>
      </c>
      <c r="E171" s="264"/>
      <c r="F171" s="264"/>
      <c r="G171" s="269">
        <v>2190</v>
      </c>
      <c r="H171" s="270"/>
      <c r="I171" s="271"/>
      <c r="J171" s="9"/>
    </row>
    <row r="172" spans="1:10" ht="36" customHeight="1" x14ac:dyDescent="0.25">
      <c r="B172" s="272" t="s">
        <v>334</v>
      </c>
      <c r="C172" s="273"/>
      <c r="D172" s="265"/>
      <c r="E172" s="266"/>
      <c r="F172" s="266"/>
      <c r="G172" s="274">
        <v>1590</v>
      </c>
      <c r="H172" s="275"/>
      <c r="I172" s="276"/>
      <c r="J172" s="9"/>
    </row>
    <row r="173" spans="1:10" ht="36" customHeight="1" x14ac:dyDescent="0.25">
      <c r="B173" s="272" t="s">
        <v>335</v>
      </c>
      <c r="C173" s="273"/>
      <c r="D173" s="265"/>
      <c r="E173" s="266"/>
      <c r="F173" s="266"/>
      <c r="G173" s="274">
        <v>1440</v>
      </c>
      <c r="H173" s="275"/>
      <c r="I173" s="276"/>
      <c r="J173" s="9"/>
    </row>
    <row r="174" spans="1:10" ht="54" customHeight="1" thickBot="1" x14ac:dyDescent="0.3">
      <c r="B174" s="277" t="s">
        <v>336</v>
      </c>
      <c r="C174" s="278"/>
      <c r="D174" s="267"/>
      <c r="E174" s="268"/>
      <c r="F174" s="268"/>
      <c r="G174" s="279">
        <v>1290</v>
      </c>
      <c r="H174" s="280"/>
      <c r="I174" s="281"/>
      <c r="J174" s="9"/>
    </row>
    <row r="175" spans="1:10" ht="40.5" customHeight="1" x14ac:dyDescent="0.25">
      <c r="A175" s="8"/>
      <c r="B175" s="68" t="s">
        <v>246</v>
      </c>
      <c r="C175" s="68"/>
      <c r="D175" s="68"/>
      <c r="E175" s="68"/>
      <c r="F175" s="68"/>
      <c r="G175" s="68"/>
      <c r="H175" s="68"/>
      <c r="I175" s="68"/>
      <c r="J175" s="68"/>
    </row>
    <row r="176" spans="1:10" ht="18" customHeight="1" x14ac:dyDescent="0.25">
      <c r="A176" s="8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28512</v>
      </c>
      <c r="G8" s="17">
        <f>H8*1.1</f>
        <v>26136.000000000004</v>
      </c>
      <c r="H8" s="17">
        <v>23760</v>
      </c>
      <c r="I8" s="17">
        <f>H8*0.75</f>
        <v>17820</v>
      </c>
      <c r="J8" s="17">
        <f>H8*0.5</f>
        <v>11880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39312</v>
      </c>
      <c r="G10" s="19">
        <f>H10*1.1</f>
        <v>36036</v>
      </c>
      <c r="H10" s="19">
        <v>32760</v>
      </c>
      <c r="I10" s="19">
        <f>H10*0.75</f>
        <v>24570</v>
      </c>
      <c r="J10" s="19">
        <f>H10*0.5</f>
        <v>16380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6480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9360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1080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1512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4320 до 56700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4320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6480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8640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10800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12960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15120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17280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19440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21600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23760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25920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28080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30240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32400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34560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36720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38880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41040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43200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45360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5400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8100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10800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13500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16200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18900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21600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24300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27000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29700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32400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35100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37800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40500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43200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45900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48600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51300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54000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56700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6480 до 47520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7920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6480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8640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10800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12960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15120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17280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19440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21600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23760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25920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28080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30240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32400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34560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36720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38880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41040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43200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45360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47520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34200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3600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8640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2520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34200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6840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20520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24120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3600 до 28800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15840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1584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18000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23040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7776</v>
      </c>
      <c r="G104" s="38">
        <f>H104*1.1</f>
        <v>7128.0000000000009</v>
      </c>
      <c r="H104" s="38">
        <v>6480</v>
      </c>
      <c r="I104" s="38">
        <f>H104*0.75</f>
        <v>4860</v>
      </c>
      <c r="J104" s="39">
        <f>H104*0.5</f>
        <v>3240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5400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9000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7200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18000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21600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5760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5760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10800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18000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3600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11880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7200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28800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5760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25200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32400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11232</v>
      </c>
      <c r="G121" s="38">
        <f>H121*1.1</f>
        <v>10296</v>
      </c>
      <c r="H121" s="38">
        <v>9360</v>
      </c>
      <c r="I121" s="38">
        <f>H121*0.75</f>
        <v>7020</v>
      </c>
      <c r="J121" s="39">
        <f>H121*0.5</f>
        <v>4680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7920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12960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10080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25200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30240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8640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8640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15120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40320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8640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15840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31680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39600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792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20520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39600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54000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80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26179.200000000001</v>
      </c>
      <c r="G8" s="17">
        <f>H8*1.1</f>
        <v>23997.600000000002</v>
      </c>
      <c r="H8" s="17">
        <v>21816</v>
      </c>
      <c r="I8" s="17">
        <f>H8*0.75</f>
        <v>16362</v>
      </c>
      <c r="J8" s="17">
        <f>H8*0.5</f>
        <v>10908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36864</v>
      </c>
      <c r="G9" s="19">
        <f>H9*1.1</f>
        <v>33792</v>
      </c>
      <c r="H9" s="19">
        <v>30720</v>
      </c>
      <c r="I9" s="19">
        <f>H9*0.75</f>
        <v>23040</v>
      </c>
      <c r="J9" s="19">
        <f>H9*0.5</f>
        <v>15360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40392</v>
      </c>
      <c r="G10" s="19">
        <f>H10*1.1</f>
        <v>37026</v>
      </c>
      <c r="H10" s="19">
        <v>33660</v>
      </c>
      <c r="I10" s="19">
        <f>H10*0.75</f>
        <v>25245</v>
      </c>
      <c r="J10" s="19">
        <f>H10*0.5</f>
        <v>16830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6444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9120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660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960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1152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1632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7416 до 296640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7416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14832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22248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29664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37080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44496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51912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59328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66744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74160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81576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88992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96408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103824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111240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118656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126072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133488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140904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148320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14832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29664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44496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59328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74160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88992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103824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118656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133488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148320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163152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177984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192816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207648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222480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237312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252144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266976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281808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296640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4560 до 159444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4560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9144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18540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25956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33372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40788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48204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55620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63036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70452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77868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85284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92700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100116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107532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114948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122364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129780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137196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144612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152028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159444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1428 до 30624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4608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18288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2160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30624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6096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18456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1428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1428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2856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4284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21576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2304 до 54468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43200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4320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31920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39312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21340.799999999999</v>
      </c>
      <c r="G104" s="38">
        <f>H104*1.1</f>
        <v>19562.400000000001</v>
      </c>
      <c r="H104" s="38">
        <v>17784</v>
      </c>
      <c r="I104" s="38">
        <f>H104*0.75</f>
        <v>13338</v>
      </c>
      <c r="J104" s="39">
        <f>H104*0.5</f>
        <v>8892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16008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16008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44760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31944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38332.799999999996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34152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34152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53952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8448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2304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11472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9216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54468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31392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45120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55200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29952</v>
      </c>
      <c r="G121" s="38">
        <f>H121*1.1</f>
        <v>27456.000000000004</v>
      </c>
      <c r="H121" s="38">
        <v>24960</v>
      </c>
      <c r="I121" s="38">
        <f>H121*0.75</f>
        <v>18720</v>
      </c>
      <c r="J121" s="39">
        <f>H121*0.5</f>
        <v>12480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22560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22560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62880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45120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54144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48000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48000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75840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3360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76320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44160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40464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80928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101496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1428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60888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121416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151728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2184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22464</v>
      </c>
      <c r="G8" s="17">
        <f>H8*1.1</f>
        <v>20592</v>
      </c>
      <c r="H8" s="17">
        <v>18720</v>
      </c>
      <c r="I8" s="17">
        <f>H8*0.75</f>
        <v>14040</v>
      </c>
      <c r="J8" s="17">
        <f>H8*0.5</f>
        <v>9360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31968</v>
      </c>
      <c r="G9" s="19">
        <f>H9*1.1</f>
        <v>29304.000000000004</v>
      </c>
      <c r="H9" s="19">
        <v>26640</v>
      </c>
      <c r="I9" s="19">
        <f>H9*0.75</f>
        <v>19980</v>
      </c>
      <c r="J9" s="19">
        <f>H9*0.5</f>
        <v>13320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6372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9360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756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1080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1080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1512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3240 до 129600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3240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6480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9720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12960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16200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19440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22680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25920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29160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32400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35640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38880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42120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45360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48600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51840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55080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58320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61560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64800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6480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12960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19440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25920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32400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38880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45360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51840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58320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64800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71280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77760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84240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90720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97200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103680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110160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116640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123120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129600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5328 до 69660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5328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8136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8100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11340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14580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17820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21060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24300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27540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30780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34020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37260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40500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43740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46980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50220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53460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56700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59940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63180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66420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69660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24120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3600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7200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24120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6048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18072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20880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30240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7560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756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18000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6048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8640</v>
      </c>
      <c r="G104" s="38">
        <f>H104*1.1</f>
        <v>7920.0000000000009</v>
      </c>
      <c r="H104" s="38">
        <v>7200</v>
      </c>
      <c r="I104" s="38">
        <f>H104*0.75</f>
        <v>5400</v>
      </c>
      <c r="J104" s="39">
        <f>H104*0.5</f>
        <v>3600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7200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14868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22680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21600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30240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13104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8856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26928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7200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7092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26928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18072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25200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8640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12096</v>
      </c>
      <c r="G121" s="38">
        <f>H121*1.1</f>
        <v>11088</v>
      </c>
      <c r="H121" s="38">
        <v>10080</v>
      </c>
      <c r="I121" s="38">
        <f>H121*0.75</f>
        <v>7560</v>
      </c>
      <c r="J121" s="39">
        <f>H121*0.5</f>
        <v>5040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10080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20880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32400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30240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36288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18720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12960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38160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38160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25920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18072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36108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45360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27252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54180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67608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17856</v>
      </c>
      <c r="G8" s="17">
        <f>H8*1.1</f>
        <v>16368.000000000002</v>
      </c>
      <c r="H8" s="17">
        <v>14880</v>
      </c>
      <c r="I8" s="17">
        <f>H8*0.75</f>
        <v>11160</v>
      </c>
      <c r="J8" s="17">
        <f>H8*0.5</f>
        <v>7440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25344</v>
      </c>
      <c r="G9" s="19">
        <f>H9*1.1</f>
        <v>23232.000000000004</v>
      </c>
      <c r="H9" s="19">
        <v>21120</v>
      </c>
      <c r="I9" s="19">
        <f>H9*0.75</f>
        <v>15840</v>
      </c>
      <c r="J9" s="19">
        <f>H9*0.5</f>
        <v>10560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29088</v>
      </c>
      <c r="G10" s="19">
        <f>H10*1.1</f>
        <v>26664.000000000004</v>
      </c>
      <c r="H10" s="19">
        <v>24240</v>
      </c>
      <c r="I10" s="19">
        <f>H10*0.75</f>
        <v>18180</v>
      </c>
      <c r="J10" s="19">
        <f>H10*0.5</f>
        <v>12120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40896</v>
      </c>
      <c r="G11" s="21">
        <f>H11*1.1</f>
        <v>37488</v>
      </c>
      <c r="H11" s="21">
        <v>34080</v>
      </c>
      <c r="I11" s="21">
        <f>H11*0.75</f>
        <v>25560</v>
      </c>
      <c r="J11" s="21">
        <f>H11*0.5</f>
        <v>17040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4320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6240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1104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1296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1824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5040 до 201600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5040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10080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15120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20160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25200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30240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35280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40320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45360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50400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55440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60480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65520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70560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75600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80640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85680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90720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95760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100800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10080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20160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30240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40320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50400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60480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70560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80640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90720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100800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110880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120960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131040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141120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151200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161280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171360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181440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191520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201600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5520 до 108360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5520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8640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12600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17640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22680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27720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32760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37800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42840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47880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52920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57960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63000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68040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73080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78120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83160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88200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93240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98280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103320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108360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1008 до 24240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2400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9120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1536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24240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4800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14400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1008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1008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2016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3024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17040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2160 до 17280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9600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960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6480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8640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11520</v>
      </c>
      <c r="G104" s="38">
        <f>H104*1.1</f>
        <v>10560</v>
      </c>
      <c r="H104" s="38">
        <v>9600</v>
      </c>
      <c r="I104" s="38">
        <f>H104*0.75</f>
        <v>7200</v>
      </c>
      <c r="J104" s="39">
        <f>H104*0.5</f>
        <v>4800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9600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4896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7128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7680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9216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3240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2592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7776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4800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2160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7680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5040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17280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6480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9120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12480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16128</v>
      </c>
      <c r="G121" s="38">
        <f>H121*1.1</f>
        <v>14784.000000000002</v>
      </c>
      <c r="H121" s="38">
        <v>13440</v>
      </c>
      <c r="I121" s="38">
        <f>H121*0.75</f>
        <v>10080</v>
      </c>
      <c r="J121" s="39">
        <f>H121*0.5</f>
        <v>6720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13440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7200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10080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11040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13248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4800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3840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11040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3360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24480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9120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15456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31080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38976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552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23352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46536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58128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739.19999999999993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3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64368</v>
      </c>
      <c r="G10" s="19">
        <f>H10*1.1</f>
        <v>59004.000000000007</v>
      </c>
      <c r="H10" s="19">
        <v>53640</v>
      </c>
      <c r="I10" s="19">
        <f>H10*0.75</f>
        <v>40230</v>
      </c>
      <c r="J10" s="19">
        <f>H10*0.5</f>
        <v>26820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90720</v>
      </c>
      <c r="G11" s="21">
        <f>H11*1.1</f>
        <v>83160</v>
      </c>
      <c r="H11" s="21">
        <v>75600</v>
      </c>
      <c r="I11" s="21">
        <f>H11*0.75</f>
        <v>56700</v>
      </c>
      <c r="J11" s="21">
        <f>H11*0.5</f>
        <v>37800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9720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13680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1584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2232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2664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3744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5760 до 230400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5760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11520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17280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23040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28800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34560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40320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46080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51840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57600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63360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69120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74880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80640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86400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92160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97920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103680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109440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115200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11520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23040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34560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46080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57600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69120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80640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92160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103680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115200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126720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138240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149760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161280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172800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184320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195840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207360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218880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230400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11880 до 236160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11880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17640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17280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28800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40320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51840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63360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74880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86400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97920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109440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120960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132480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144000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155520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167040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178560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190080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201600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213120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224640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236160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1944 до 93240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5400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21600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3960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93240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11160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22320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1944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1944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3888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5832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36720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3240 до 149040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25200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2520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37080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18720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22896</v>
      </c>
      <c r="G104" s="38">
        <f>H104*1.1</f>
        <v>20988</v>
      </c>
      <c r="H104" s="38">
        <v>19080</v>
      </c>
      <c r="I104" s="38">
        <f>H104*0.75</f>
        <v>14310</v>
      </c>
      <c r="J104" s="39">
        <f>H104*0.5</f>
        <v>9540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25920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25920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134280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37080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44496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37080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37080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149040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214</v>
      </c>
      <c r="C113" s="70"/>
      <c r="D113" s="70"/>
      <c r="E113" s="71"/>
      <c r="F113" s="72">
        <v>45684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3240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29880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25200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149040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18720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52560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26640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32832</v>
      </c>
      <c r="G121" s="38">
        <f>H121*1.1</f>
        <v>30096.000000000004</v>
      </c>
      <c r="H121" s="38">
        <v>27360</v>
      </c>
      <c r="I121" s="38">
        <f>H121*0.75</f>
        <v>20520</v>
      </c>
      <c r="J121" s="39">
        <f>H121*0.5</f>
        <v>13680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36720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36720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188640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52560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63072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52560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52560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208800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208800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26640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46800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93240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116640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1584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69840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140040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174960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2304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41472</v>
      </c>
      <c r="G10" s="19">
        <f>H10*1.1</f>
        <v>38016</v>
      </c>
      <c r="H10" s="19">
        <v>34560</v>
      </c>
      <c r="I10" s="19">
        <f>H10*0.75</f>
        <v>25920</v>
      </c>
      <c r="J10" s="19">
        <f>H10*0.5</f>
        <v>17280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58752</v>
      </c>
      <c r="G11" s="21">
        <f>H11*1.1</f>
        <v>53856.000000000007</v>
      </c>
      <c r="H11" s="21">
        <v>48960</v>
      </c>
      <c r="I11" s="21">
        <f>H11*0.75</f>
        <v>36720</v>
      </c>
      <c r="J11" s="21">
        <f>H11*0.5</f>
        <v>24480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8640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12240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1800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2520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5400 до 216000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5400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10800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16200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21600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27000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32400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37800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43200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48600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54000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59400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64800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70200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75600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81000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86400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91800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97200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102600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108000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10800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21600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32400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43200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54000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64800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75600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86400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97200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108000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118800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129600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140400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151200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162000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172800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183600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194400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205200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216000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8280 до 116100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8280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13500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18900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24300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29700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35100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40500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45900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51300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56700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62100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67500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72900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78300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83700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89100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94500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99900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105300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110700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116100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360 до 34560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6120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8280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360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34560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7200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20880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24120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"&amp;MIN(F99,F102:F119)&amp;" до "&amp;MAX(F99,F102:F119)</f>
        <v>Цена от 3060 до 90000</v>
      </c>
      <c r="G97" s="226"/>
      <c r="H97" s="226"/>
      <c r="I97" s="226"/>
      <c r="J97" s="227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14400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1440</v>
      </c>
      <c r="G100" s="97"/>
      <c r="H100" s="97"/>
      <c r="I100" s="97"/>
      <c r="J100" s="98"/>
    </row>
    <row r="101" spans="1:10" ht="24" customHeight="1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14400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20160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16200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317</v>
      </c>
      <c r="C106" s="70"/>
      <c r="D106" s="70"/>
      <c r="E106" s="71"/>
      <c r="F106" s="72">
        <v>9360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207</v>
      </c>
      <c r="C107" s="70"/>
      <c r="D107" s="70"/>
      <c r="E107" s="71"/>
      <c r="F107" s="72">
        <v>9000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208</v>
      </c>
      <c r="C108" s="70"/>
      <c r="D108" s="70"/>
      <c r="E108" s="71"/>
      <c r="F108" s="72">
        <v>46080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209</v>
      </c>
      <c r="C109" s="70"/>
      <c r="D109" s="70"/>
      <c r="E109" s="71"/>
      <c r="F109" s="72">
        <v>29520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210</v>
      </c>
      <c r="C110" s="70"/>
      <c r="D110" s="70"/>
      <c r="E110" s="71"/>
      <c r="F110" s="72">
        <v>35424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211</v>
      </c>
      <c r="C111" s="70"/>
      <c r="D111" s="70"/>
      <c r="E111" s="71"/>
      <c r="F111" s="72">
        <v>30960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212</v>
      </c>
      <c r="C112" s="70"/>
      <c r="D112" s="70"/>
      <c r="E112" s="71"/>
      <c r="F112" s="72">
        <v>30960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213</v>
      </c>
      <c r="C113" s="70"/>
      <c r="D113" s="70"/>
      <c r="E113" s="71"/>
      <c r="F113" s="72">
        <v>55440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214</v>
      </c>
      <c r="C114" s="70"/>
      <c r="D114" s="70"/>
      <c r="E114" s="71"/>
      <c r="F114" s="72">
        <v>90000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87" t="s">
        <v>215</v>
      </c>
      <c r="C115" s="88"/>
      <c r="D115" s="88"/>
      <c r="E115" s="89"/>
      <c r="F115" s="72">
        <v>3060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216</v>
      </c>
      <c r="C116" s="101"/>
      <c r="D116" s="101"/>
      <c r="E116" s="102"/>
      <c r="F116" s="72">
        <v>11520</v>
      </c>
      <c r="G116" s="73"/>
      <c r="H116" s="73"/>
      <c r="I116" s="73"/>
      <c r="J116" s="74"/>
    </row>
    <row r="117" spans="1:10" ht="36" customHeight="1" x14ac:dyDescent="0.25">
      <c r="B117" s="100" t="s">
        <v>217</v>
      </c>
      <c r="C117" s="101"/>
      <c r="D117" s="101"/>
      <c r="E117" s="102"/>
      <c r="F117" s="72">
        <v>9360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100" t="s">
        <v>218</v>
      </c>
      <c r="C118" s="101"/>
      <c r="D118" s="101"/>
      <c r="E118" s="102"/>
      <c r="F118" s="72">
        <v>44640</v>
      </c>
      <c r="G118" s="73"/>
      <c r="H118" s="73"/>
      <c r="I118" s="73"/>
      <c r="J118" s="74"/>
    </row>
    <row r="119" spans="1:10" ht="36" customHeight="1" x14ac:dyDescent="0.25">
      <c r="A119" s="8" t="s">
        <v>112</v>
      </c>
      <c r="B119" s="69" t="s">
        <v>219</v>
      </c>
      <c r="C119" s="70"/>
      <c r="D119" s="70"/>
      <c r="E119" s="71"/>
      <c r="F119" s="72">
        <v>20160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220</v>
      </c>
      <c r="C120" s="70"/>
      <c r="D120" s="70"/>
      <c r="E120" s="71"/>
      <c r="F120" s="72">
        <v>20160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221</v>
      </c>
      <c r="C121" s="70"/>
      <c r="D121" s="70"/>
      <c r="E121" s="71"/>
      <c r="F121" s="72">
        <v>28800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222</v>
      </c>
      <c r="C122" s="70"/>
      <c r="D122" s="70"/>
      <c r="E122" s="71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69" t="s">
        <v>223</v>
      </c>
      <c r="C123" s="70"/>
      <c r="D123" s="70"/>
      <c r="E123" s="71"/>
      <c r="F123" s="72">
        <v>23040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320</v>
      </c>
      <c r="C124" s="70"/>
      <c r="D124" s="70"/>
      <c r="E124" s="71"/>
      <c r="F124" s="72">
        <v>13680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224</v>
      </c>
      <c r="C125" s="70"/>
      <c r="D125" s="70"/>
      <c r="E125" s="71"/>
      <c r="F125" s="72">
        <v>12960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69" t="s">
        <v>225</v>
      </c>
      <c r="C126" s="70"/>
      <c r="D126" s="70"/>
      <c r="E126" s="71"/>
      <c r="F126" s="72">
        <v>64800</v>
      </c>
      <c r="G126" s="73"/>
      <c r="H126" s="73"/>
      <c r="I126" s="73"/>
      <c r="J126" s="74"/>
    </row>
    <row r="127" spans="1:10" ht="36" customHeight="1" x14ac:dyDescent="0.25">
      <c r="A127" s="8" t="s">
        <v>114</v>
      </c>
      <c r="B127" s="69" t="s">
        <v>226</v>
      </c>
      <c r="C127" s="70"/>
      <c r="D127" s="70"/>
      <c r="E127" s="71"/>
      <c r="F127" s="72">
        <v>41760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93" t="s">
        <v>227</v>
      </c>
      <c r="C128" s="94"/>
      <c r="D128" s="94"/>
      <c r="E128" s="95"/>
      <c r="F128" s="96">
        <v>50112</v>
      </c>
      <c r="G128" s="97"/>
      <c r="H128" s="97"/>
      <c r="I128" s="97"/>
      <c r="J128" s="98"/>
    </row>
    <row r="129" spans="1:10" ht="36" customHeight="1" x14ac:dyDescent="0.25">
      <c r="A129" s="8" t="s">
        <v>114</v>
      </c>
      <c r="B129" s="69" t="s">
        <v>228</v>
      </c>
      <c r="C129" s="70"/>
      <c r="D129" s="70"/>
      <c r="E129" s="71"/>
      <c r="F129" s="72">
        <v>43920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229</v>
      </c>
      <c r="C130" s="70"/>
      <c r="D130" s="70"/>
      <c r="E130" s="71"/>
      <c r="F130" s="72">
        <v>43920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230</v>
      </c>
      <c r="C131" s="70"/>
      <c r="D131" s="70"/>
      <c r="E131" s="71"/>
      <c r="F131" s="72">
        <v>77760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231</v>
      </c>
      <c r="C132" s="70"/>
      <c r="D132" s="70"/>
      <c r="E132" s="71"/>
      <c r="F132" s="72">
        <v>4320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232</v>
      </c>
      <c r="C133" s="70"/>
      <c r="D133" s="70"/>
      <c r="E133" s="71"/>
      <c r="F133" s="72">
        <v>62640</v>
      </c>
      <c r="G133" s="73"/>
      <c r="H133" s="73"/>
      <c r="I133" s="73"/>
      <c r="J133" s="74"/>
    </row>
    <row r="134" spans="1:10" ht="36" customHeight="1" thickBot="1" x14ac:dyDescent="0.3">
      <c r="A134" s="8" t="s">
        <v>114</v>
      </c>
      <c r="B134" s="69" t="s">
        <v>233</v>
      </c>
      <c r="C134" s="70"/>
      <c r="D134" s="70"/>
      <c r="E134" s="71"/>
      <c r="F134" s="72">
        <v>28800</v>
      </c>
      <c r="G134" s="73"/>
      <c r="H134" s="73"/>
      <c r="I134" s="73"/>
      <c r="J134" s="74"/>
    </row>
    <row r="135" spans="1:10" ht="54" customHeight="1" thickBot="1" x14ac:dyDescent="0.3">
      <c r="A135" s="8"/>
      <c r="B135" s="81" t="s">
        <v>234</v>
      </c>
      <c r="C135" s="82"/>
      <c r="D135" s="82"/>
      <c r="E135" s="83"/>
      <c r="F135" s="84"/>
      <c r="G135" s="85"/>
      <c r="H135" s="85"/>
      <c r="I135" s="85"/>
      <c r="J135" s="86"/>
    </row>
    <row r="136" spans="1:10" ht="36" customHeight="1" x14ac:dyDescent="0.25">
      <c r="A136" s="8"/>
      <c r="B136" s="87" t="s">
        <v>235</v>
      </c>
      <c r="C136" s="88"/>
      <c r="D136" s="88"/>
      <c r="E136" s="89"/>
      <c r="F136" s="90">
        <v>23760</v>
      </c>
      <c r="G136" s="91"/>
      <c r="H136" s="91"/>
      <c r="I136" s="91"/>
      <c r="J136" s="92"/>
    </row>
    <row r="137" spans="1:10" ht="36" customHeight="1" x14ac:dyDescent="0.25">
      <c r="A137" s="8"/>
      <c r="B137" s="69" t="s">
        <v>236</v>
      </c>
      <c r="C137" s="70"/>
      <c r="D137" s="70"/>
      <c r="E137" s="71"/>
      <c r="F137" s="72">
        <v>47520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237</v>
      </c>
      <c r="C138" s="70"/>
      <c r="D138" s="70"/>
      <c r="E138" s="71"/>
      <c r="F138" s="72">
        <v>59400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238</v>
      </c>
      <c r="C139" s="70"/>
      <c r="D139" s="70"/>
      <c r="E139" s="71"/>
      <c r="F139" s="72">
        <v>720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239</v>
      </c>
      <c r="C140" s="70"/>
      <c r="D140" s="70"/>
      <c r="E140" s="71"/>
      <c r="F140" s="72">
        <v>35640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240</v>
      </c>
      <c r="C141" s="70"/>
      <c r="D141" s="70"/>
      <c r="E141" s="71"/>
      <c r="F141" s="72">
        <v>71280</v>
      </c>
      <c r="G141" s="73"/>
      <c r="H141" s="73"/>
      <c r="I141" s="73"/>
      <c r="J141" s="74"/>
    </row>
    <row r="142" spans="1:10" ht="36" customHeight="1" x14ac:dyDescent="0.25">
      <c r="A142" s="8"/>
      <c r="B142" s="69" t="s">
        <v>241</v>
      </c>
      <c r="C142" s="70"/>
      <c r="D142" s="70"/>
      <c r="E142" s="71"/>
      <c r="F142" s="72">
        <v>89280</v>
      </c>
      <c r="G142" s="73"/>
      <c r="H142" s="73"/>
      <c r="I142" s="73"/>
      <c r="J142" s="74"/>
    </row>
    <row r="143" spans="1:10" ht="36" customHeight="1" thickBot="1" x14ac:dyDescent="0.3">
      <c r="A143" s="8"/>
      <c r="B143" s="75" t="s">
        <v>242</v>
      </c>
      <c r="C143" s="76"/>
      <c r="D143" s="76"/>
      <c r="E143" s="77"/>
      <c r="F143" s="78">
        <v>1080</v>
      </c>
      <c r="G143" s="79"/>
      <c r="H143" s="79"/>
      <c r="I143" s="79"/>
      <c r="J143" s="80"/>
    </row>
    <row r="144" spans="1:10" ht="24" thickBot="1" x14ac:dyDescent="0.3">
      <c r="A144" s="8"/>
      <c r="B144" s="60"/>
      <c r="C144" s="123"/>
      <c r="D144" s="123"/>
      <c r="E144" s="124"/>
      <c r="F144" s="192"/>
      <c r="G144" s="243"/>
      <c r="H144" s="243"/>
      <c r="I144" s="243"/>
      <c r="J144" s="244"/>
    </row>
    <row r="145" spans="1:10" ht="21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66" t="s">
        <v>292</v>
      </c>
      <c r="C146" s="66"/>
      <c r="D146" s="66"/>
      <c r="E146" s="66"/>
      <c r="F146" s="66"/>
      <c r="G146" s="66"/>
      <c r="H146" s="66"/>
      <c r="I146" s="66"/>
      <c r="J146" s="66"/>
    </row>
    <row r="147" spans="1:10" ht="41.25" customHeight="1" x14ac:dyDescent="0.25">
      <c r="A147" s="8"/>
      <c r="B147" s="66" t="s">
        <v>244</v>
      </c>
      <c r="C147" s="66"/>
      <c r="D147" s="66"/>
      <c r="E147" s="66"/>
      <c r="F147" s="66"/>
      <c r="G147" s="66"/>
      <c r="H147" s="66"/>
      <c r="I147" s="66"/>
      <c r="J147" s="66"/>
    </row>
    <row r="148" spans="1:10" ht="21" x14ac:dyDescent="0.25">
      <c r="A148" s="8" t="s">
        <v>114</v>
      </c>
      <c r="B148" s="67" t="s">
        <v>296</v>
      </c>
      <c r="C148" s="67"/>
      <c r="D148" s="67"/>
      <c r="E148" s="67"/>
      <c r="F148" s="67"/>
      <c r="G148" s="67"/>
      <c r="H148" s="67"/>
      <c r="I148" s="67"/>
      <c r="J148" s="67"/>
    </row>
    <row r="149" spans="1:10" ht="42" customHeight="1" x14ac:dyDescent="0.25">
      <c r="A149" s="8"/>
      <c r="B149" s="68" t="s">
        <v>246</v>
      </c>
      <c r="C149" s="68"/>
      <c r="D149" s="68"/>
      <c r="E149" s="68"/>
      <c r="F149" s="68"/>
      <c r="G149" s="68"/>
      <c r="H149" s="68"/>
      <c r="I149" s="68"/>
      <c r="J149" s="68"/>
    </row>
    <row r="150" spans="1:10" ht="2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9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69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86400</v>
      </c>
      <c r="G9" s="19">
        <f>H9*1.1</f>
        <v>79200</v>
      </c>
      <c r="H9" s="19">
        <v>72000</v>
      </c>
      <c r="I9" s="19">
        <f>H9*0.75</f>
        <v>54000</v>
      </c>
      <c r="J9" s="19">
        <f>H9*0.5</f>
        <v>36000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16740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23760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2700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3816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12600 до 504000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12600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25200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37800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50400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63000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75600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88200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100800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113400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126000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138600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151200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163800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176400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189000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201600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214200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226800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239400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252000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25200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50400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75600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100800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126000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151200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176400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201600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226800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252000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277200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302400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327600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352800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378000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403200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428400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453600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478800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504000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16740 до 270900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16740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23940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31500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44100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56700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69300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81900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94500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107100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119700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132300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144900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157500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170100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182700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195300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207900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220500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233100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245700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258300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270900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1980 до 56340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8280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31140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5400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56340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11340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38340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1980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1980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3960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5940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38340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"&amp;MIN(F99,F102:F118)&amp;" до "&amp;MAX(F99,F102:F118)</f>
        <v>Цена от 3240 до 787140</v>
      </c>
      <c r="G97" s="226"/>
      <c r="H97" s="226"/>
      <c r="I97" s="226"/>
      <c r="J97" s="227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63000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6300</v>
      </c>
      <c r="G100" s="97"/>
      <c r="H100" s="97"/>
      <c r="I100" s="97"/>
      <c r="J100" s="98"/>
    </row>
    <row r="101" spans="1:10" ht="24" customHeight="1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94140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193">
        <v>50940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69" t="s">
        <v>293</v>
      </c>
      <c r="C104" s="70"/>
      <c r="D104" s="70"/>
      <c r="E104" s="71"/>
      <c r="F104" s="72">
        <v>61740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69" t="s">
        <v>317</v>
      </c>
      <c r="C105" s="70"/>
      <c r="D105" s="70"/>
      <c r="E105" s="71"/>
      <c r="F105" s="72">
        <v>61740</v>
      </c>
      <c r="G105" s="73"/>
      <c r="H105" s="73"/>
      <c r="I105" s="73"/>
      <c r="J105" s="74"/>
    </row>
    <row r="106" spans="1:10" ht="36" customHeight="1" x14ac:dyDescent="0.25">
      <c r="A106" s="8"/>
      <c r="B106" s="100" t="s">
        <v>318</v>
      </c>
      <c r="C106" s="101"/>
      <c r="D106" s="101"/>
      <c r="E106" s="102"/>
      <c r="F106" s="193">
        <v>787140</v>
      </c>
      <c r="G106" s="245"/>
      <c r="H106" s="245"/>
      <c r="I106" s="245"/>
      <c r="J106" s="246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193">
        <v>187740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193">
        <v>187740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193">
        <v>225288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193">
        <v>54540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193">
        <v>94140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100" t="s">
        <v>213</v>
      </c>
      <c r="C112" s="101"/>
      <c r="D112" s="101"/>
      <c r="E112" s="102"/>
      <c r="F112" s="193">
        <v>187740</v>
      </c>
      <c r="G112" s="245"/>
      <c r="H112" s="245"/>
      <c r="I112" s="245"/>
      <c r="J112" s="246"/>
    </row>
    <row r="113" spans="1:10" ht="36" customHeight="1" x14ac:dyDescent="0.25">
      <c r="A113" s="8"/>
      <c r="B113" s="100" t="s">
        <v>214</v>
      </c>
      <c r="C113" s="101"/>
      <c r="D113" s="101"/>
      <c r="E113" s="102"/>
      <c r="F113" s="193">
        <v>55800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193">
        <v>3240</v>
      </c>
      <c r="G114" s="245"/>
      <c r="H114" s="245"/>
      <c r="I114" s="245"/>
      <c r="J114" s="246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193">
        <v>38340</v>
      </c>
      <c r="G115" s="245"/>
      <c r="H115" s="245"/>
      <c r="I115" s="245"/>
      <c r="J115" s="246"/>
    </row>
    <row r="116" spans="1:10" ht="36" customHeight="1" x14ac:dyDescent="0.25">
      <c r="B116" s="100" t="s">
        <v>217</v>
      </c>
      <c r="C116" s="101"/>
      <c r="D116" s="101"/>
      <c r="E116" s="102"/>
      <c r="F116" s="193">
        <v>31140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193">
        <v>189540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100" t="s">
        <v>219</v>
      </c>
      <c r="C118" s="101"/>
      <c r="D118" s="101"/>
      <c r="E118" s="102"/>
      <c r="F118" s="193">
        <v>94140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193">
        <v>132480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193">
        <v>72000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69" t="s">
        <v>319</v>
      </c>
      <c r="C121" s="70"/>
      <c r="D121" s="70"/>
      <c r="E121" s="71"/>
      <c r="F121" s="72">
        <v>87120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100" t="s">
        <v>320</v>
      </c>
      <c r="C122" s="101"/>
      <c r="D122" s="101"/>
      <c r="E122" s="102"/>
      <c r="F122" s="72">
        <v>87120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225</v>
      </c>
      <c r="C123" s="70"/>
      <c r="D123" s="70"/>
      <c r="E123" s="71"/>
      <c r="F123" s="193">
        <v>263520</v>
      </c>
      <c r="G123" s="245"/>
      <c r="H123" s="245"/>
      <c r="I123" s="245"/>
      <c r="J123" s="246"/>
    </row>
    <row r="124" spans="1:10" ht="36" customHeight="1" x14ac:dyDescent="0.25">
      <c r="A124" s="8" t="s">
        <v>114</v>
      </c>
      <c r="B124" s="69" t="s">
        <v>226</v>
      </c>
      <c r="C124" s="70"/>
      <c r="D124" s="70"/>
      <c r="E124" s="71"/>
      <c r="F124" s="193">
        <v>263520</v>
      </c>
      <c r="G124" s="245"/>
      <c r="H124" s="245"/>
      <c r="I124" s="245"/>
      <c r="J124" s="246"/>
    </row>
    <row r="125" spans="1:10" ht="36" customHeight="1" x14ac:dyDescent="0.25">
      <c r="A125" s="8" t="s">
        <v>114</v>
      </c>
      <c r="B125" s="93" t="s">
        <v>227</v>
      </c>
      <c r="C125" s="94"/>
      <c r="D125" s="94"/>
      <c r="E125" s="95"/>
      <c r="F125" s="193">
        <v>316224</v>
      </c>
      <c r="G125" s="245"/>
      <c r="H125" s="245"/>
      <c r="I125" s="245"/>
      <c r="J125" s="246"/>
    </row>
    <row r="126" spans="1:10" ht="36" customHeight="1" x14ac:dyDescent="0.25">
      <c r="A126" s="8" t="s">
        <v>114</v>
      </c>
      <c r="B126" s="69" t="s">
        <v>228</v>
      </c>
      <c r="C126" s="70"/>
      <c r="D126" s="70"/>
      <c r="E126" s="71"/>
      <c r="F126" s="193">
        <v>77040</v>
      </c>
      <c r="G126" s="245"/>
      <c r="H126" s="245"/>
      <c r="I126" s="245"/>
      <c r="J126" s="246"/>
    </row>
    <row r="127" spans="1:10" ht="36" customHeight="1" x14ac:dyDescent="0.25">
      <c r="A127" s="8" t="s">
        <v>114</v>
      </c>
      <c r="B127" s="69" t="s">
        <v>229</v>
      </c>
      <c r="C127" s="70"/>
      <c r="D127" s="70"/>
      <c r="E127" s="71"/>
      <c r="F127" s="193">
        <v>132480</v>
      </c>
      <c r="G127" s="245"/>
      <c r="H127" s="245"/>
      <c r="I127" s="245"/>
      <c r="J127" s="246"/>
    </row>
    <row r="128" spans="1:10" ht="36" customHeight="1" x14ac:dyDescent="0.25">
      <c r="A128" s="8" t="s">
        <v>114</v>
      </c>
      <c r="B128" s="69" t="s">
        <v>230</v>
      </c>
      <c r="C128" s="70"/>
      <c r="D128" s="70"/>
      <c r="E128" s="71"/>
      <c r="F128" s="193">
        <v>263520</v>
      </c>
      <c r="G128" s="245"/>
      <c r="H128" s="245"/>
      <c r="I128" s="245"/>
      <c r="J128" s="246"/>
    </row>
    <row r="129" spans="1:10" ht="36" customHeight="1" x14ac:dyDescent="0.25">
      <c r="A129" s="8" t="s">
        <v>114</v>
      </c>
      <c r="B129" s="87" t="s">
        <v>231</v>
      </c>
      <c r="C129" s="88"/>
      <c r="D129" s="88"/>
      <c r="E129" s="89"/>
      <c r="F129" s="193">
        <v>5040</v>
      </c>
      <c r="G129" s="245"/>
      <c r="H129" s="245"/>
      <c r="I129" s="245"/>
      <c r="J129" s="246"/>
    </row>
    <row r="130" spans="1:10" ht="36" customHeight="1" x14ac:dyDescent="0.25">
      <c r="A130" s="8" t="s">
        <v>114</v>
      </c>
      <c r="B130" s="69" t="s">
        <v>232</v>
      </c>
      <c r="C130" s="70"/>
      <c r="D130" s="70"/>
      <c r="E130" s="71"/>
      <c r="F130" s="193">
        <v>265680</v>
      </c>
      <c r="G130" s="245"/>
      <c r="H130" s="245"/>
      <c r="I130" s="245"/>
      <c r="J130" s="246"/>
    </row>
    <row r="131" spans="1:10" ht="36" customHeight="1" thickBot="1" x14ac:dyDescent="0.3">
      <c r="A131" s="8" t="s">
        <v>114</v>
      </c>
      <c r="B131" s="69" t="s">
        <v>233</v>
      </c>
      <c r="C131" s="70"/>
      <c r="D131" s="70"/>
      <c r="E131" s="71"/>
      <c r="F131" s="193">
        <v>132480</v>
      </c>
      <c r="G131" s="245"/>
      <c r="H131" s="245"/>
      <c r="I131" s="245"/>
      <c r="J131" s="246"/>
    </row>
    <row r="132" spans="1:10" ht="54" customHeight="1" thickBot="1" x14ac:dyDescent="0.3">
      <c r="A132" s="8"/>
      <c r="B132" s="81" t="s">
        <v>234</v>
      </c>
      <c r="C132" s="82"/>
      <c r="D132" s="82"/>
      <c r="E132" s="83"/>
      <c r="F132" s="84"/>
      <c r="G132" s="85"/>
      <c r="H132" s="85"/>
      <c r="I132" s="85"/>
      <c r="J132" s="86"/>
    </row>
    <row r="133" spans="1:10" ht="36" customHeight="1" x14ac:dyDescent="0.25">
      <c r="A133" s="8"/>
      <c r="B133" s="87" t="s">
        <v>235</v>
      </c>
      <c r="C133" s="88"/>
      <c r="D133" s="88"/>
      <c r="E133" s="89"/>
      <c r="F133" s="90">
        <v>31140</v>
      </c>
      <c r="G133" s="91"/>
      <c r="H133" s="91"/>
      <c r="I133" s="91"/>
      <c r="J133" s="92"/>
    </row>
    <row r="134" spans="1:10" ht="36" customHeight="1" x14ac:dyDescent="0.25">
      <c r="A134" s="8"/>
      <c r="B134" s="69" t="s">
        <v>236</v>
      </c>
      <c r="C134" s="70"/>
      <c r="D134" s="70"/>
      <c r="E134" s="71"/>
      <c r="F134" s="72">
        <v>61740</v>
      </c>
      <c r="G134" s="73"/>
      <c r="H134" s="73"/>
      <c r="I134" s="73"/>
      <c r="J134" s="74"/>
    </row>
    <row r="135" spans="1:10" ht="36" customHeight="1" x14ac:dyDescent="0.25">
      <c r="A135" s="8"/>
      <c r="B135" s="69" t="s">
        <v>237</v>
      </c>
      <c r="C135" s="70"/>
      <c r="D135" s="70"/>
      <c r="E135" s="71"/>
      <c r="F135" s="72">
        <v>76140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238</v>
      </c>
      <c r="C136" s="70"/>
      <c r="D136" s="70"/>
      <c r="E136" s="71"/>
      <c r="F136" s="72">
        <v>1080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239</v>
      </c>
      <c r="C137" s="70"/>
      <c r="D137" s="70"/>
      <c r="E137" s="71"/>
      <c r="F137" s="72">
        <v>43740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240</v>
      </c>
      <c r="C138" s="70"/>
      <c r="D138" s="70"/>
      <c r="E138" s="71"/>
      <c r="F138" s="72">
        <v>88740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241</v>
      </c>
      <c r="C139" s="70"/>
      <c r="D139" s="70"/>
      <c r="E139" s="71"/>
      <c r="F139" s="72">
        <v>110340</v>
      </c>
      <c r="G139" s="73"/>
      <c r="H139" s="73"/>
      <c r="I139" s="73"/>
      <c r="J139" s="74"/>
    </row>
    <row r="140" spans="1:10" ht="36" customHeight="1" thickBot="1" x14ac:dyDescent="0.3">
      <c r="A140" s="8"/>
      <c r="B140" s="75" t="s">
        <v>242</v>
      </c>
      <c r="C140" s="76"/>
      <c r="D140" s="76"/>
      <c r="E140" s="77"/>
      <c r="F140" s="78">
        <v>1440</v>
      </c>
      <c r="G140" s="79"/>
      <c r="H140" s="79"/>
      <c r="I140" s="79"/>
      <c r="J140" s="80"/>
    </row>
    <row r="141" spans="1:10" ht="24" customHeight="1" thickBot="1" x14ac:dyDescent="0.3">
      <c r="A141" s="8"/>
      <c r="B141" s="60"/>
      <c r="C141" s="61"/>
      <c r="D141" s="61"/>
      <c r="E141" s="62"/>
      <c r="F141" s="63"/>
      <c r="G141" s="64"/>
      <c r="H141" s="64"/>
      <c r="I141" s="64"/>
      <c r="J141" s="65"/>
    </row>
    <row r="142" spans="1:10" ht="36" customHeight="1" thickBot="1" x14ac:dyDescent="0.3">
      <c r="B142" s="302" t="s">
        <v>365</v>
      </c>
      <c r="C142" s="303"/>
      <c r="D142" s="303"/>
      <c r="E142" s="303"/>
      <c r="F142" s="303"/>
      <c r="G142" s="303"/>
      <c r="H142" s="303"/>
      <c r="I142" s="303"/>
      <c r="J142" s="304"/>
    </row>
    <row r="143" spans="1:10" ht="36" customHeight="1" thickBot="1" x14ac:dyDescent="0.3">
      <c r="B143" s="368" t="s">
        <v>366</v>
      </c>
      <c r="C143" s="369"/>
      <c r="D143" s="369"/>
      <c r="E143" s="214"/>
      <c r="F143" s="370">
        <v>31140</v>
      </c>
      <c r="G143" s="315"/>
      <c r="H143" s="315"/>
      <c r="I143" s="315"/>
      <c r="J143" s="316"/>
    </row>
    <row r="144" spans="1:10" ht="24" customHeight="1" thickBot="1" x14ac:dyDescent="0.3">
      <c r="A144" s="8"/>
      <c r="B144" s="60"/>
      <c r="C144" s="123"/>
      <c r="D144" s="123"/>
      <c r="E144" s="124"/>
      <c r="F144" s="192"/>
      <c r="G144" s="243"/>
      <c r="H144" s="243"/>
      <c r="I144" s="243"/>
      <c r="J144" s="244"/>
    </row>
    <row r="145" spans="1:10" ht="54" customHeight="1" thickBot="1" x14ac:dyDescent="0.3">
      <c r="A145" s="8" t="s">
        <v>112</v>
      </c>
      <c r="B145" s="81" t="s">
        <v>324</v>
      </c>
      <c r="C145" s="82"/>
      <c r="D145" s="82"/>
      <c r="E145" s="83"/>
      <c r="F145" s="84"/>
      <c r="G145" s="85"/>
      <c r="H145" s="85"/>
      <c r="I145" s="85"/>
      <c r="J145" s="86"/>
    </row>
    <row r="146" spans="1:10" ht="36" customHeight="1" thickBot="1" x14ac:dyDescent="0.3">
      <c r="A146" s="8" t="s">
        <v>112</v>
      </c>
      <c r="B146" s="348" t="s">
        <v>325</v>
      </c>
      <c r="C146" s="349"/>
      <c r="D146" s="349"/>
      <c r="E146" s="350"/>
      <c r="F146" s="42"/>
      <c r="G146" s="42"/>
      <c r="H146" s="42"/>
      <c r="I146" s="42"/>
      <c r="J146" s="43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ht="67.5" customHeight="1" x14ac:dyDescent="0.25">
      <c r="A148" s="8"/>
      <c r="B148" s="66" t="s">
        <v>326</v>
      </c>
      <c r="C148" s="66"/>
      <c r="D148" s="66"/>
      <c r="E148" s="66"/>
      <c r="F148" s="66"/>
      <c r="G148" s="66"/>
      <c r="H148" s="66"/>
      <c r="I148" s="66"/>
      <c r="J148" s="66"/>
    </row>
    <row r="149" spans="1:10" ht="27" customHeight="1" x14ac:dyDescent="0.25">
      <c r="A149" s="8" t="s">
        <v>114</v>
      </c>
      <c r="B149" s="67" t="s">
        <v>245</v>
      </c>
      <c r="C149" s="67"/>
      <c r="D149" s="67"/>
      <c r="E149" s="67"/>
      <c r="F149" s="67"/>
      <c r="G149" s="67"/>
      <c r="H149" s="67"/>
      <c r="I149" s="67"/>
      <c r="J149" s="67"/>
    </row>
    <row r="150" spans="1:10" s="36" customFormat="1" ht="20.100000000000001" customHeight="1" x14ac:dyDescent="0.25">
      <c r="B150" s="48"/>
      <c r="F150" s="49"/>
      <c r="G150" s="49"/>
      <c r="H150" s="49"/>
      <c r="I150" s="49"/>
      <c r="J150" s="49"/>
    </row>
    <row r="151" spans="1:10" s="44" customFormat="1" ht="36" customHeight="1" thickBot="1" x14ac:dyDescent="0.3">
      <c r="B151" s="285" t="s">
        <v>327</v>
      </c>
      <c r="C151" s="285"/>
      <c r="D151" s="285"/>
      <c r="E151" s="285"/>
      <c r="F151" s="285"/>
      <c r="G151" s="285"/>
      <c r="H151" s="285"/>
      <c r="I151" s="285"/>
    </row>
    <row r="152" spans="1:10" s="31" customFormat="1" ht="36" customHeight="1" thickBot="1" x14ac:dyDescent="0.3">
      <c r="B152" s="286" t="s">
        <v>328</v>
      </c>
      <c r="C152" s="287"/>
      <c r="D152" s="287"/>
      <c r="E152" s="287"/>
      <c r="F152" s="287"/>
      <c r="G152" s="287"/>
      <c r="H152" s="287"/>
      <c r="I152" s="288"/>
    </row>
    <row r="153" spans="1:10" ht="54" customHeight="1" thickBot="1" x14ac:dyDescent="0.3">
      <c r="B153" s="289" t="s">
        <v>329</v>
      </c>
      <c r="C153" s="290"/>
      <c r="D153" s="291" t="s">
        <v>330</v>
      </c>
      <c r="E153" s="292"/>
      <c r="F153" s="293"/>
      <c r="G153" s="294" t="s">
        <v>331</v>
      </c>
      <c r="H153" s="294"/>
      <c r="I153" s="295"/>
      <c r="J153" s="9"/>
    </row>
    <row r="154" spans="1:10" ht="36" customHeight="1" x14ac:dyDescent="0.25">
      <c r="B154" s="261" t="s">
        <v>332</v>
      </c>
      <c r="C154" s="262"/>
      <c r="D154" s="263" t="s">
        <v>333</v>
      </c>
      <c r="E154" s="264"/>
      <c r="F154" s="264"/>
      <c r="G154" s="269">
        <v>2190</v>
      </c>
      <c r="H154" s="270"/>
      <c r="I154" s="271"/>
      <c r="J154" s="9"/>
    </row>
    <row r="155" spans="1:10" ht="36" customHeight="1" x14ac:dyDescent="0.25">
      <c r="B155" s="272" t="s">
        <v>334</v>
      </c>
      <c r="C155" s="273"/>
      <c r="D155" s="265"/>
      <c r="E155" s="266"/>
      <c r="F155" s="266"/>
      <c r="G155" s="274">
        <v>1590</v>
      </c>
      <c r="H155" s="275"/>
      <c r="I155" s="276"/>
      <c r="J155" s="9"/>
    </row>
    <row r="156" spans="1:10" ht="36" customHeight="1" x14ac:dyDescent="0.25">
      <c r="B156" s="272" t="s">
        <v>335</v>
      </c>
      <c r="C156" s="273"/>
      <c r="D156" s="265"/>
      <c r="E156" s="266"/>
      <c r="F156" s="266"/>
      <c r="G156" s="274">
        <v>1440</v>
      </c>
      <c r="H156" s="275"/>
      <c r="I156" s="276"/>
      <c r="J156" s="9"/>
    </row>
    <row r="157" spans="1:10" ht="54" customHeight="1" thickBot="1" x14ac:dyDescent="0.3">
      <c r="B157" s="277" t="s">
        <v>336</v>
      </c>
      <c r="C157" s="278"/>
      <c r="D157" s="267"/>
      <c r="E157" s="268"/>
      <c r="F157" s="268"/>
      <c r="G157" s="279">
        <v>1290</v>
      </c>
      <c r="H157" s="280"/>
      <c r="I157" s="281"/>
      <c r="J157" s="9"/>
    </row>
    <row r="158" spans="1:10" ht="40.5" customHeight="1" x14ac:dyDescent="0.25">
      <c r="A158" s="8"/>
      <c r="B158" s="68" t="s">
        <v>246</v>
      </c>
      <c r="C158" s="68"/>
      <c r="D158" s="68"/>
      <c r="E158" s="68"/>
      <c r="F158" s="68"/>
      <c r="G158" s="68"/>
      <c r="H158" s="68"/>
      <c r="I158" s="68"/>
      <c r="J158" s="68"/>
    </row>
    <row r="159" spans="1:10" ht="18" customHeight="1" x14ac:dyDescent="0.25">
      <c r="A159" s="8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E145"/>
    <mergeCell ref="F145:J145"/>
    <mergeCell ref="B146:E146"/>
    <mergeCell ref="B148:J148"/>
    <mergeCell ref="B149:J149"/>
    <mergeCell ref="B151:I151"/>
    <mergeCell ref="B141:E141"/>
    <mergeCell ref="F141:J141"/>
    <mergeCell ref="B142:J142"/>
    <mergeCell ref="B143:E143"/>
    <mergeCell ref="F143:J143"/>
    <mergeCell ref="B144:E144"/>
    <mergeCell ref="F144:J144"/>
    <mergeCell ref="G156:I156"/>
    <mergeCell ref="B157:C157"/>
    <mergeCell ref="G157:I157"/>
    <mergeCell ref="B158:J158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  <mergeCell ref="B156:C15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65" zoomScaleNormal="60" zoomScaleSheetLayoutView="65" workbookViewId="0">
      <pane ySplit="4" topLeftCell="A114" activePane="bottomLeft" state="frozen"/>
      <selection activeCell="A167" sqref="A167:C167"/>
      <selection pane="bottomLeft" activeCell="B121" sqref="B121:E121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158976</v>
      </c>
      <c r="G9" s="19">
        <f>H9*1.1</f>
        <v>145728</v>
      </c>
      <c r="H9" s="19">
        <v>132480</v>
      </c>
      <c r="I9" s="19">
        <f>H9*0.75</f>
        <v>99360</v>
      </c>
      <c r="J9" s="19">
        <f>H9*0.5</f>
        <v>66240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93528</v>
      </c>
      <c r="G10" s="19">
        <f>H10*1.1</f>
        <v>85734</v>
      </c>
      <c r="H10" s="19">
        <v>77940</v>
      </c>
      <c r="I10" s="19">
        <f>H10*0.75</f>
        <v>58455</v>
      </c>
      <c r="J10" s="19">
        <f>H10*0.5</f>
        <v>38970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234144</v>
      </c>
      <c r="G11" s="21">
        <f>H11*1.1</f>
        <v>214632.00000000003</v>
      </c>
      <c r="H11" s="21">
        <v>195120</v>
      </c>
      <c r="I11" s="21">
        <f>H11*0.75</f>
        <v>146340</v>
      </c>
      <c r="J11" s="21">
        <f>H11*0.5</f>
        <v>97560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14940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37440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2160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5400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4140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10368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"&amp;MIN(F22:F67)&amp;" до "&amp;MAX(F22:F67)</f>
        <v>Цена от 14760 до 1298880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14760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29520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59040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88560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118080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147600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177120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206640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236160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265680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295200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324720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354240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383760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413280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442800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472320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501840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531360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560880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590400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619920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649440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145</v>
      </c>
      <c r="C45" s="110"/>
      <c r="D45" s="110"/>
      <c r="E45" s="71"/>
      <c r="F45" s="72">
        <v>29520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146</v>
      </c>
      <c r="C46" s="110"/>
      <c r="D46" s="110"/>
      <c r="E46" s="71"/>
      <c r="F46" s="72">
        <v>59040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147</v>
      </c>
      <c r="C47" s="110"/>
      <c r="D47" s="110"/>
      <c r="E47" s="71"/>
      <c r="F47" s="72">
        <v>118080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148</v>
      </c>
      <c r="C48" s="110"/>
      <c r="D48" s="110"/>
      <c r="E48" s="71"/>
      <c r="F48" s="72">
        <v>177120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149</v>
      </c>
      <c r="C49" s="110"/>
      <c r="D49" s="110"/>
      <c r="E49" s="71"/>
      <c r="F49" s="72">
        <v>236160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150</v>
      </c>
      <c r="C50" s="110"/>
      <c r="D50" s="110"/>
      <c r="E50" s="71"/>
      <c r="F50" s="72">
        <v>295200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151</v>
      </c>
      <c r="C51" s="110"/>
      <c r="D51" s="110"/>
      <c r="E51" s="71"/>
      <c r="F51" s="72">
        <v>354240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152</v>
      </c>
      <c r="C52" s="110"/>
      <c r="D52" s="110"/>
      <c r="E52" s="71"/>
      <c r="F52" s="72">
        <v>413280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153</v>
      </c>
      <c r="C53" s="110"/>
      <c r="D53" s="110"/>
      <c r="E53" s="71"/>
      <c r="F53" s="72">
        <v>472320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154</v>
      </c>
      <c r="C54" s="110"/>
      <c r="D54" s="110"/>
      <c r="E54" s="71"/>
      <c r="F54" s="72">
        <v>531360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155</v>
      </c>
      <c r="C55" s="110"/>
      <c r="D55" s="110"/>
      <c r="E55" s="71"/>
      <c r="F55" s="72">
        <v>590400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156</v>
      </c>
      <c r="C56" s="110"/>
      <c r="D56" s="110"/>
      <c r="E56" s="71"/>
      <c r="F56" s="72">
        <v>649440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157</v>
      </c>
      <c r="C57" s="110"/>
      <c r="D57" s="110"/>
      <c r="E57" s="71"/>
      <c r="F57" s="72">
        <v>708480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158</v>
      </c>
      <c r="C58" s="110"/>
      <c r="D58" s="110"/>
      <c r="E58" s="71"/>
      <c r="F58" s="72">
        <v>767520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159</v>
      </c>
      <c r="C59" s="110"/>
      <c r="D59" s="110"/>
      <c r="E59" s="71"/>
      <c r="F59" s="72">
        <v>826560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160</v>
      </c>
      <c r="C60" s="110"/>
      <c r="D60" s="110"/>
      <c r="E60" s="71"/>
      <c r="F60" s="72">
        <v>885600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161</v>
      </c>
      <c r="C61" s="110"/>
      <c r="D61" s="110"/>
      <c r="E61" s="71"/>
      <c r="F61" s="72">
        <v>944640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162</v>
      </c>
      <c r="C62" s="110"/>
      <c r="D62" s="110"/>
      <c r="E62" s="71"/>
      <c r="F62" s="72">
        <v>1003680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163</v>
      </c>
      <c r="C63" s="110"/>
      <c r="D63" s="110"/>
      <c r="E63" s="71"/>
      <c r="F63" s="72">
        <v>1062720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164</v>
      </c>
      <c r="C64" s="110"/>
      <c r="D64" s="110"/>
      <c r="E64" s="71"/>
      <c r="F64" s="72">
        <v>1121760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282</v>
      </c>
      <c r="C65" s="110"/>
      <c r="D65" s="110"/>
      <c r="E65" s="71"/>
      <c r="F65" s="72">
        <v>1180800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283</v>
      </c>
      <c r="C66" s="110"/>
      <c r="D66" s="110"/>
      <c r="E66" s="71"/>
      <c r="F66" s="72">
        <v>1239840</v>
      </c>
      <c r="G66" s="73"/>
      <c r="H66" s="73"/>
      <c r="I66" s="73"/>
      <c r="J66" s="74"/>
    </row>
    <row r="67" spans="1:10" ht="36" customHeight="1" outlineLevel="1" thickBot="1" x14ac:dyDescent="0.3">
      <c r="A67" s="8"/>
      <c r="B67" s="100" t="s">
        <v>284</v>
      </c>
      <c r="C67" s="110"/>
      <c r="D67" s="110"/>
      <c r="E67" s="71"/>
      <c r="F67" s="72">
        <v>1298880</v>
      </c>
      <c r="G67" s="73"/>
      <c r="H67" s="73"/>
      <c r="I67" s="73"/>
      <c r="J67" s="74"/>
    </row>
    <row r="68" spans="1:10" ht="36" customHeight="1" thickBot="1" x14ac:dyDescent="0.3">
      <c r="A68" s="8"/>
      <c r="B68" s="111" t="s">
        <v>165</v>
      </c>
      <c r="C68" s="112"/>
      <c r="D68" s="112"/>
      <c r="E68" s="113"/>
      <c r="F68" s="114" t="str">
        <f>"Цена от "&amp;MIN(F69:F90)&amp;" до "&amp;MAX(F69:F90)</f>
        <v>Цена от 23940 до 605160</v>
      </c>
      <c r="G68" s="115"/>
      <c r="H68" s="115"/>
      <c r="I68" s="115"/>
      <c r="J68" s="116"/>
    </row>
    <row r="69" spans="1:10" ht="36" customHeight="1" outlineLevel="1" x14ac:dyDescent="0.25">
      <c r="A69" s="8"/>
      <c r="B69" s="117" t="s">
        <v>166</v>
      </c>
      <c r="C69" s="118"/>
      <c r="D69" s="118"/>
      <c r="E69" s="119"/>
      <c r="F69" s="120">
        <v>23940</v>
      </c>
      <c r="G69" s="121"/>
      <c r="H69" s="121"/>
      <c r="I69" s="121"/>
      <c r="J69" s="122"/>
    </row>
    <row r="70" spans="1:10" ht="36" customHeight="1" outlineLevel="1" x14ac:dyDescent="0.25">
      <c r="A70" s="8"/>
      <c r="B70" s="100" t="s">
        <v>167</v>
      </c>
      <c r="C70" s="110"/>
      <c r="D70" s="110"/>
      <c r="E70" s="71"/>
      <c r="F70" s="72">
        <v>36540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168</v>
      </c>
      <c r="C71" s="110"/>
      <c r="D71" s="110"/>
      <c r="E71" s="71"/>
      <c r="F71" s="72">
        <v>44280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169</v>
      </c>
      <c r="C72" s="110"/>
      <c r="D72" s="110"/>
      <c r="E72" s="71"/>
      <c r="F72" s="72">
        <v>73800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170</v>
      </c>
      <c r="C73" s="110"/>
      <c r="D73" s="110"/>
      <c r="E73" s="71"/>
      <c r="F73" s="72">
        <v>103320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171</v>
      </c>
      <c r="C74" s="110"/>
      <c r="D74" s="110"/>
      <c r="E74" s="71"/>
      <c r="F74" s="72">
        <v>132840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172</v>
      </c>
      <c r="C75" s="110"/>
      <c r="D75" s="110"/>
      <c r="E75" s="71"/>
      <c r="F75" s="72">
        <v>162360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173</v>
      </c>
      <c r="C76" s="110"/>
      <c r="D76" s="110"/>
      <c r="E76" s="71"/>
      <c r="F76" s="72">
        <v>191880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174</v>
      </c>
      <c r="C77" s="110"/>
      <c r="D77" s="110"/>
      <c r="E77" s="71"/>
      <c r="F77" s="72">
        <v>221400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175</v>
      </c>
      <c r="C78" s="110"/>
      <c r="D78" s="110"/>
      <c r="E78" s="71"/>
      <c r="F78" s="72">
        <v>250920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176</v>
      </c>
      <c r="C79" s="110"/>
      <c r="D79" s="110"/>
      <c r="E79" s="71"/>
      <c r="F79" s="72">
        <v>280440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177</v>
      </c>
      <c r="C80" s="110"/>
      <c r="D80" s="110"/>
      <c r="E80" s="71"/>
      <c r="F80" s="72">
        <v>309960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178</v>
      </c>
      <c r="C81" s="110"/>
      <c r="D81" s="110"/>
      <c r="E81" s="71"/>
      <c r="F81" s="72">
        <v>339480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179</v>
      </c>
      <c r="C82" s="110"/>
      <c r="D82" s="110"/>
      <c r="E82" s="71"/>
      <c r="F82" s="72">
        <v>369000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180</v>
      </c>
      <c r="C83" s="110"/>
      <c r="D83" s="110"/>
      <c r="E83" s="71"/>
      <c r="F83" s="72">
        <v>398520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181</v>
      </c>
      <c r="C84" s="110"/>
      <c r="D84" s="110"/>
      <c r="E84" s="71"/>
      <c r="F84" s="72">
        <v>428040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182</v>
      </c>
      <c r="C85" s="110"/>
      <c r="D85" s="110"/>
      <c r="E85" s="71"/>
      <c r="F85" s="72">
        <v>457560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183</v>
      </c>
      <c r="C86" s="110"/>
      <c r="D86" s="110"/>
      <c r="E86" s="71"/>
      <c r="F86" s="72">
        <v>487080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184</v>
      </c>
      <c r="C87" s="110"/>
      <c r="D87" s="110"/>
      <c r="E87" s="71"/>
      <c r="F87" s="72">
        <v>516600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185</v>
      </c>
      <c r="C88" s="110"/>
      <c r="D88" s="110"/>
      <c r="E88" s="71"/>
      <c r="F88" s="72">
        <v>546120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186</v>
      </c>
      <c r="C89" s="110"/>
      <c r="D89" s="110"/>
      <c r="E89" s="71"/>
      <c r="F89" s="72">
        <v>575640</v>
      </c>
      <c r="G89" s="73"/>
      <c r="H89" s="73"/>
      <c r="I89" s="73"/>
      <c r="J89" s="74"/>
    </row>
    <row r="90" spans="1:10" ht="36" customHeight="1" outlineLevel="1" thickBot="1" x14ac:dyDescent="0.3">
      <c r="A90" s="8"/>
      <c r="B90" s="100" t="s">
        <v>187</v>
      </c>
      <c r="C90" s="110"/>
      <c r="D90" s="110"/>
      <c r="E90" s="71"/>
      <c r="F90" s="72">
        <v>605160</v>
      </c>
      <c r="G90" s="73"/>
      <c r="H90" s="73"/>
      <c r="I90" s="73"/>
      <c r="J90" s="74"/>
    </row>
    <row r="91" spans="1:10" ht="36" customHeight="1" thickBot="1" x14ac:dyDescent="0.3">
      <c r="A91" s="8"/>
      <c r="B91" s="111" t="s">
        <v>188</v>
      </c>
      <c r="C91" s="112"/>
      <c r="D91" s="112"/>
      <c r="E91" s="113"/>
      <c r="F91" s="114" t="str">
        <f>"Цена от "&amp;MIN(F92:F102)&amp;" до "&amp;MAX(F92:F102)</f>
        <v>Цена от 2340 до 122940</v>
      </c>
      <c r="G91" s="115"/>
      <c r="H91" s="115"/>
      <c r="I91" s="115"/>
      <c r="J91" s="116"/>
    </row>
    <row r="92" spans="1:10" ht="36" customHeight="1" x14ac:dyDescent="0.25">
      <c r="A92" s="8"/>
      <c r="B92" s="69" t="s">
        <v>189</v>
      </c>
      <c r="C92" s="70"/>
      <c r="D92" s="70"/>
      <c r="E92" s="71"/>
      <c r="F92" s="72">
        <v>9000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190</v>
      </c>
      <c r="C93" s="70"/>
      <c r="D93" s="70"/>
      <c r="E93" s="71"/>
      <c r="F93" s="72">
        <v>68940</v>
      </c>
      <c r="G93" s="73"/>
      <c r="H93" s="73"/>
      <c r="I93" s="73"/>
      <c r="J93" s="74"/>
    </row>
    <row r="94" spans="1:10" ht="36" customHeight="1" x14ac:dyDescent="0.25">
      <c r="A94" s="8"/>
      <c r="B94" s="69" t="s">
        <v>252</v>
      </c>
      <c r="C94" s="70"/>
      <c r="D94" s="70"/>
      <c r="E94" s="71"/>
      <c r="F94" s="72">
        <v>7740</v>
      </c>
      <c r="G94" s="73"/>
      <c r="H94" s="73"/>
      <c r="I94" s="73"/>
      <c r="J94" s="74"/>
    </row>
    <row r="95" spans="1:10" ht="36" customHeight="1" x14ac:dyDescent="0.25">
      <c r="A95" s="8"/>
      <c r="B95" s="87" t="s">
        <v>192</v>
      </c>
      <c r="C95" s="88"/>
      <c r="D95" s="88"/>
      <c r="E95" s="89"/>
      <c r="F95" s="90">
        <v>122940</v>
      </c>
      <c r="G95" s="91"/>
      <c r="H95" s="91"/>
      <c r="I95" s="91"/>
      <c r="J95" s="92"/>
    </row>
    <row r="96" spans="1:10" ht="36" customHeight="1" x14ac:dyDescent="0.25">
      <c r="A96" s="8"/>
      <c r="B96" s="69" t="s">
        <v>193</v>
      </c>
      <c r="C96" s="70"/>
      <c r="D96" s="70"/>
      <c r="E96" s="71"/>
      <c r="F96" s="72">
        <v>27540</v>
      </c>
      <c r="G96" s="73"/>
      <c r="H96" s="73"/>
      <c r="I96" s="73"/>
      <c r="J96" s="74"/>
    </row>
    <row r="97" spans="1:10" ht="36" customHeight="1" x14ac:dyDescent="0.25">
      <c r="A97" s="8"/>
      <c r="B97" s="69" t="s">
        <v>194</v>
      </c>
      <c r="C97" s="70"/>
      <c r="D97" s="70"/>
      <c r="E97" s="71"/>
      <c r="F97" s="72">
        <v>74340</v>
      </c>
      <c r="G97" s="73"/>
      <c r="H97" s="73"/>
      <c r="I97" s="73"/>
      <c r="J97" s="74"/>
    </row>
    <row r="98" spans="1:10" ht="36" customHeight="1" x14ac:dyDescent="0.25">
      <c r="A98" s="8"/>
      <c r="B98" s="69" t="s">
        <v>195</v>
      </c>
      <c r="C98" s="70"/>
      <c r="D98" s="70"/>
      <c r="E98" s="71"/>
      <c r="F98" s="72">
        <v>2340</v>
      </c>
      <c r="G98" s="73"/>
      <c r="H98" s="73"/>
      <c r="I98" s="73"/>
      <c r="J98" s="74"/>
    </row>
    <row r="99" spans="1:10" ht="36" customHeight="1" x14ac:dyDescent="0.25">
      <c r="A99" s="8"/>
      <c r="B99" s="69" t="s">
        <v>196</v>
      </c>
      <c r="C99" s="70"/>
      <c r="D99" s="70"/>
      <c r="E99" s="71"/>
      <c r="F99" s="72">
        <v>2340</v>
      </c>
      <c r="G99" s="73"/>
      <c r="H99" s="73"/>
      <c r="I99" s="73"/>
      <c r="J99" s="74"/>
    </row>
    <row r="100" spans="1:10" ht="36" customHeight="1" x14ac:dyDescent="0.25">
      <c r="A100" s="8"/>
      <c r="B100" s="69" t="s">
        <v>197</v>
      </c>
      <c r="C100" s="70"/>
      <c r="D100" s="70"/>
      <c r="E100" s="71"/>
      <c r="F100" s="72">
        <v>4680</v>
      </c>
      <c r="G100" s="73"/>
      <c r="H100" s="73"/>
      <c r="I100" s="73"/>
      <c r="J100" s="74"/>
    </row>
    <row r="101" spans="1:10" ht="36" customHeight="1" x14ac:dyDescent="0.25">
      <c r="A101" s="8"/>
      <c r="B101" s="69" t="s">
        <v>198</v>
      </c>
      <c r="C101" s="70"/>
      <c r="D101" s="70"/>
      <c r="E101" s="71"/>
      <c r="F101" s="72">
        <v>7020</v>
      </c>
      <c r="G101" s="73"/>
      <c r="H101" s="73"/>
      <c r="I101" s="73"/>
      <c r="J101" s="74"/>
    </row>
    <row r="102" spans="1:10" ht="36" customHeight="1" thickBot="1" x14ac:dyDescent="0.3">
      <c r="A102" s="8"/>
      <c r="B102" s="69" t="s">
        <v>199</v>
      </c>
      <c r="C102" s="70"/>
      <c r="D102" s="70"/>
      <c r="E102" s="71"/>
      <c r="F102" s="72">
        <v>61740</v>
      </c>
      <c r="G102" s="73"/>
      <c r="H102" s="73"/>
      <c r="I102" s="73"/>
      <c r="J102" s="74"/>
    </row>
    <row r="103" spans="1:10" ht="54" customHeight="1" thickBot="1" x14ac:dyDescent="0.3">
      <c r="A103" s="8"/>
      <c r="B103" s="200" t="s">
        <v>253</v>
      </c>
      <c r="C103" s="201"/>
      <c r="D103" s="201"/>
      <c r="E103" s="202"/>
      <c r="F103" s="225" t="str">
        <f>"Цена от "&amp;MIN(F105,F108:F126)&amp;" до "&amp;MAX(F105,F108:F126)</f>
        <v>Цена от 3240 до 835740</v>
      </c>
      <c r="G103" s="226"/>
      <c r="H103" s="226"/>
      <c r="I103" s="226"/>
      <c r="J103" s="227"/>
    </row>
    <row r="104" spans="1:10" ht="24" customHeight="1" thickBot="1" x14ac:dyDescent="0.3">
      <c r="A104" s="8"/>
      <c r="B104" s="60"/>
      <c r="C104" s="61"/>
      <c r="D104" s="61"/>
      <c r="E104" s="62"/>
      <c r="F104" s="63"/>
      <c r="G104" s="64"/>
      <c r="H104" s="64"/>
      <c r="I104" s="64"/>
      <c r="J104" s="65"/>
    </row>
    <row r="105" spans="1:10" ht="36" customHeight="1" x14ac:dyDescent="0.25">
      <c r="A105" s="8"/>
      <c r="B105" s="69" t="s">
        <v>201</v>
      </c>
      <c r="C105" s="70"/>
      <c r="D105" s="70"/>
      <c r="E105" s="71"/>
      <c r="F105" s="72">
        <v>63000</v>
      </c>
      <c r="G105" s="73"/>
      <c r="H105" s="73"/>
      <c r="I105" s="73"/>
      <c r="J105" s="74"/>
    </row>
    <row r="106" spans="1:10" ht="36" customHeight="1" thickBot="1" x14ac:dyDescent="0.3">
      <c r="A106" s="8"/>
      <c r="B106" s="93" t="s">
        <v>202</v>
      </c>
      <c r="C106" s="94"/>
      <c r="D106" s="94"/>
      <c r="E106" s="95"/>
      <c r="F106" s="96">
        <v>6300</v>
      </c>
      <c r="G106" s="97"/>
      <c r="H106" s="97"/>
      <c r="I106" s="97"/>
      <c r="J106" s="98"/>
    </row>
    <row r="107" spans="1:10" ht="24" customHeight="1" thickBot="1" x14ac:dyDescent="0.3">
      <c r="A107" s="8"/>
      <c r="B107" s="60"/>
      <c r="C107" s="61"/>
      <c r="D107" s="61"/>
      <c r="E107" s="62"/>
      <c r="F107" s="63"/>
      <c r="G107" s="64"/>
      <c r="H107" s="64"/>
      <c r="I107" s="64"/>
      <c r="J107" s="65"/>
    </row>
    <row r="108" spans="1:10" ht="36" customHeight="1" x14ac:dyDescent="0.25">
      <c r="A108" s="8" t="s">
        <v>112</v>
      </c>
      <c r="B108" s="87" t="s">
        <v>203</v>
      </c>
      <c r="C108" s="88"/>
      <c r="D108" s="88"/>
      <c r="E108" s="89"/>
      <c r="F108" s="90">
        <v>85140</v>
      </c>
      <c r="G108" s="91"/>
      <c r="H108" s="91"/>
      <c r="I108" s="91"/>
      <c r="J108" s="92"/>
    </row>
    <row r="109" spans="1:10" ht="36" customHeight="1" x14ac:dyDescent="0.25">
      <c r="A109" s="8" t="s">
        <v>112</v>
      </c>
      <c r="B109" s="87" t="s">
        <v>387</v>
      </c>
      <c r="C109" s="88"/>
      <c r="D109" s="88"/>
      <c r="E109" s="89"/>
      <c r="F109" s="90">
        <v>835740</v>
      </c>
      <c r="G109" s="91"/>
      <c r="H109" s="91"/>
      <c r="I109" s="91"/>
      <c r="J109" s="92"/>
    </row>
    <row r="110" spans="1:10" ht="36" customHeight="1" x14ac:dyDescent="0.25">
      <c r="A110" s="8" t="s">
        <v>112</v>
      </c>
      <c r="B110" s="100" t="s">
        <v>204</v>
      </c>
      <c r="C110" s="101"/>
      <c r="D110" s="101"/>
      <c r="E110" s="102"/>
      <c r="F110" s="90">
        <v>61740</v>
      </c>
      <c r="G110" s="91"/>
      <c r="H110" s="91"/>
      <c r="I110" s="91"/>
      <c r="J110" s="92"/>
    </row>
    <row r="111" spans="1:10" ht="36" customHeight="1" x14ac:dyDescent="0.25">
      <c r="A111" s="8" t="s">
        <v>112</v>
      </c>
      <c r="B111" s="69" t="s">
        <v>293</v>
      </c>
      <c r="C111" s="70"/>
      <c r="D111" s="70"/>
      <c r="E111" s="71"/>
      <c r="F111" s="72">
        <v>65340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206</v>
      </c>
      <c r="C112" s="70"/>
      <c r="D112" s="70"/>
      <c r="E112" s="71"/>
      <c r="F112" s="72">
        <v>65340</v>
      </c>
      <c r="G112" s="73"/>
      <c r="H112" s="73"/>
      <c r="I112" s="73"/>
      <c r="J112" s="74"/>
    </row>
    <row r="113" spans="1:10" ht="36" customHeight="1" x14ac:dyDescent="0.25">
      <c r="A113" s="8" t="s">
        <v>112</v>
      </c>
      <c r="B113" s="69" t="s">
        <v>207</v>
      </c>
      <c r="C113" s="70"/>
      <c r="D113" s="70"/>
      <c r="E113" s="71"/>
      <c r="F113" s="72">
        <v>59940</v>
      </c>
      <c r="G113" s="73"/>
      <c r="H113" s="73"/>
      <c r="I113" s="73"/>
      <c r="J113" s="74"/>
    </row>
    <row r="114" spans="1:10" ht="36" customHeight="1" x14ac:dyDescent="0.25">
      <c r="A114" s="8"/>
      <c r="B114" s="87" t="s">
        <v>318</v>
      </c>
      <c r="C114" s="88"/>
      <c r="D114" s="88"/>
      <c r="E114" s="89"/>
      <c r="F114" s="90">
        <v>787140</v>
      </c>
      <c r="G114" s="91"/>
      <c r="H114" s="91"/>
      <c r="I114" s="91"/>
      <c r="J114" s="92"/>
    </row>
    <row r="115" spans="1:10" ht="36" customHeight="1" x14ac:dyDescent="0.25">
      <c r="A115" s="8" t="s">
        <v>112</v>
      </c>
      <c r="B115" s="69" t="s">
        <v>208</v>
      </c>
      <c r="C115" s="70"/>
      <c r="D115" s="70"/>
      <c r="E115" s="71"/>
      <c r="F115" s="90">
        <v>212940</v>
      </c>
      <c r="G115" s="91"/>
      <c r="H115" s="91"/>
      <c r="I115" s="91"/>
      <c r="J115" s="92"/>
    </row>
    <row r="116" spans="1:10" ht="36" customHeight="1" x14ac:dyDescent="0.25">
      <c r="A116" s="8" t="s">
        <v>112</v>
      </c>
      <c r="B116" s="69" t="s">
        <v>209</v>
      </c>
      <c r="C116" s="70"/>
      <c r="D116" s="70"/>
      <c r="E116" s="71"/>
      <c r="F116" s="90">
        <v>106740</v>
      </c>
      <c r="G116" s="91"/>
      <c r="H116" s="91"/>
      <c r="I116" s="91"/>
      <c r="J116" s="92"/>
    </row>
    <row r="117" spans="1:10" ht="36" customHeight="1" x14ac:dyDescent="0.25">
      <c r="A117" s="8" t="s">
        <v>112</v>
      </c>
      <c r="B117" s="69" t="s">
        <v>210</v>
      </c>
      <c r="C117" s="70"/>
      <c r="D117" s="70"/>
      <c r="E117" s="71"/>
      <c r="F117" s="90">
        <v>128088</v>
      </c>
      <c r="G117" s="91"/>
      <c r="H117" s="91"/>
      <c r="I117" s="91"/>
      <c r="J117" s="92"/>
    </row>
    <row r="118" spans="1:10" ht="36" customHeight="1" x14ac:dyDescent="0.25">
      <c r="A118" s="8" t="s">
        <v>112</v>
      </c>
      <c r="B118" s="69" t="s">
        <v>211</v>
      </c>
      <c r="C118" s="70"/>
      <c r="D118" s="70"/>
      <c r="E118" s="71"/>
      <c r="F118" s="90">
        <v>43740</v>
      </c>
      <c r="G118" s="91"/>
      <c r="H118" s="91"/>
      <c r="I118" s="91"/>
      <c r="J118" s="92"/>
    </row>
    <row r="119" spans="1:10" ht="36" customHeight="1" x14ac:dyDescent="0.25">
      <c r="A119" s="8" t="s">
        <v>112</v>
      </c>
      <c r="B119" s="69" t="s">
        <v>212</v>
      </c>
      <c r="C119" s="70"/>
      <c r="D119" s="70"/>
      <c r="E119" s="71"/>
      <c r="F119" s="90">
        <v>88740</v>
      </c>
      <c r="G119" s="91"/>
      <c r="H119" s="91"/>
      <c r="I119" s="91"/>
      <c r="J119" s="92"/>
    </row>
    <row r="120" spans="1:10" ht="36" customHeight="1" x14ac:dyDescent="0.25">
      <c r="A120" s="8" t="s">
        <v>112</v>
      </c>
      <c r="B120" s="87" t="s">
        <v>213</v>
      </c>
      <c r="C120" s="88"/>
      <c r="D120" s="88"/>
      <c r="E120" s="89"/>
      <c r="F120" s="90">
        <v>256140</v>
      </c>
      <c r="G120" s="91"/>
      <c r="H120" s="91"/>
      <c r="I120" s="91"/>
      <c r="J120" s="92"/>
    </row>
    <row r="121" spans="1:10" ht="36" customHeight="1" x14ac:dyDescent="0.25">
      <c r="A121" s="8"/>
      <c r="B121" s="87" t="s">
        <v>214</v>
      </c>
      <c r="C121" s="88"/>
      <c r="D121" s="88"/>
      <c r="E121" s="89"/>
      <c r="F121" s="90">
        <v>208080</v>
      </c>
      <c r="G121" s="91"/>
      <c r="H121" s="91"/>
      <c r="I121" s="91"/>
      <c r="J121" s="92"/>
    </row>
    <row r="122" spans="1:10" ht="36" customHeight="1" x14ac:dyDescent="0.25">
      <c r="A122" s="8" t="s">
        <v>112</v>
      </c>
      <c r="B122" s="87" t="s">
        <v>215</v>
      </c>
      <c r="C122" s="88"/>
      <c r="D122" s="88"/>
      <c r="E122" s="89"/>
      <c r="F122" s="90">
        <v>3240</v>
      </c>
      <c r="G122" s="91"/>
      <c r="H122" s="91"/>
      <c r="I122" s="91"/>
      <c r="J122" s="92"/>
    </row>
    <row r="123" spans="1:10" ht="36" customHeight="1" x14ac:dyDescent="0.25">
      <c r="B123" s="87" t="s">
        <v>216</v>
      </c>
      <c r="C123" s="88"/>
      <c r="D123" s="88"/>
      <c r="E123" s="89"/>
      <c r="F123" s="90">
        <v>79740</v>
      </c>
      <c r="G123" s="91"/>
      <c r="H123" s="91"/>
      <c r="I123" s="91"/>
      <c r="J123" s="92"/>
    </row>
    <row r="124" spans="1:10" ht="36" customHeight="1" x14ac:dyDescent="0.25">
      <c r="B124" s="87" t="s">
        <v>217</v>
      </c>
      <c r="C124" s="88"/>
      <c r="D124" s="88"/>
      <c r="E124" s="89"/>
      <c r="F124" s="90">
        <v>67140</v>
      </c>
      <c r="G124" s="91"/>
      <c r="H124" s="91"/>
      <c r="I124" s="91"/>
      <c r="J124" s="92"/>
    </row>
    <row r="125" spans="1:10" ht="36" customHeight="1" x14ac:dyDescent="0.25">
      <c r="A125" s="8" t="s">
        <v>112</v>
      </c>
      <c r="B125" s="100" t="s">
        <v>218</v>
      </c>
      <c r="C125" s="101"/>
      <c r="D125" s="101"/>
      <c r="E125" s="102"/>
      <c r="F125" s="90">
        <v>392940</v>
      </c>
      <c r="G125" s="91"/>
      <c r="H125" s="91"/>
      <c r="I125" s="91"/>
      <c r="J125" s="92"/>
    </row>
    <row r="126" spans="1:10" ht="36" customHeight="1" x14ac:dyDescent="0.25">
      <c r="A126" s="8" t="s">
        <v>112</v>
      </c>
      <c r="B126" s="87" t="s">
        <v>219</v>
      </c>
      <c r="C126" s="88"/>
      <c r="D126" s="88"/>
      <c r="E126" s="89"/>
      <c r="F126" s="90">
        <v>191340</v>
      </c>
      <c r="G126" s="91"/>
      <c r="H126" s="91"/>
      <c r="I126" s="91"/>
      <c r="J126" s="92"/>
    </row>
    <row r="127" spans="1:10" ht="36" customHeight="1" x14ac:dyDescent="0.25">
      <c r="A127" s="8" t="s">
        <v>114</v>
      </c>
      <c r="B127" s="69" t="s">
        <v>220</v>
      </c>
      <c r="C127" s="70"/>
      <c r="D127" s="70"/>
      <c r="E127" s="71"/>
      <c r="F127" s="90">
        <v>213120</v>
      </c>
      <c r="G127" s="91"/>
      <c r="H127" s="91"/>
      <c r="I127" s="91"/>
      <c r="J127" s="92"/>
    </row>
    <row r="128" spans="1:10" ht="36" customHeight="1" x14ac:dyDescent="0.25">
      <c r="A128" s="8" t="s">
        <v>114</v>
      </c>
      <c r="B128" s="87" t="s">
        <v>388</v>
      </c>
      <c r="C128" s="88"/>
      <c r="D128" s="88"/>
      <c r="E128" s="89"/>
      <c r="F128" s="90">
        <v>1379520</v>
      </c>
      <c r="G128" s="91"/>
      <c r="H128" s="91"/>
      <c r="I128" s="91"/>
      <c r="J128" s="92"/>
    </row>
    <row r="129" spans="1:10" ht="36" customHeight="1" x14ac:dyDescent="0.25">
      <c r="A129" s="8" t="s">
        <v>114</v>
      </c>
      <c r="B129" s="69" t="s">
        <v>221</v>
      </c>
      <c r="C129" s="70"/>
      <c r="D129" s="70"/>
      <c r="E129" s="71"/>
      <c r="F129" s="90">
        <v>154800</v>
      </c>
      <c r="G129" s="91"/>
      <c r="H129" s="91"/>
      <c r="I129" s="91"/>
      <c r="J129" s="92"/>
    </row>
    <row r="130" spans="1:10" ht="36" customHeight="1" x14ac:dyDescent="0.25">
      <c r="A130" s="8" t="s">
        <v>114</v>
      </c>
      <c r="B130" s="69" t="s">
        <v>319</v>
      </c>
      <c r="C130" s="70"/>
      <c r="D130" s="70"/>
      <c r="E130" s="71"/>
      <c r="F130" s="72">
        <v>163440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223</v>
      </c>
      <c r="C131" s="70"/>
      <c r="D131" s="70"/>
      <c r="E131" s="71"/>
      <c r="F131" s="72">
        <v>163440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224</v>
      </c>
      <c r="C132" s="70"/>
      <c r="D132" s="70"/>
      <c r="E132" s="71"/>
      <c r="F132" s="72">
        <v>150480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225</v>
      </c>
      <c r="C133" s="70"/>
      <c r="D133" s="70"/>
      <c r="E133" s="71"/>
      <c r="F133" s="90">
        <v>532800</v>
      </c>
      <c r="G133" s="91"/>
      <c r="H133" s="91"/>
      <c r="I133" s="91"/>
      <c r="J133" s="92"/>
    </row>
    <row r="134" spans="1:10" ht="36" customHeight="1" x14ac:dyDescent="0.25">
      <c r="A134" s="8" t="s">
        <v>114</v>
      </c>
      <c r="B134" s="69" t="s">
        <v>226</v>
      </c>
      <c r="C134" s="70"/>
      <c r="D134" s="70"/>
      <c r="E134" s="71"/>
      <c r="F134" s="90">
        <v>267120</v>
      </c>
      <c r="G134" s="91"/>
      <c r="H134" s="91"/>
      <c r="I134" s="91"/>
      <c r="J134" s="92"/>
    </row>
    <row r="135" spans="1:10" ht="36" customHeight="1" x14ac:dyDescent="0.25">
      <c r="A135" s="8" t="s">
        <v>114</v>
      </c>
      <c r="B135" s="93" t="s">
        <v>227</v>
      </c>
      <c r="C135" s="94"/>
      <c r="D135" s="94"/>
      <c r="E135" s="95"/>
      <c r="F135" s="90">
        <v>320544</v>
      </c>
      <c r="G135" s="91"/>
      <c r="H135" s="91"/>
      <c r="I135" s="91"/>
      <c r="J135" s="92"/>
    </row>
    <row r="136" spans="1:10" ht="36" customHeight="1" x14ac:dyDescent="0.25">
      <c r="A136" s="8" t="s">
        <v>114</v>
      </c>
      <c r="B136" s="69" t="s">
        <v>228</v>
      </c>
      <c r="C136" s="70"/>
      <c r="D136" s="70"/>
      <c r="E136" s="71"/>
      <c r="F136" s="90">
        <v>109440</v>
      </c>
      <c r="G136" s="91"/>
      <c r="H136" s="91"/>
      <c r="I136" s="91"/>
      <c r="J136" s="92"/>
    </row>
    <row r="137" spans="1:10" ht="36" customHeight="1" x14ac:dyDescent="0.25">
      <c r="A137" s="8" t="s">
        <v>114</v>
      </c>
      <c r="B137" s="69" t="s">
        <v>229</v>
      </c>
      <c r="C137" s="70"/>
      <c r="D137" s="70"/>
      <c r="E137" s="71"/>
      <c r="F137" s="90">
        <v>222480</v>
      </c>
      <c r="G137" s="91"/>
      <c r="H137" s="91"/>
      <c r="I137" s="91"/>
      <c r="J137" s="92"/>
    </row>
    <row r="138" spans="1:10" ht="36" customHeight="1" x14ac:dyDescent="0.25">
      <c r="A138" s="8" t="s">
        <v>114</v>
      </c>
      <c r="B138" s="100" t="s">
        <v>230</v>
      </c>
      <c r="C138" s="101"/>
      <c r="D138" s="101"/>
      <c r="E138" s="102"/>
      <c r="F138" s="90">
        <v>640800</v>
      </c>
      <c r="G138" s="91"/>
      <c r="H138" s="91"/>
      <c r="I138" s="91"/>
      <c r="J138" s="92"/>
    </row>
    <row r="139" spans="1:10" ht="36" customHeight="1" x14ac:dyDescent="0.25">
      <c r="A139" s="8" t="s">
        <v>114</v>
      </c>
      <c r="B139" s="87" t="s">
        <v>231</v>
      </c>
      <c r="C139" s="88"/>
      <c r="D139" s="88"/>
      <c r="E139" s="89"/>
      <c r="F139" s="90">
        <v>8640</v>
      </c>
      <c r="G139" s="91"/>
      <c r="H139" s="91"/>
      <c r="I139" s="91"/>
      <c r="J139" s="92"/>
    </row>
    <row r="140" spans="1:10" ht="36" customHeight="1" x14ac:dyDescent="0.25">
      <c r="A140" s="8" t="s">
        <v>114</v>
      </c>
      <c r="B140" s="69" t="s">
        <v>232</v>
      </c>
      <c r="C140" s="70"/>
      <c r="D140" s="70"/>
      <c r="E140" s="71"/>
      <c r="F140" s="90">
        <v>982800</v>
      </c>
      <c r="G140" s="91"/>
      <c r="H140" s="91"/>
      <c r="I140" s="91"/>
      <c r="J140" s="92"/>
    </row>
    <row r="141" spans="1:10" ht="36" customHeight="1" thickBot="1" x14ac:dyDescent="0.3">
      <c r="A141" s="8" t="s">
        <v>114</v>
      </c>
      <c r="B141" s="69" t="s">
        <v>233</v>
      </c>
      <c r="C141" s="70"/>
      <c r="D141" s="70"/>
      <c r="E141" s="71"/>
      <c r="F141" s="90">
        <v>478800</v>
      </c>
      <c r="G141" s="91"/>
      <c r="H141" s="91"/>
      <c r="I141" s="91"/>
      <c r="J141" s="92"/>
    </row>
    <row r="142" spans="1:10" ht="36" customHeight="1" thickBot="1" x14ac:dyDescent="0.3">
      <c r="B142" s="374" t="s">
        <v>378</v>
      </c>
      <c r="C142" s="375"/>
      <c r="D142" s="375"/>
      <c r="E142" s="375"/>
      <c r="F142" s="375"/>
      <c r="G142" s="375"/>
      <c r="H142" s="375"/>
      <c r="I142" s="375"/>
      <c r="J142" s="376"/>
    </row>
    <row r="143" spans="1:10" ht="36" customHeight="1" x14ac:dyDescent="0.25">
      <c r="B143" s="351" t="s">
        <v>379</v>
      </c>
      <c r="C143" s="352"/>
      <c r="D143" s="352"/>
      <c r="E143" s="353"/>
      <c r="F143" s="354">
        <v>300</v>
      </c>
      <c r="G143" s="355"/>
      <c r="H143" s="355"/>
      <c r="I143" s="355"/>
      <c r="J143" s="356"/>
    </row>
    <row r="144" spans="1:10" ht="54" customHeight="1" thickBot="1" x14ac:dyDescent="0.3">
      <c r="B144" s="172" t="s">
        <v>380</v>
      </c>
      <c r="C144" s="173"/>
      <c r="D144" s="173"/>
      <c r="E144" s="174"/>
      <c r="F144" s="357"/>
      <c r="G144" s="358"/>
      <c r="H144" s="358"/>
      <c r="I144" s="358"/>
      <c r="J144" s="359"/>
    </row>
    <row r="145" spans="1:10" ht="36" customHeight="1" x14ac:dyDescent="0.25">
      <c r="B145" s="351" t="s">
        <v>381</v>
      </c>
      <c r="C145" s="352"/>
      <c r="D145" s="352"/>
      <c r="E145" s="353"/>
      <c r="F145" s="354">
        <v>240</v>
      </c>
      <c r="G145" s="355"/>
      <c r="H145" s="355"/>
      <c r="I145" s="355"/>
      <c r="J145" s="356"/>
    </row>
    <row r="146" spans="1:10" ht="54" customHeight="1" thickBot="1" x14ac:dyDescent="0.3">
      <c r="B146" s="172" t="s">
        <v>380</v>
      </c>
      <c r="C146" s="173"/>
      <c r="D146" s="173"/>
      <c r="E146" s="174"/>
      <c r="F146" s="357"/>
      <c r="G146" s="358"/>
      <c r="H146" s="358"/>
      <c r="I146" s="358"/>
      <c r="J146" s="359"/>
    </row>
    <row r="147" spans="1:10" ht="36" customHeight="1" x14ac:dyDescent="0.25">
      <c r="B147" s="351" t="s">
        <v>382</v>
      </c>
      <c r="C147" s="352"/>
      <c r="D147" s="352"/>
      <c r="E147" s="353"/>
      <c r="F147" s="354">
        <v>120</v>
      </c>
      <c r="G147" s="355"/>
      <c r="H147" s="355"/>
      <c r="I147" s="355"/>
      <c r="J147" s="356"/>
    </row>
    <row r="148" spans="1:10" ht="54" customHeight="1" thickBot="1" x14ac:dyDescent="0.3">
      <c r="B148" s="172" t="s">
        <v>383</v>
      </c>
      <c r="C148" s="173"/>
      <c r="D148" s="173"/>
      <c r="E148" s="174"/>
      <c r="F148" s="357"/>
      <c r="G148" s="358"/>
      <c r="H148" s="358"/>
      <c r="I148" s="358"/>
      <c r="J148" s="359"/>
    </row>
    <row r="149" spans="1:10" ht="36" customHeight="1" x14ac:dyDescent="0.25">
      <c r="B149" s="351" t="s">
        <v>384</v>
      </c>
      <c r="C149" s="352"/>
      <c r="D149" s="352"/>
      <c r="E149" s="353"/>
      <c r="F149" s="354">
        <v>360</v>
      </c>
      <c r="G149" s="355"/>
      <c r="H149" s="355"/>
      <c r="I149" s="355"/>
      <c r="J149" s="356"/>
    </row>
    <row r="150" spans="1:10" ht="54" customHeight="1" thickBot="1" x14ac:dyDescent="0.3">
      <c r="B150" s="172" t="s">
        <v>380</v>
      </c>
      <c r="C150" s="173"/>
      <c r="D150" s="173"/>
      <c r="E150" s="174"/>
      <c r="F150" s="357"/>
      <c r="G150" s="358"/>
      <c r="H150" s="358"/>
      <c r="I150" s="358"/>
      <c r="J150" s="359"/>
    </row>
    <row r="151" spans="1:10" ht="36" customHeight="1" x14ac:dyDescent="0.25">
      <c r="B151" s="351" t="s">
        <v>385</v>
      </c>
      <c r="C151" s="352"/>
      <c r="D151" s="352"/>
      <c r="E151" s="353"/>
      <c r="F151" s="354">
        <v>300</v>
      </c>
      <c r="G151" s="355"/>
      <c r="H151" s="355"/>
      <c r="I151" s="355"/>
      <c r="J151" s="356"/>
    </row>
    <row r="152" spans="1:10" ht="54" customHeight="1" thickBot="1" x14ac:dyDescent="0.3">
      <c r="B152" s="172" t="s">
        <v>380</v>
      </c>
      <c r="C152" s="173"/>
      <c r="D152" s="173"/>
      <c r="E152" s="174"/>
      <c r="F152" s="357"/>
      <c r="G152" s="358"/>
      <c r="H152" s="358"/>
      <c r="I152" s="358"/>
      <c r="J152" s="359"/>
    </row>
    <row r="153" spans="1:10" ht="36" customHeight="1" x14ac:dyDescent="0.25">
      <c r="B153" s="351" t="s">
        <v>386</v>
      </c>
      <c r="C153" s="352"/>
      <c r="D153" s="352"/>
      <c r="E153" s="353"/>
      <c r="F153" s="354">
        <v>150</v>
      </c>
      <c r="G153" s="355"/>
      <c r="H153" s="355"/>
      <c r="I153" s="355"/>
      <c r="J153" s="356"/>
    </row>
    <row r="154" spans="1:10" ht="54" customHeight="1" thickBot="1" x14ac:dyDescent="0.3">
      <c r="B154" s="172" t="s">
        <v>383</v>
      </c>
      <c r="C154" s="173"/>
      <c r="D154" s="173"/>
      <c r="E154" s="174"/>
      <c r="F154" s="357"/>
      <c r="G154" s="358"/>
      <c r="H154" s="358"/>
      <c r="I154" s="358"/>
      <c r="J154" s="359"/>
    </row>
    <row r="155" spans="1:10" ht="54" customHeight="1" thickBot="1" x14ac:dyDescent="0.3">
      <c r="A155" s="8"/>
      <c r="B155" s="296" t="s">
        <v>234</v>
      </c>
      <c r="C155" s="297"/>
      <c r="D155" s="297"/>
      <c r="E155" s="298"/>
      <c r="F155" s="371"/>
      <c r="G155" s="372"/>
      <c r="H155" s="372"/>
      <c r="I155" s="372"/>
      <c r="J155" s="373"/>
    </row>
    <row r="156" spans="1:10" ht="36" customHeight="1" x14ac:dyDescent="0.25">
      <c r="A156" s="8"/>
      <c r="B156" s="87" t="s">
        <v>235</v>
      </c>
      <c r="C156" s="88"/>
      <c r="D156" s="88"/>
      <c r="E156" s="89"/>
      <c r="F156" s="90">
        <v>54540</v>
      </c>
      <c r="G156" s="91"/>
      <c r="H156" s="91"/>
      <c r="I156" s="91"/>
      <c r="J156" s="92"/>
    </row>
    <row r="157" spans="1:10" ht="36" customHeight="1" x14ac:dyDescent="0.25">
      <c r="A157" s="8"/>
      <c r="B157" s="69" t="s">
        <v>236</v>
      </c>
      <c r="C157" s="70"/>
      <c r="D157" s="70"/>
      <c r="E157" s="71"/>
      <c r="F157" s="72">
        <v>104940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237</v>
      </c>
      <c r="C158" s="70"/>
      <c r="D158" s="70"/>
      <c r="E158" s="71"/>
      <c r="F158" s="72">
        <v>131940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238</v>
      </c>
      <c r="C159" s="70"/>
      <c r="D159" s="70"/>
      <c r="E159" s="71"/>
      <c r="F159" s="72">
        <v>1440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239</v>
      </c>
      <c r="C160" s="70"/>
      <c r="D160" s="70"/>
      <c r="E160" s="71"/>
      <c r="F160" s="72">
        <v>76140</v>
      </c>
      <c r="G160" s="73"/>
      <c r="H160" s="73"/>
      <c r="I160" s="73"/>
      <c r="J160" s="74"/>
    </row>
    <row r="161" spans="1:10" ht="36" customHeight="1" x14ac:dyDescent="0.25">
      <c r="A161" s="8"/>
      <c r="B161" s="69" t="s">
        <v>240</v>
      </c>
      <c r="C161" s="70"/>
      <c r="D161" s="70"/>
      <c r="E161" s="71"/>
      <c r="F161" s="72">
        <v>149940</v>
      </c>
      <c r="G161" s="73"/>
      <c r="H161" s="73"/>
      <c r="I161" s="73"/>
      <c r="J161" s="74"/>
    </row>
    <row r="162" spans="1:10" ht="36" customHeight="1" x14ac:dyDescent="0.25">
      <c r="A162" s="8"/>
      <c r="B162" s="69" t="s">
        <v>241</v>
      </c>
      <c r="C162" s="70"/>
      <c r="D162" s="70"/>
      <c r="E162" s="71"/>
      <c r="F162" s="72">
        <v>189540</v>
      </c>
      <c r="G162" s="73"/>
      <c r="H162" s="73"/>
      <c r="I162" s="73"/>
      <c r="J162" s="74"/>
    </row>
    <row r="163" spans="1:10" ht="36" customHeight="1" thickBot="1" x14ac:dyDescent="0.3">
      <c r="A163" s="8"/>
      <c r="B163" s="75" t="s">
        <v>242</v>
      </c>
      <c r="C163" s="76"/>
      <c r="D163" s="76"/>
      <c r="E163" s="77"/>
      <c r="F163" s="78">
        <v>2340</v>
      </c>
      <c r="G163" s="79"/>
      <c r="H163" s="79"/>
      <c r="I163" s="79"/>
      <c r="J163" s="80"/>
    </row>
    <row r="164" spans="1:10" ht="24" customHeight="1" thickBot="1" x14ac:dyDescent="0.3">
      <c r="A164" s="8"/>
      <c r="B164" s="60"/>
      <c r="C164" s="61"/>
      <c r="D164" s="61"/>
      <c r="E164" s="62"/>
      <c r="F164" s="63"/>
      <c r="G164" s="64"/>
      <c r="H164" s="64"/>
      <c r="I164" s="64"/>
      <c r="J164" s="65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66" t="s">
        <v>326</v>
      </c>
      <c r="C166" s="66"/>
      <c r="D166" s="66"/>
      <c r="E166" s="66"/>
      <c r="F166" s="66"/>
      <c r="G166" s="66"/>
      <c r="H166" s="66"/>
      <c r="I166" s="66"/>
      <c r="J166" s="66"/>
    </row>
    <row r="167" spans="1:10" ht="27" customHeight="1" x14ac:dyDescent="0.25">
      <c r="A167" s="8" t="s">
        <v>114</v>
      </c>
      <c r="B167" s="67" t="s">
        <v>245</v>
      </c>
      <c r="C167" s="67"/>
      <c r="D167" s="67"/>
      <c r="E167" s="67"/>
      <c r="F167" s="67"/>
      <c r="G167" s="67"/>
      <c r="H167" s="67"/>
      <c r="I167" s="67"/>
      <c r="J167" s="67"/>
    </row>
    <row r="168" spans="1:10" s="36" customFormat="1" ht="20.100000000000001" customHeight="1" x14ac:dyDescent="0.25">
      <c r="B168" s="48"/>
      <c r="F168" s="49"/>
      <c r="G168" s="49"/>
      <c r="H168" s="49"/>
      <c r="I168" s="49"/>
      <c r="J168" s="49"/>
    </row>
    <row r="169" spans="1:10" s="44" customFormat="1" ht="36" customHeight="1" thickBot="1" x14ac:dyDescent="0.3">
      <c r="B169" s="285" t="s">
        <v>327</v>
      </c>
      <c r="C169" s="285"/>
      <c r="D169" s="285"/>
      <c r="E169" s="285"/>
      <c r="F169" s="285"/>
      <c r="G169" s="285"/>
      <c r="H169" s="285"/>
      <c r="I169" s="285"/>
    </row>
    <row r="170" spans="1:10" s="31" customFormat="1" ht="36" customHeight="1" thickBot="1" x14ac:dyDescent="0.3">
      <c r="B170" s="286" t="s">
        <v>328</v>
      </c>
      <c r="C170" s="287"/>
      <c r="D170" s="287"/>
      <c r="E170" s="287"/>
      <c r="F170" s="287"/>
      <c r="G170" s="287"/>
      <c r="H170" s="287"/>
      <c r="I170" s="288"/>
    </row>
    <row r="171" spans="1:10" ht="54" customHeight="1" thickBot="1" x14ac:dyDescent="0.3">
      <c r="B171" s="289" t="s">
        <v>329</v>
      </c>
      <c r="C171" s="290"/>
      <c r="D171" s="291" t="s">
        <v>330</v>
      </c>
      <c r="E171" s="292"/>
      <c r="F171" s="293"/>
      <c r="G171" s="294" t="s">
        <v>331</v>
      </c>
      <c r="H171" s="294"/>
      <c r="I171" s="295"/>
      <c r="J171" s="9"/>
    </row>
    <row r="172" spans="1:10" ht="36" customHeight="1" x14ac:dyDescent="0.25">
      <c r="B172" s="261" t="s">
        <v>332</v>
      </c>
      <c r="C172" s="262"/>
      <c r="D172" s="263" t="s">
        <v>333</v>
      </c>
      <c r="E172" s="264"/>
      <c r="F172" s="264"/>
      <c r="G172" s="269">
        <v>1500</v>
      </c>
      <c r="H172" s="270"/>
      <c r="I172" s="271"/>
      <c r="J172" s="9"/>
    </row>
    <row r="173" spans="1:10" ht="36" customHeight="1" x14ac:dyDescent="0.25">
      <c r="B173" s="272" t="s">
        <v>334</v>
      </c>
      <c r="C173" s="273"/>
      <c r="D173" s="265"/>
      <c r="E173" s="266"/>
      <c r="F173" s="266"/>
      <c r="G173" s="274">
        <v>1380</v>
      </c>
      <c r="H173" s="275"/>
      <c r="I173" s="276"/>
      <c r="J173" s="9"/>
    </row>
    <row r="174" spans="1:10" ht="36" customHeight="1" x14ac:dyDescent="0.25">
      <c r="B174" s="272" t="s">
        <v>335</v>
      </c>
      <c r="C174" s="273"/>
      <c r="D174" s="265"/>
      <c r="E174" s="266"/>
      <c r="F174" s="266"/>
      <c r="G174" s="274">
        <v>1290</v>
      </c>
      <c r="H174" s="275"/>
      <c r="I174" s="276"/>
      <c r="J174" s="9"/>
    </row>
    <row r="175" spans="1:10" ht="54" customHeight="1" thickBot="1" x14ac:dyDescent="0.3">
      <c r="B175" s="277" t="s">
        <v>336</v>
      </c>
      <c r="C175" s="278"/>
      <c r="D175" s="267"/>
      <c r="E175" s="268"/>
      <c r="F175" s="268"/>
      <c r="G175" s="279">
        <v>1170</v>
      </c>
      <c r="H175" s="280"/>
      <c r="I175" s="281"/>
      <c r="J175" s="9"/>
    </row>
    <row r="176" spans="1:10" ht="40.5" customHeight="1" x14ac:dyDescent="0.25">
      <c r="A176" s="8"/>
      <c r="B176" s="68" t="s">
        <v>246</v>
      </c>
      <c r="C176" s="68"/>
      <c r="D176" s="68"/>
      <c r="E176" s="68"/>
      <c r="F176" s="68"/>
      <c r="G176" s="68"/>
      <c r="H176" s="68"/>
      <c r="I176" s="68"/>
      <c r="J176" s="68"/>
    </row>
    <row r="177" spans="1:1" ht="18" customHeight="1" x14ac:dyDescent="0.25">
      <c r="A177" s="8"/>
    </row>
  </sheetData>
  <sheetProtection selectLockedCells="1" selectUnlockedCells="1"/>
  <mergeCells count="32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74:C174"/>
    <mergeCell ref="G174:I174"/>
    <mergeCell ref="B175:C175"/>
    <mergeCell ref="G175:I175"/>
    <mergeCell ref="B176:J176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2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25704</v>
      </c>
      <c r="G8" s="17">
        <f>H8*1.1</f>
        <v>23562.000000000004</v>
      </c>
      <c r="H8" s="17">
        <v>21420</v>
      </c>
      <c r="I8" s="17">
        <f>H8*0.75</f>
        <v>16065</v>
      </c>
      <c r="J8" s="17">
        <f>H8*0.5</f>
        <v>10710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7272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10800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thickBot="1" x14ac:dyDescent="0.3">
      <c r="A16" s="8"/>
      <c r="B16" s="125" t="s">
        <v>124</v>
      </c>
      <c r="C16" s="126"/>
      <c r="D16" s="126"/>
      <c r="E16" s="127"/>
      <c r="F16" s="128" t="str">
        <f>"Цена от "&amp;MIN(F17:F56)&amp;" до "&amp;MAX(F17:F56)</f>
        <v>Цена от 2988 до 119520</v>
      </c>
      <c r="G16" s="129"/>
      <c r="H16" s="129"/>
      <c r="I16" s="129"/>
      <c r="J16" s="130"/>
    </row>
    <row r="17" spans="1:10" ht="36" customHeight="1" outlineLevel="1" x14ac:dyDescent="0.25">
      <c r="A17" s="8"/>
      <c r="B17" s="100" t="s">
        <v>125</v>
      </c>
      <c r="C17" s="110"/>
      <c r="D17" s="110"/>
      <c r="E17" s="71"/>
      <c r="F17" s="72">
        <v>2988</v>
      </c>
      <c r="G17" s="73"/>
      <c r="H17" s="73"/>
      <c r="I17" s="73"/>
      <c r="J17" s="74"/>
    </row>
    <row r="18" spans="1:10" ht="36" customHeight="1" outlineLevel="1" x14ac:dyDescent="0.25">
      <c r="A18" s="8"/>
      <c r="B18" s="100" t="s">
        <v>126</v>
      </c>
      <c r="C18" s="110"/>
      <c r="D18" s="110"/>
      <c r="E18" s="71"/>
      <c r="F18" s="72">
        <v>5976</v>
      </c>
      <c r="G18" s="73"/>
      <c r="H18" s="73"/>
      <c r="I18" s="73"/>
      <c r="J18" s="74"/>
    </row>
    <row r="19" spans="1:10" ht="36" customHeight="1" outlineLevel="1" x14ac:dyDescent="0.25">
      <c r="A19" s="8"/>
      <c r="B19" s="100" t="s">
        <v>127</v>
      </c>
      <c r="C19" s="110"/>
      <c r="D19" s="110"/>
      <c r="E19" s="71"/>
      <c r="F19" s="72">
        <v>8964</v>
      </c>
      <c r="G19" s="73"/>
      <c r="H19" s="73"/>
      <c r="I19" s="73"/>
      <c r="J19" s="74"/>
    </row>
    <row r="20" spans="1:10" ht="36" customHeight="1" outlineLevel="1" x14ac:dyDescent="0.25">
      <c r="A20" s="8"/>
      <c r="B20" s="100" t="s">
        <v>128</v>
      </c>
      <c r="C20" s="110"/>
      <c r="D20" s="110"/>
      <c r="E20" s="71"/>
      <c r="F20" s="72">
        <v>11952</v>
      </c>
      <c r="G20" s="73"/>
      <c r="H20" s="73"/>
      <c r="I20" s="73"/>
      <c r="J20" s="74"/>
    </row>
    <row r="21" spans="1:10" ht="36" customHeight="1" outlineLevel="1" x14ac:dyDescent="0.25">
      <c r="A21" s="8"/>
      <c r="B21" s="100" t="s">
        <v>129</v>
      </c>
      <c r="C21" s="110"/>
      <c r="D21" s="110"/>
      <c r="E21" s="71"/>
      <c r="F21" s="72">
        <v>14940</v>
      </c>
      <c r="G21" s="73"/>
      <c r="H21" s="73"/>
      <c r="I21" s="73"/>
      <c r="J21" s="74"/>
    </row>
    <row r="22" spans="1:10" ht="36" customHeight="1" outlineLevel="1" x14ac:dyDescent="0.25">
      <c r="A22" s="8"/>
      <c r="B22" s="100" t="s">
        <v>130</v>
      </c>
      <c r="C22" s="110"/>
      <c r="D22" s="110"/>
      <c r="E22" s="71"/>
      <c r="F22" s="72">
        <v>17928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131</v>
      </c>
      <c r="C23" s="110"/>
      <c r="D23" s="110"/>
      <c r="E23" s="71"/>
      <c r="F23" s="72">
        <v>20916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132</v>
      </c>
      <c r="C24" s="110"/>
      <c r="D24" s="110"/>
      <c r="E24" s="71"/>
      <c r="F24" s="72">
        <v>23904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133</v>
      </c>
      <c r="C25" s="110"/>
      <c r="D25" s="110"/>
      <c r="E25" s="71"/>
      <c r="F25" s="72">
        <v>26892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134</v>
      </c>
      <c r="C26" s="110"/>
      <c r="D26" s="110"/>
      <c r="E26" s="71"/>
      <c r="F26" s="72">
        <v>29880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135</v>
      </c>
      <c r="C27" s="110"/>
      <c r="D27" s="110"/>
      <c r="E27" s="71"/>
      <c r="F27" s="72">
        <v>32868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136</v>
      </c>
      <c r="C28" s="110"/>
      <c r="D28" s="110"/>
      <c r="E28" s="71"/>
      <c r="F28" s="72">
        <v>35856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137</v>
      </c>
      <c r="C29" s="110"/>
      <c r="D29" s="110"/>
      <c r="E29" s="71"/>
      <c r="F29" s="72">
        <v>38844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138</v>
      </c>
      <c r="C30" s="110"/>
      <c r="D30" s="110"/>
      <c r="E30" s="71"/>
      <c r="F30" s="72">
        <v>41832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139</v>
      </c>
      <c r="C31" s="110"/>
      <c r="D31" s="110"/>
      <c r="E31" s="71"/>
      <c r="F31" s="72">
        <v>44820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140</v>
      </c>
      <c r="C32" s="110"/>
      <c r="D32" s="110"/>
      <c r="E32" s="71"/>
      <c r="F32" s="72">
        <v>47808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141</v>
      </c>
      <c r="C33" s="110"/>
      <c r="D33" s="110"/>
      <c r="E33" s="71"/>
      <c r="F33" s="72">
        <v>50796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142</v>
      </c>
      <c r="C34" s="110"/>
      <c r="D34" s="110"/>
      <c r="E34" s="71"/>
      <c r="F34" s="72">
        <v>53784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143</v>
      </c>
      <c r="C35" s="110"/>
      <c r="D35" s="110"/>
      <c r="E35" s="71"/>
      <c r="F35" s="72">
        <v>56772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144</v>
      </c>
      <c r="C36" s="110"/>
      <c r="D36" s="110"/>
      <c r="E36" s="71"/>
      <c r="F36" s="72">
        <v>59760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145</v>
      </c>
      <c r="C37" s="110"/>
      <c r="D37" s="110"/>
      <c r="E37" s="71"/>
      <c r="F37" s="72">
        <v>5976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146</v>
      </c>
      <c r="C38" s="110"/>
      <c r="D38" s="110"/>
      <c r="E38" s="71"/>
      <c r="F38" s="72">
        <v>11952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147</v>
      </c>
      <c r="C39" s="110"/>
      <c r="D39" s="110"/>
      <c r="E39" s="71"/>
      <c r="F39" s="72">
        <v>17928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148</v>
      </c>
      <c r="C40" s="110"/>
      <c r="D40" s="110"/>
      <c r="E40" s="71"/>
      <c r="F40" s="72">
        <v>23904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149</v>
      </c>
      <c r="C41" s="110"/>
      <c r="D41" s="110"/>
      <c r="E41" s="71"/>
      <c r="F41" s="72">
        <v>29880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150</v>
      </c>
      <c r="C42" s="110"/>
      <c r="D42" s="110"/>
      <c r="E42" s="71"/>
      <c r="F42" s="72">
        <v>35856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151</v>
      </c>
      <c r="C43" s="110"/>
      <c r="D43" s="110"/>
      <c r="E43" s="71"/>
      <c r="F43" s="72">
        <v>41832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152</v>
      </c>
      <c r="C44" s="110"/>
      <c r="D44" s="110"/>
      <c r="E44" s="71"/>
      <c r="F44" s="72">
        <v>47808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153</v>
      </c>
      <c r="C45" s="110"/>
      <c r="D45" s="110"/>
      <c r="E45" s="71"/>
      <c r="F45" s="72">
        <v>53784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154</v>
      </c>
      <c r="C46" s="110"/>
      <c r="D46" s="110"/>
      <c r="E46" s="71"/>
      <c r="F46" s="72">
        <v>59760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155</v>
      </c>
      <c r="C47" s="110"/>
      <c r="D47" s="110"/>
      <c r="E47" s="71"/>
      <c r="F47" s="72">
        <v>65736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156</v>
      </c>
      <c r="C48" s="110"/>
      <c r="D48" s="110"/>
      <c r="E48" s="71"/>
      <c r="F48" s="72">
        <v>71712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157</v>
      </c>
      <c r="C49" s="110"/>
      <c r="D49" s="110"/>
      <c r="E49" s="71"/>
      <c r="F49" s="72">
        <v>77688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158</v>
      </c>
      <c r="C50" s="110"/>
      <c r="D50" s="110"/>
      <c r="E50" s="71"/>
      <c r="F50" s="72">
        <v>83664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159</v>
      </c>
      <c r="C51" s="110"/>
      <c r="D51" s="110"/>
      <c r="E51" s="71"/>
      <c r="F51" s="72">
        <v>89640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160</v>
      </c>
      <c r="C52" s="110"/>
      <c r="D52" s="110"/>
      <c r="E52" s="71"/>
      <c r="F52" s="72">
        <v>95616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161</v>
      </c>
      <c r="C53" s="110"/>
      <c r="D53" s="110"/>
      <c r="E53" s="71"/>
      <c r="F53" s="72">
        <v>101592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162</v>
      </c>
      <c r="C54" s="110"/>
      <c r="D54" s="110"/>
      <c r="E54" s="71"/>
      <c r="F54" s="72">
        <v>107568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163</v>
      </c>
      <c r="C55" s="110"/>
      <c r="D55" s="110"/>
      <c r="E55" s="71"/>
      <c r="F55" s="72">
        <v>113544</v>
      </c>
      <c r="G55" s="73"/>
      <c r="H55" s="73"/>
      <c r="I55" s="73"/>
      <c r="J55" s="74"/>
    </row>
    <row r="56" spans="1:10" ht="36" customHeight="1" outlineLevel="1" thickBot="1" x14ac:dyDescent="0.3">
      <c r="A56" s="8"/>
      <c r="B56" s="100" t="s">
        <v>164</v>
      </c>
      <c r="C56" s="110"/>
      <c r="D56" s="110"/>
      <c r="E56" s="71"/>
      <c r="F56" s="72">
        <v>119520</v>
      </c>
      <c r="G56" s="73"/>
      <c r="H56" s="73"/>
      <c r="I56" s="73"/>
      <c r="J56" s="74"/>
    </row>
    <row r="57" spans="1:10" ht="36" customHeight="1" thickBot="1" x14ac:dyDescent="0.3">
      <c r="A57" s="8"/>
      <c r="B57" s="111" t="s">
        <v>165</v>
      </c>
      <c r="C57" s="112"/>
      <c r="D57" s="112"/>
      <c r="E57" s="113"/>
      <c r="F57" s="114" t="str">
        <f>"Цена от "&amp;MIN(F58:F79)&amp;" до "&amp;MAX(F58:F79)</f>
        <v>Цена от 5508 до 64242</v>
      </c>
      <c r="G57" s="115"/>
      <c r="H57" s="115"/>
      <c r="I57" s="115"/>
      <c r="J57" s="116"/>
    </row>
    <row r="58" spans="1:10" ht="36" customHeight="1" outlineLevel="1" x14ac:dyDescent="0.25">
      <c r="A58" s="8"/>
      <c r="B58" s="117" t="s">
        <v>166</v>
      </c>
      <c r="C58" s="118"/>
      <c r="D58" s="118"/>
      <c r="E58" s="119"/>
      <c r="F58" s="120">
        <v>5508</v>
      </c>
      <c r="G58" s="121"/>
      <c r="H58" s="121"/>
      <c r="I58" s="121"/>
      <c r="J58" s="122"/>
    </row>
    <row r="59" spans="1:10" ht="36" customHeight="1" outlineLevel="1" x14ac:dyDescent="0.25">
      <c r="A59" s="8"/>
      <c r="B59" s="100" t="s">
        <v>167</v>
      </c>
      <c r="C59" s="110"/>
      <c r="D59" s="110"/>
      <c r="E59" s="71"/>
      <c r="F59" s="72">
        <v>8136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168</v>
      </c>
      <c r="C60" s="110"/>
      <c r="D60" s="110"/>
      <c r="E60" s="71"/>
      <c r="F60" s="72">
        <v>7470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169</v>
      </c>
      <c r="C61" s="110"/>
      <c r="D61" s="110"/>
      <c r="E61" s="71"/>
      <c r="F61" s="72">
        <v>10458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170</v>
      </c>
      <c r="C62" s="110"/>
      <c r="D62" s="110"/>
      <c r="E62" s="71"/>
      <c r="F62" s="72">
        <v>13446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171</v>
      </c>
      <c r="C63" s="110"/>
      <c r="D63" s="110"/>
      <c r="E63" s="71"/>
      <c r="F63" s="72">
        <v>16434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172</v>
      </c>
      <c r="C64" s="110"/>
      <c r="D64" s="110"/>
      <c r="E64" s="71"/>
      <c r="F64" s="72">
        <v>19422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173</v>
      </c>
      <c r="C65" s="110"/>
      <c r="D65" s="110"/>
      <c r="E65" s="71"/>
      <c r="F65" s="72">
        <v>22410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174</v>
      </c>
      <c r="C66" s="110"/>
      <c r="D66" s="110"/>
      <c r="E66" s="71"/>
      <c r="F66" s="72">
        <v>25398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175</v>
      </c>
      <c r="C67" s="110"/>
      <c r="D67" s="110"/>
      <c r="E67" s="71"/>
      <c r="F67" s="72">
        <v>28386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176</v>
      </c>
      <c r="C68" s="110"/>
      <c r="D68" s="110"/>
      <c r="E68" s="71"/>
      <c r="F68" s="72">
        <v>31374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177</v>
      </c>
      <c r="C69" s="110"/>
      <c r="D69" s="110"/>
      <c r="E69" s="71"/>
      <c r="F69" s="72">
        <v>34362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178</v>
      </c>
      <c r="C70" s="110"/>
      <c r="D70" s="110"/>
      <c r="E70" s="71"/>
      <c r="F70" s="72">
        <v>37350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179</v>
      </c>
      <c r="C71" s="110"/>
      <c r="D71" s="110"/>
      <c r="E71" s="71"/>
      <c r="F71" s="72">
        <v>40338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180</v>
      </c>
      <c r="C72" s="110"/>
      <c r="D72" s="110"/>
      <c r="E72" s="71"/>
      <c r="F72" s="72">
        <v>43326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181</v>
      </c>
      <c r="C73" s="110"/>
      <c r="D73" s="110"/>
      <c r="E73" s="71"/>
      <c r="F73" s="72">
        <v>46314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182</v>
      </c>
      <c r="C74" s="110"/>
      <c r="D74" s="110"/>
      <c r="E74" s="71"/>
      <c r="F74" s="72">
        <v>49302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183</v>
      </c>
      <c r="C75" s="110"/>
      <c r="D75" s="110"/>
      <c r="E75" s="71"/>
      <c r="F75" s="72">
        <v>52290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184</v>
      </c>
      <c r="C76" s="110"/>
      <c r="D76" s="110"/>
      <c r="E76" s="71"/>
      <c r="F76" s="72">
        <v>55278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185</v>
      </c>
      <c r="C77" s="110"/>
      <c r="D77" s="110"/>
      <c r="E77" s="71"/>
      <c r="F77" s="72">
        <v>58266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186</v>
      </c>
      <c r="C78" s="110"/>
      <c r="D78" s="110"/>
      <c r="E78" s="71"/>
      <c r="F78" s="72">
        <v>61254</v>
      </c>
      <c r="G78" s="73"/>
      <c r="H78" s="73"/>
      <c r="I78" s="73"/>
      <c r="J78" s="74"/>
    </row>
    <row r="79" spans="1:10" ht="36" customHeight="1" outlineLevel="1" thickBot="1" x14ac:dyDescent="0.3">
      <c r="A79" s="8"/>
      <c r="B79" s="100" t="s">
        <v>187</v>
      </c>
      <c r="C79" s="110"/>
      <c r="D79" s="110"/>
      <c r="E79" s="71"/>
      <c r="F79" s="72">
        <v>64242</v>
      </c>
      <c r="G79" s="73"/>
      <c r="H79" s="73"/>
      <c r="I79" s="73"/>
      <c r="J79" s="74"/>
    </row>
    <row r="80" spans="1:10" ht="36" customHeight="1" thickBot="1" x14ac:dyDescent="0.3">
      <c r="A80" s="8"/>
      <c r="B80" s="111" t="s">
        <v>188</v>
      </c>
      <c r="C80" s="112"/>
      <c r="D80" s="112"/>
      <c r="E80" s="113"/>
      <c r="F80" s="114" t="str">
        <f>"Цена от "&amp;MIN(F81:F91)&amp;" до "&amp;MAX(F81:F91)</f>
        <v>Цена от 1116 до 23940</v>
      </c>
      <c r="G80" s="115"/>
      <c r="H80" s="115"/>
      <c r="I80" s="115"/>
      <c r="J80" s="116"/>
    </row>
    <row r="81" spans="1:10" ht="36" customHeight="1" x14ac:dyDescent="0.25">
      <c r="A81" s="8"/>
      <c r="B81" s="69" t="s">
        <v>189</v>
      </c>
      <c r="C81" s="70"/>
      <c r="D81" s="70"/>
      <c r="E81" s="71"/>
      <c r="F81" s="72">
        <v>4140</v>
      </c>
      <c r="G81" s="73"/>
      <c r="H81" s="73"/>
      <c r="I81" s="73"/>
      <c r="J81" s="74"/>
    </row>
    <row r="82" spans="1:10" ht="36" customHeight="1" x14ac:dyDescent="0.25">
      <c r="A82" s="8"/>
      <c r="B82" s="69" t="s">
        <v>190</v>
      </c>
      <c r="C82" s="70"/>
      <c r="D82" s="70"/>
      <c r="E82" s="71"/>
      <c r="F82" s="72">
        <v>5976</v>
      </c>
      <c r="G82" s="73"/>
      <c r="H82" s="73"/>
      <c r="I82" s="73"/>
      <c r="J82" s="74"/>
    </row>
    <row r="83" spans="1:10" ht="36" customHeight="1" x14ac:dyDescent="0.25">
      <c r="A83" s="8"/>
      <c r="B83" s="69" t="s">
        <v>252</v>
      </c>
      <c r="C83" s="70"/>
      <c r="D83" s="70"/>
      <c r="E83" s="71"/>
      <c r="F83" s="72">
        <v>2232</v>
      </c>
      <c r="G83" s="73"/>
      <c r="H83" s="73"/>
      <c r="I83" s="73"/>
      <c r="J83" s="74"/>
    </row>
    <row r="84" spans="1:10" ht="36" customHeight="1" x14ac:dyDescent="0.25">
      <c r="A84" s="8"/>
      <c r="B84" s="87" t="s">
        <v>192</v>
      </c>
      <c r="C84" s="88"/>
      <c r="D84" s="88"/>
      <c r="E84" s="89"/>
      <c r="F84" s="90">
        <v>23940</v>
      </c>
      <c r="G84" s="91"/>
      <c r="H84" s="91"/>
      <c r="I84" s="91"/>
      <c r="J84" s="92"/>
    </row>
    <row r="85" spans="1:10" ht="36" customHeight="1" x14ac:dyDescent="0.25">
      <c r="A85" s="8"/>
      <c r="B85" s="69" t="s">
        <v>193</v>
      </c>
      <c r="C85" s="70"/>
      <c r="D85" s="70"/>
      <c r="E85" s="71"/>
      <c r="F85" s="72">
        <v>5040</v>
      </c>
      <c r="G85" s="73"/>
      <c r="H85" s="73"/>
      <c r="I85" s="73"/>
      <c r="J85" s="74"/>
    </row>
    <row r="86" spans="1:10" ht="36" customHeight="1" x14ac:dyDescent="0.25">
      <c r="A86" s="8"/>
      <c r="B86" s="69" t="s">
        <v>194</v>
      </c>
      <c r="C86" s="70"/>
      <c r="D86" s="70"/>
      <c r="E86" s="71"/>
      <c r="F86" s="72">
        <v>14400</v>
      </c>
      <c r="G86" s="73"/>
      <c r="H86" s="73"/>
      <c r="I86" s="73"/>
      <c r="J86" s="74"/>
    </row>
    <row r="87" spans="1:10" ht="36" customHeight="1" x14ac:dyDescent="0.25">
      <c r="A87" s="8"/>
      <c r="B87" s="69" t="s">
        <v>195</v>
      </c>
      <c r="C87" s="70"/>
      <c r="D87" s="70"/>
      <c r="E87" s="71"/>
      <c r="F87" s="72">
        <v>1116</v>
      </c>
      <c r="G87" s="73"/>
      <c r="H87" s="73"/>
      <c r="I87" s="73"/>
      <c r="J87" s="74"/>
    </row>
    <row r="88" spans="1:10" ht="36" customHeight="1" x14ac:dyDescent="0.25">
      <c r="A88" s="8"/>
      <c r="B88" s="69" t="s">
        <v>196</v>
      </c>
      <c r="C88" s="70"/>
      <c r="D88" s="70"/>
      <c r="E88" s="71"/>
      <c r="F88" s="72">
        <v>1116</v>
      </c>
      <c r="G88" s="73"/>
      <c r="H88" s="73"/>
      <c r="I88" s="73"/>
      <c r="J88" s="74"/>
    </row>
    <row r="89" spans="1:10" ht="36" customHeight="1" x14ac:dyDescent="0.25">
      <c r="A89" s="8"/>
      <c r="B89" s="69" t="s">
        <v>197</v>
      </c>
      <c r="C89" s="70"/>
      <c r="D89" s="70"/>
      <c r="E89" s="71"/>
      <c r="F89" s="72">
        <v>2232</v>
      </c>
      <c r="G89" s="73"/>
      <c r="H89" s="73"/>
      <c r="I89" s="73"/>
      <c r="J89" s="74"/>
    </row>
    <row r="90" spans="1:10" ht="36" customHeight="1" x14ac:dyDescent="0.25">
      <c r="A90" s="8"/>
      <c r="B90" s="69" t="s">
        <v>198</v>
      </c>
      <c r="C90" s="70"/>
      <c r="D90" s="70"/>
      <c r="E90" s="71"/>
      <c r="F90" s="72">
        <v>3348</v>
      </c>
      <c r="G90" s="73"/>
      <c r="H90" s="73"/>
      <c r="I90" s="73"/>
      <c r="J90" s="74"/>
    </row>
    <row r="91" spans="1:10" ht="36" customHeight="1" thickBot="1" x14ac:dyDescent="0.3">
      <c r="A91" s="8"/>
      <c r="B91" s="69" t="s">
        <v>199</v>
      </c>
      <c r="C91" s="70"/>
      <c r="D91" s="70"/>
      <c r="E91" s="71"/>
      <c r="F91" s="72">
        <v>17460</v>
      </c>
      <c r="G91" s="73"/>
      <c r="H91" s="73"/>
      <c r="I91" s="73"/>
      <c r="J91" s="74"/>
    </row>
    <row r="92" spans="1:10" ht="54" customHeight="1" thickBot="1" x14ac:dyDescent="0.3">
      <c r="A92" s="8"/>
      <c r="B92" s="200" t="s">
        <v>253</v>
      </c>
      <c r="C92" s="201"/>
      <c r="D92" s="201"/>
      <c r="E92" s="202"/>
      <c r="F92" s="225" t="str">
        <f>"Цена от "&amp;MIN(F94,F97:J98,H99,F100:J113)&amp;" до "&amp;MAX(F94,F97:J98,H99,F100:J113)</f>
        <v>Цена от 3240 до 37065,6</v>
      </c>
      <c r="G92" s="226"/>
      <c r="H92" s="226"/>
      <c r="I92" s="226"/>
      <c r="J92" s="227"/>
    </row>
    <row r="93" spans="1:10" ht="24" customHeight="1" thickBot="1" x14ac:dyDescent="0.3">
      <c r="A93" s="8"/>
      <c r="B93" s="60"/>
      <c r="C93" s="61"/>
      <c r="D93" s="61"/>
      <c r="E93" s="62"/>
      <c r="F93" s="63"/>
      <c r="G93" s="64"/>
      <c r="H93" s="64"/>
      <c r="I93" s="64"/>
      <c r="J93" s="65"/>
    </row>
    <row r="94" spans="1:10" ht="36" customHeight="1" x14ac:dyDescent="0.25">
      <c r="A94" s="8"/>
      <c r="B94" s="69" t="s">
        <v>201</v>
      </c>
      <c r="C94" s="70"/>
      <c r="D94" s="70"/>
      <c r="E94" s="71"/>
      <c r="F94" s="72">
        <v>11160</v>
      </c>
      <c r="G94" s="73"/>
      <c r="H94" s="73"/>
      <c r="I94" s="73"/>
      <c r="J94" s="74"/>
    </row>
    <row r="95" spans="1:10" ht="36" customHeight="1" thickBot="1" x14ac:dyDescent="0.3">
      <c r="A95" s="8"/>
      <c r="B95" s="93" t="s">
        <v>202</v>
      </c>
      <c r="C95" s="94"/>
      <c r="D95" s="94"/>
      <c r="E95" s="95"/>
      <c r="F95" s="96">
        <v>1116</v>
      </c>
      <c r="G95" s="97"/>
      <c r="H95" s="97"/>
      <c r="I95" s="97"/>
      <c r="J95" s="98"/>
    </row>
    <row r="96" spans="1:10" ht="24" customHeight="1" thickBot="1" x14ac:dyDescent="0.3">
      <c r="A96" s="8"/>
      <c r="B96" s="60"/>
      <c r="C96" s="61"/>
      <c r="D96" s="61"/>
      <c r="E96" s="62"/>
      <c r="F96" s="63"/>
      <c r="G96" s="64"/>
      <c r="H96" s="64"/>
      <c r="I96" s="64"/>
      <c r="J96" s="65"/>
    </row>
    <row r="97" spans="1:10" ht="36" customHeight="1" x14ac:dyDescent="0.25">
      <c r="A97" s="8" t="s">
        <v>112</v>
      </c>
      <c r="B97" s="87" t="s">
        <v>203</v>
      </c>
      <c r="C97" s="88"/>
      <c r="D97" s="88"/>
      <c r="E97" s="89"/>
      <c r="F97" s="90">
        <v>10080</v>
      </c>
      <c r="G97" s="91"/>
      <c r="H97" s="91"/>
      <c r="I97" s="91"/>
      <c r="J97" s="92"/>
    </row>
    <row r="98" spans="1:10" ht="36" customHeight="1" x14ac:dyDescent="0.25">
      <c r="A98" s="8" t="s">
        <v>112</v>
      </c>
      <c r="B98" s="100" t="s">
        <v>204</v>
      </c>
      <c r="C98" s="101"/>
      <c r="D98" s="101"/>
      <c r="E98" s="102"/>
      <c r="F98" s="193">
        <v>13320</v>
      </c>
      <c r="G98" s="245"/>
      <c r="H98" s="245"/>
      <c r="I98" s="245"/>
      <c r="J98" s="246"/>
    </row>
    <row r="99" spans="1:10" ht="36" customHeight="1" x14ac:dyDescent="0.25">
      <c r="A99" s="8" t="s">
        <v>112</v>
      </c>
      <c r="B99" s="69" t="s">
        <v>205</v>
      </c>
      <c r="C99" s="70"/>
      <c r="D99" s="70"/>
      <c r="E99" s="71"/>
      <c r="F99" s="37">
        <f>H99*1.2</f>
        <v>15336</v>
      </c>
      <c r="G99" s="38">
        <f>H99*1.1</f>
        <v>14058.000000000002</v>
      </c>
      <c r="H99" s="38">
        <v>12780</v>
      </c>
      <c r="I99" s="38">
        <f>H99*0.75</f>
        <v>9585</v>
      </c>
      <c r="J99" s="39">
        <f>H99*0.5</f>
        <v>6390</v>
      </c>
    </row>
    <row r="100" spans="1:10" ht="36" customHeight="1" x14ac:dyDescent="0.25">
      <c r="A100" s="8" t="s">
        <v>112</v>
      </c>
      <c r="B100" s="69" t="s">
        <v>206</v>
      </c>
      <c r="C100" s="70"/>
      <c r="D100" s="70"/>
      <c r="E100" s="71"/>
      <c r="F100" s="72">
        <v>11160</v>
      </c>
      <c r="G100" s="73"/>
      <c r="H100" s="73"/>
      <c r="I100" s="73"/>
      <c r="J100" s="74"/>
    </row>
    <row r="101" spans="1:10" ht="36" customHeight="1" x14ac:dyDescent="0.25">
      <c r="A101" s="8" t="s">
        <v>112</v>
      </c>
      <c r="B101" s="69" t="s">
        <v>207</v>
      </c>
      <c r="C101" s="70"/>
      <c r="D101" s="70"/>
      <c r="E101" s="71"/>
      <c r="F101" s="72">
        <v>6408</v>
      </c>
      <c r="G101" s="73"/>
      <c r="H101" s="73"/>
      <c r="I101" s="73"/>
      <c r="J101" s="74"/>
    </row>
    <row r="102" spans="1:10" ht="36" customHeight="1" x14ac:dyDescent="0.25">
      <c r="A102" s="8" t="s">
        <v>112</v>
      </c>
      <c r="B102" s="69" t="s">
        <v>208</v>
      </c>
      <c r="C102" s="70"/>
      <c r="D102" s="70"/>
      <c r="E102" s="71"/>
      <c r="F102" s="193">
        <v>31788</v>
      </c>
      <c r="G102" s="245"/>
      <c r="H102" s="245"/>
      <c r="I102" s="245"/>
      <c r="J102" s="246"/>
    </row>
    <row r="103" spans="1:10" ht="36" customHeight="1" x14ac:dyDescent="0.25">
      <c r="A103" s="8" t="s">
        <v>112</v>
      </c>
      <c r="B103" s="69" t="s">
        <v>209</v>
      </c>
      <c r="C103" s="70"/>
      <c r="D103" s="70"/>
      <c r="E103" s="71"/>
      <c r="F103" s="193">
        <v>30888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69" t="s">
        <v>210</v>
      </c>
      <c r="C104" s="70"/>
      <c r="D104" s="70"/>
      <c r="E104" s="71"/>
      <c r="F104" s="193">
        <v>37065.599999999999</v>
      </c>
      <c r="G104" s="245"/>
      <c r="H104" s="245"/>
      <c r="I104" s="245"/>
      <c r="J104" s="246"/>
    </row>
    <row r="105" spans="1:10" ht="36" customHeight="1" x14ac:dyDescent="0.25">
      <c r="A105" s="8" t="s">
        <v>112</v>
      </c>
      <c r="B105" s="69" t="s">
        <v>211</v>
      </c>
      <c r="C105" s="70"/>
      <c r="D105" s="70"/>
      <c r="E105" s="71"/>
      <c r="F105" s="193">
        <v>21420</v>
      </c>
      <c r="G105" s="245"/>
      <c r="H105" s="245"/>
      <c r="I105" s="245"/>
      <c r="J105" s="246"/>
    </row>
    <row r="106" spans="1:10" ht="36" customHeight="1" x14ac:dyDescent="0.25">
      <c r="A106" s="8" t="s">
        <v>112</v>
      </c>
      <c r="B106" s="69" t="s">
        <v>212</v>
      </c>
      <c r="C106" s="70"/>
      <c r="D106" s="70"/>
      <c r="E106" s="71"/>
      <c r="F106" s="193">
        <v>21420</v>
      </c>
      <c r="G106" s="245"/>
      <c r="H106" s="245"/>
      <c r="I106" s="245"/>
      <c r="J106" s="246"/>
    </row>
    <row r="107" spans="1:10" ht="36" customHeight="1" x14ac:dyDescent="0.25">
      <c r="A107" s="8" t="s">
        <v>112</v>
      </c>
      <c r="B107" s="100" t="s">
        <v>213</v>
      </c>
      <c r="C107" s="101"/>
      <c r="D107" s="101"/>
      <c r="E107" s="102"/>
      <c r="F107" s="193">
        <v>17280</v>
      </c>
      <c r="G107" s="245"/>
      <c r="H107" s="245"/>
      <c r="I107" s="245"/>
      <c r="J107" s="246"/>
    </row>
    <row r="108" spans="1:10" ht="36" customHeight="1" x14ac:dyDescent="0.25">
      <c r="A108" s="8"/>
      <c r="B108" s="87" t="s">
        <v>214</v>
      </c>
      <c r="C108" s="88"/>
      <c r="D108" s="88"/>
      <c r="E108" s="89"/>
      <c r="F108" s="193">
        <v>6012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87" t="s">
        <v>215</v>
      </c>
      <c r="C109" s="88"/>
      <c r="D109" s="88"/>
      <c r="E109" s="89"/>
      <c r="F109" s="193">
        <v>3240</v>
      </c>
      <c r="G109" s="245"/>
      <c r="H109" s="245"/>
      <c r="I109" s="245"/>
      <c r="J109" s="246"/>
    </row>
    <row r="110" spans="1:10" ht="36" customHeight="1" x14ac:dyDescent="0.25">
      <c r="A110" s="8"/>
      <c r="B110" s="100" t="s">
        <v>216</v>
      </c>
      <c r="C110" s="101"/>
      <c r="D110" s="101"/>
      <c r="E110" s="102"/>
      <c r="F110" s="193">
        <v>8064</v>
      </c>
      <c r="G110" s="245"/>
      <c r="H110" s="245"/>
      <c r="I110" s="245"/>
      <c r="J110" s="246"/>
    </row>
    <row r="111" spans="1:10" ht="36" customHeight="1" x14ac:dyDescent="0.25">
      <c r="B111" s="100" t="s">
        <v>217</v>
      </c>
      <c r="C111" s="101"/>
      <c r="D111" s="101"/>
      <c r="E111" s="102"/>
      <c r="F111" s="193">
        <v>6588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100" t="s">
        <v>218</v>
      </c>
      <c r="C112" s="101"/>
      <c r="D112" s="101"/>
      <c r="E112" s="102"/>
      <c r="F112" s="193">
        <v>35496</v>
      </c>
      <c r="G112" s="245"/>
      <c r="H112" s="245"/>
      <c r="I112" s="245"/>
      <c r="J112" s="246"/>
    </row>
    <row r="113" spans="1:10" ht="36" customHeight="1" x14ac:dyDescent="0.25">
      <c r="A113" s="8" t="s">
        <v>112</v>
      </c>
      <c r="B113" s="100" t="s">
        <v>219</v>
      </c>
      <c r="C113" s="101"/>
      <c r="D113" s="101"/>
      <c r="E113" s="102"/>
      <c r="F113" s="193">
        <v>14004</v>
      </c>
      <c r="G113" s="245"/>
      <c r="H113" s="245"/>
      <c r="I113" s="245"/>
      <c r="J113" s="246"/>
    </row>
    <row r="114" spans="1:10" ht="36" customHeight="1" x14ac:dyDescent="0.25">
      <c r="A114" s="8" t="s">
        <v>114</v>
      </c>
      <c r="B114" s="69" t="s">
        <v>220</v>
      </c>
      <c r="C114" s="70"/>
      <c r="D114" s="70"/>
      <c r="E114" s="71"/>
      <c r="F114" s="193">
        <v>14400</v>
      </c>
      <c r="G114" s="245"/>
      <c r="H114" s="245"/>
      <c r="I114" s="245"/>
      <c r="J114" s="246"/>
    </row>
    <row r="115" spans="1:10" ht="36" customHeight="1" x14ac:dyDescent="0.25">
      <c r="A115" s="8" t="s">
        <v>114</v>
      </c>
      <c r="B115" s="69" t="s">
        <v>221</v>
      </c>
      <c r="C115" s="70"/>
      <c r="D115" s="70"/>
      <c r="E115" s="71"/>
      <c r="F115" s="193">
        <v>18720</v>
      </c>
      <c r="G115" s="245"/>
      <c r="H115" s="245"/>
      <c r="I115" s="245"/>
      <c r="J115" s="246"/>
    </row>
    <row r="116" spans="1:10" ht="36" customHeight="1" x14ac:dyDescent="0.25">
      <c r="A116" s="8" t="s">
        <v>114</v>
      </c>
      <c r="B116" s="69" t="s">
        <v>222</v>
      </c>
      <c r="C116" s="70"/>
      <c r="D116" s="70"/>
      <c r="E116" s="71"/>
      <c r="F116" s="37">
        <f>H116*1.2</f>
        <v>21600</v>
      </c>
      <c r="G116" s="38">
        <f>H116*1.1</f>
        <v>19800</v>
      </c>
      <c r="H116" s="38">
        <v>18000</v>
      </c>
      <c r="I116" s="38">
        <f>H116*0.75</f>
        <v>13500</v>
      </c>
      <c r="J116" s="39">
        <f>H116*0.5</f>
        <v>9000</v>
      </c>
    </row>
    <row r="117" spans="1:10" ht="36" customHeight="1" x14ac:dyDescent="0.25">
      <c r="A117" s="8" t="s">
        <v>114</v>
      </c>
      <c r="B117" s="69" t="s">
        <v>223</v>
      </c>
      <c r="C117" s="70"/>
      <c r="D117" s="70"/>
      <c r="E117" s="71"/>
      <c r="F117" s="72">
        <v>15840</v>
      </c>
      <c r="G117" s="73"/>
      <c r="H117" s="73"/>
      <c r="I117" s="73"/>
      <c r="J117" s="74"/>
    </row>
    <row r="118" spans="1:10" ht="36" customHeight="1" x14ac:dyDescent="0.25">
      <c r="A118" s="8" t="s">
        <v>114</v>
      </c>
      <c r="B118" s="69" t="s">
        <v>224</v>
      </c>
      <c r="C118" s="70"/>
      <c r="D118" s="70"/>
      <c r="E118" s="71"/>
      <c r="F118" s="72">
        <v>9360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225</v>
      </c>
      <c r="C119" s="70"/>
      <c r="D119" s="70"/>
      <c r="E119" s="71"/>
      <c r="F119" s="193">
        <v>44640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69" t="s">
        <v>226</v>
      </c>
      <c r="C120" s="70"/>
      <c r="D120" s="70"/>
      <c r="E120" s="71"/>
      <c r="F120" s="193">
        <v>43920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93" t="s">
        <v>227</v>
      </c>
      <c r="C121" s="94"/>
      <c r="D121" s="94"/>
      <c r="E121" s="95"/>
      <c r="F121" s="193">
        <v>52704</v>
      </c>
      <c r="G121" s="245"/>
      <c r="H121" s="245"/>
      <c r="I121" s="245"/>
      <c r="J121" s="246"/>
    </row>
    <row r="122" spans="1:10" ht="36" customHeight="1" x14ac:dyDescent="0.25">
      <c r="A122" s="8" t="s">
        <v>114</v>
      </c>
      <c r="B122" s="69" t="s">
        <v>228</v>
      </c>
      <c r="C122" s="70"/>
      <c r="D122" s="70"/>
      <c r="E122" s="71"/>
      <c r="F122" s="193">
        <v>30240</v>
      </c>
      <c r="G122" s="245"/>
      <c r="H122" s="245"/>
      <c r="I122" s="245"/>
      <c r="J122" s="246"/>
    </row>
    <row r="123" spans="1:10" ht="36" customHeight="1" x14ac:dyDescent="0.25">
      <c r="A123" s="8" t="s">
        <v>114</v>
      </c>
      <c r="B123" s="69" t="s">
        <v>229</v>
      </c>
      <c r="C123" s="70"/>
      <c r="D123" s="70"/>
      <c r="E123" s="71"/>
      <c r="F123" s="193">
        <v>30240</v>
      </c>
      <c r="G123" s="245"/>
      <c r="H123" s="245"/>
      <c r="I123" s="245"/>
      <c r="J123" s="246"/>
    </row>
    <row r="124" spans="1:10" ht="36" customHeight="1" x14ac:dyDescent="0.25">
      <c r="A124" s="8" t="s">
        <v>114</v>
      </c>
      <c r="B124" s="69" t="s">
        <v>230</v>
      </c>
      <c r="C124" s="70"/>
      <c r="D124" s="70"/>
      <c r="E124" s="71"/>
      <c r="F124" s="193">
        <v>24480</v>
      </c>
      <c r="G124" s="245"/>
      <c r="H124" s="245"/>
      <c r="I124" s="245"/>
      <c r="J124" s="246"/>
    </row>
    <row r="125" spans="1:10" ht="36" customHeight="1" x14ac:dyDescent="0.25">
      <c r="A125" s="8" t="s">
        <v>114</v>
      </c>
      <c r="B125" s="69" t="s">
        <v>231</v>
      </c>
      <c r="C125" s="70"/>
      <c r="D125" s="70"/>
      <c r="E125" s="71"/>
      <c r="F125" s="193">
        <v>5040</v>
      </c>
      <c r="G125" s="245"/>
      <c r="H125" s="245"/>
      <c r="I125" s="245"/>
      <c r="J125" s="246"/>
    </row>
    <row r="126" spans="1:10" ht="36" customHeight="1" x14ac:dyDescent="0.25">
      <c r="A126" s="8" t="s">
        <v>114</v>
      </c>
      <c r="B126" s="69" t="s">
        <v>233</v>
      </c>
      <c r="C126" s="70"/>
      <c r="D126" s="70"/>
      <c r="E126" s="71"/>
      <c r="F126" s="193">
        <v>50400</v>
      </c>
      <c r="G126" s="245"/>
      <c r="H126" s="245"/>
      <c r="I126" s="245"/>
      <c r="J126" s="246"/>
    </row>
    <row r="127" spans="1:10" ht="36" customHeight="1" thickBot="1" x14ac:dyDescent="0.3">
      <c r="A127" s="8" t="s">
        <v>114</v>
      </c>
      <c r="B127" s="69" t="s">
        <v>233</v>
      </c>
      <c r="C127" s="70"/>
      <c r="D127" s="70"/>
      <c r="E127" s="71"/>
      <c r="F127" s="193">
        <v>20160</v>
      </c>
      <c r="G127" s="245"/>
      <c r="H127" s="245"/>
      <c r="I127" s="245"/>
      <c r="J127" s="246"/>
    </row>
    <row r="128" spans="1:10" ht="54" customHeight="1" thickBot="1" x14ac:dyDescent="0.3">
      <c r="A128" s="8"/>
      <c r="B128" s="81" t="s">
        <v>234</v>
      </c>
      <c r="C128" s="82"/>
      <c r="D128" s="82"/>
      <c r="E128" s="83"/>
      <c r="F128" s="84"/>
      <c r="G128" s="85"/>
      <c r="H128" s="85"/>
      <c r="I128" s="85"/>
      <c r="J128" s="86"/>
    </row>
    <row r="129" spans="1:10" ht="36" customHeight="1" x14ac:dyDescent="0.25">
      <c r="A129" s="8"/>
      <c r="B129" s="87" t="s">
        <v>235</v>
      </c>
      <c r="C129" s="88"/>
      <c r="D129" s="88"/>
      <c r="E129" s="89"/>
      <c r="F129" s="90">
        <v>16452</v>
      </c>
      <c r="G129" s="91"/>
      <c r="H129" s="91"/>
      <c r="I129" s="91"/>
      <c r="J129" s="92"/>
    </row>
    <row r="130" spans="1:10" ht="36" customHeight="1" x14ac:dyDescent="0.25">
      <c r="A130" s="8"/>
      <c r="B130" s="69" t="s">
        <v>236</v>
      </c>
      <c r="C130" s="70"/>
      <c r="D130" s="70"/>
      <c r="E130" s="71"/>
      <c r="F130" s="72">
        <v>32760</v>
      </c>
      <c r="G130" s="73"/>
      <c r="H130" s="73"/>
      <c r="I130" s="73"/>
      <c r="J130" s="74"/>
    </row>
    <row r="131" spans="1:10" ht="36" customHeight="1" x14ac:dyDescent="0.25">
      <c r="A131" s="8"/>
      <c r="B131" s="69" t="s">
        <v>237</v>
      </c>
      <c r="C131" s="70"/>
      <c r="D131" s="70"/>
      <c r="E131" s="71"/>
      <c r="F131" s="72">
        <v>41040</v>
      </c>
      <c r="G131" s="73"/>
      <c r="H131" s="73"/>
      <c r="I131" s="73"/>
      <c r="J131" s="74"/>
    </row>
    <row r="132" spans="1:10" ht="36" customHeight="1" x14ac:dyDescent="0.25">
      <c r="A132" s="8"/>
      <c r="B132" s="69" t="s">
        <v>238</v>
      </c>
      <c r="C132" s="70"/>
      <c r="D132" s="70"/>
      <c r="E132" s="71"/>
      <c r="F132" s="72">
        <v>576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239</v>
      </c>
      <c r="C133" s="70"/>
      <c r="D133" s="70"/>
      <c r="E133" s="71"/>
      <c r="F133" s="72">
        <v>24552</v>
      </c>
      <c r="G133" s="73"/>
      <c r="H133" s="73"/>
      <c r="I133" s="73"/>
      <c r="J133" s="74"/>
    </row>
    <row r="134" spans="1:10" ht="36" customHeight="1" x14ac:dyDescent="0.25">
      <c r="A134" s="8"/>
      <c r="B134" s="69" t="s">
        <v>240</v>
      </c>
      <c r="C134" s="70"/>
      <c r="D134" s="70"/>
      <c r="E134" s="71"/>
      <c r="F134" s="72">
        <v>49068</v>
      </c>
      <c r="G134" s="73"/>
      <c r="H134" s="73"/>
      <c r="I134" s="73"/>
      <c r="J134" s="74"/>
    </row>
    <row r="135" spans="1:10" ht="36" customHeight="1" x14ac:dyDescent="0.25">
      <c r="A135" s="8"/>
      <c r="B135" s="69" t="s">
        <v>241</v>
      </c>
      <c r="C135" s="70"/>
      <c r="D135" s="70"/>
      <c r="E135" s="71"/>
      <c r="F135" s="72">
        <v>61560</v>
      </c>
      <c r="G135" s="73"/>
      <c r="H135" s="73"/>
      <c r="I135" s="73"/>
      <c r="J135" s="74"/>
    </row>
    <row r="136" spans="1:10" ht="36" customHeight="1" thickBot="1" x14ac:dyDescent="0.3">
      <c r="A136" s="8"/>
      <c r="B136" s="75" t="s">
        <v>242</v>
      </c>
      <c r="C136" s="76"/>
      <c r="D136" s="76"/>
      <c r="E136" s="77"/>
      <c r="F136" s="78">
        <v>756</v>
      </c>
      <c r="G136" s="79"/>
      <c r="H136" s="79"/>
      <c r="I136" s="79"/>
      <c r="J136" s="80"/>
    </row>
    <row r="137" spans="1:10" ht="24" customHeight="1" thickBot="1" x14ac:dyDescent="0.3">
      <c r="A137" s="8"/>
      <c r="B137" s="60"/>
      <c r="C137" s="61"/>
      <c r="D137" s="61"/>
      <c r="E137" s="62"/>
      <c r="F137" s="63"/>
      <c r="G137" s="64"/>
      <c r="H137" s="64"/>
      <c r="I137" s="64"/>
      <c r="J137" s="65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66" t="s">
        <v>292</v>
      </c>
      <c r="C139" s="66"/>
      <c r="D139" s="66"/>
      <c r="E139" s="66"/>
      <c r="F139" s="66"/>
      <c r="G139" s="66"/>
      <c r="H139" s="66"/>
      <c r="I139" s="66"/>
      <c r="J139" s="66"/>
    </row>
    <row r="140" spans="1:10" ht="41.25" customHeight="1" x14ac:dyDescent="0.25">
      <c r="A140" s="8"/>
      <c r="B140" s="66" t="s">
        <v>244</v>
      </c>
      <c r="C140" s="66"/>
      <c r="D140" s="66"/>
      <c r="E140" s="66"/>
      <c r="F140" s="66"/>
      <c r="G140" s="66"/>
      <c r="H140" s="66"/>
      <c r="I140" s="66"/>
      <c r="J140" s="66"/>
    </row>
    <row r="141" spans="1:10" ht="21" x14ac:dyDescent="0.25">
      <c r="A141" s="8" t="s">
        <v>114</v>
      </c>
      <c r="B141" s="67" t="s">
        <v>296</v>
      </c>
      <c r="C141" s="67"/>
      <c r="D141" s="67"/>
      <c r="E141" s="67"/>
      <c r="F141" s="67"/>
      <c r="G141" s="67"/>
      <c r="H141" s="67"/>
      <c r="I141" s="67"/>
      <c r="J141" s="67"/>
    </row>
    <row r="142" spans="1:10" ht="42" customHeight="1" x14ac:dyDescent="0.25">
      <c r="A142" s="8"/>
      <c r="B142" s="68" t="s">
        <v>246</v>
      </c>
      <c r="C142" s="68"/>
      <c r="D142" s="68"/>
      <c r="E142" s="68"/>
      <c r="F142" s="68"/>
      <c r="G142" s="68"/>
      <c r="H142" s="68"/>
      <c r="I142" s="68"/>
      <c r="J142" s="68"/>
    </row>
    <row r="143" spans="1:10" ht="21" x14ac:dyDescent="0.25">
      <c r="A143" s="8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0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38880</v>
      </c>
      <c r="G8" s="17">
        <f>H8*1.1</f>
        <v>35640</v>
      </c>
      <c r="H8" s="17">
        <v>32400</v>
      </c>
      <c r="I8" s="17">
        <f>H8*0.75</f>
        <v>24300</v>
      </c>
      <c r="J8" s="17">
        <f>H8*0.5</f>
        <v>16200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7920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11520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1800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2520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2160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6480 до 259200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6480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12960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19440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25920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32400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38880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45360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51840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58320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64800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71280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77760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84240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90720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97200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103680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110160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116640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123120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129600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12960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25920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38880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51840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64800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77760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90720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103680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116640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129600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142560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155520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168480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181440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194400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207360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220320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233280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246240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259200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6120 до 139320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6120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9000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16200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22680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29160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35640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42120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48600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55080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61560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68040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74520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81000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87480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93960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100440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106920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113400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119880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126360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132840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139320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360 до 30240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6480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14400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360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23040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4680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19800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30240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98640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32400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3240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35280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35280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15120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15120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61200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35280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42336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23040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23040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67680</v>
      </c>
      <c r="G112" s="73"/>
      <c r="H112" s="73"/>
      <c r="I112" s="73"/>
      <c r="J112" s="74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72">
        <v>83952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3060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15840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13680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98640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44280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49680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49680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21600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21600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85680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49680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59616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32400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32400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95040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138240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62640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34200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68400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85680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51480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102600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128160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1800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123"/>
      <c r="D142" s="123"/>
      <c r="E142" s="124"/>
      <c r="F142" s="192"/>
      <c r="G142" s="243"/>
      <c r="H142" s="243"/>
      <c r="I142" s="243"/>
      <c r="J142" s="244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1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36072</v>
      </c>
      <c r="G8" s="17">
        <f>H8*1.1</f>
        <v>33066</v>
      </c>
      <c r="H8" s="17">
        <v>30060</v>
      </c>
      <c r="I8" s="17">
        <f>H8*0.75</f>
        <v>22545</v>
      </c>
      <c r="J8" s="17">
        <f>H8*0.5</f>
        <v>15030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46785.599999999999</v>
      </c>
      <c r="G10" s="19">
        <f>H10*1.1</f>
        <v>42886.8</v>
      </c>
      <c r="H10" s="19">
        <v>38988</v>
      </c>
      <c r="I10" s="19">
        <f>H10*0.75</f>
        <v>29241</v>
      </c>
      <c r="J10" s="19">
        <f>H10*0.5</f>
        <v>19494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864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1440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1224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1728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1188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1728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1584 до 63360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1584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3168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4752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6336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7920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9504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11088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12672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14256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15840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17424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19008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20592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22176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23760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25344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26928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28512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30096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31680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3168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6336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9504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12672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15840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19008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22176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25344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28512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31680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34848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38016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41184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44352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47520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50688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53856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57024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60192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63360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3960 до 34056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8172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12636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3960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5544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7128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8712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10296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11880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13464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15048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16632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18216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19800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21384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22968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24552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26136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27720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29304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30888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32472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34056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1476 до 36360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4176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16488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2340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36360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7488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22320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1476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1476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2952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4428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24912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3276 до 104436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16920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1692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16704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23796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19137.599999999999</v>
      </c>
      <c r="G104" s="38">
        <f>H104*1.1</f>
        <v>17542.800000000003</v>
      </c>
      <c r="H104" s="38">
        <v>15948</v>
      </c>
      <c r="I104" s="38">
        <f>H104*0.75</f>
        <v>11961</v>
      </c>
      <c r="J104" s="39">
        <f>H104*0.5</f>
        <v>7974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15948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24876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86976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40500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48600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34200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44244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104436</v>
      </c>
      <c r="G112" s="73"/>
      <c r="H112" s="73"/>
      <c r="I112" s="73"/>
      <c r="J112" s="74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72">
        <v>37080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3276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22680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19080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64260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18972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23760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33840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389</v>
      </c>
      <c r="C121" s="70"/>
      <c r="D121" s="70"/>
      <c r="E121" s="71"/>
      <c r="F121" s="37">
        <f>H121*1.2</f>
        <v>27648</v>
      </c>
      <c r="G121" s="38">
        <f>H121*1.1</f>
        <v>25344.000000000004</v>
      </c>
      <c r="H121" s="38">
        <v>23040</v>
      </c>
      <c r="I121" s="38">
        <f>H121*0.75</f>
        <v>17280</v>
      </c>
      <c r="J121" s="39">
        <f>H121*0.5</f>
        <v>11520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23040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35280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122400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56880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68256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48240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62640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146880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90000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26640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32760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65448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81774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1116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49140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98280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122760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1476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67" sqref="A167:C167"/>
      <selection pane="bottomLeft" activeCell="B143" sqref="B143:E143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4.28515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332" t="s">
        <v>106</v>
      </c>
      <c r="C6" s="333"/>
      <c r="D6" s="333"/>
      <c r="E6" s="334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123"/>
      <c r="D7" s="123"/>
      <c r="E7" s="124"/>
      <c r="F7" s="192"/>
      <c r="G7" s="243"/>
      <c r="H7" s="243"/>
      <c r="I7" s="243"/>
      <c r="J7" s="244"/>
    </row>
    <row r="8" spans="1:10" ht="36" customHeight="1" x14ac:dyDescent="0.25">
      <c r="A8" s="8" t="s">
        <v>112</v>
      </c>
      <c r="B8" s="209" t="s">
        <v>113</v>
      </c>
      <c r="C8" s="324"/>
      <c r="D8" s="324"/>
      <c r="E8" s="325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00" t="s">
        <v>115</v>
      </c>
      <c r="C9" s="101"/>
      <c r="D9" s="101"/>
      <c r="E9" s="102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00" t="s">
        <v>116</v>
      </c>
      <c r="C10" s="101"/>
      <c r="D10" s="101"/>
      <c r="E10" s="102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326" t="s">
        <v>117</v>
      </c>
      <c r="C11" s="327"/>
      <c r="D11" s="327"/>
      <c r="E11" s="328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customHeight="1" thickBot="1" x14ac:dyDescent="0.3">
      <c r="A12" s="8"/>
      <c r="B12" s="60"/>
      <c r="C12" s="123"/>
      <c r="D12" s="123"/>
      <c r="E12" s="124"/>
      <c r="F12" s="192"/>
      <c r="G12" s="243"/>
      <c r="H12" s="243"/>
      <c r="I12" s="243"/>
      <c r="J12" s="244"/>
    </row>
    <row r="13" spans="1:10" ht="36" customHeight="1" x14ac:dyDescent="0.25">
      <c r="A13" s="8" t="s">
        <v>112</v>
      </c>
      <c r="B13" s="209" t="s">
        <v>118</v>
      </c>
      <c r="C13" s="324"/>
      <c r="D13" s="324"/>
      <c r="E13" s="325"/>
      <c r="F13" s="195">
        <v>7920</v>
      </c>
      <c r="G13" s="377"/>
      <c r="H13" s="377"/>
      <c r="I13" s="377"/>
      <c r="J13" s="378"/>
    </row>
    <row r="14" spans="1:10" ht="36" customHeight="1" thickBot="1" x14ac:dyDescent="0.3">
      <c r="A14" s="8" t="s">
        <v>114</v>
      </c>
      <c r="B14" s="326" t="s">
        <v>119</v>
      </c>
      <c r="C14" s="327"/>
      <c r="D14" s="327"/>
      <c r="E14" s="328"/>
      <c r="F14" s="190">
        <v>11520</v>
      </c>
      <c r="G14" s="346"/>
      <c r="H14" s="346"/>
      <c r="I14" s="346"/>
      <c r="J14" s="347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195">
        <v>1080</v>
      </c>
      <c r="G16" s="377"/>
      <c r="H16" s="377"/>
      <c r="I16" s="377"/>
      <c r="J16" s="378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193">
        <v>1512</v>
      </c>
      <c r="G17" s="245"/>
      <c r="H17" s="245"/>
      <c r="I17" s="245"/>
      <c r="J17" s="246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193">
        <v>1800</v>
      </c>
      <c r="G18" s="245"/>
      <c r="H18" s="245"/>
      <c r="I18" s="245"/>
      <c r="J18" s="246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190">
        <v>2520</v>
      </c>
      <c r="G19" s="346"/>
      <c r="H19" s="346"/>
      <c r="I19" s="346"/>
      <c r="J19" s="347"/>
    </row>
    <row r="20" spans="1:10" ht="24" customHeight="1" thickBot="1" x14ac:dyDescent="0.3">
      <c r="A20" s="8"/>
      <c r="B20" s="60"/>
      <c r="C20" s="123"/>
      <c r="D20" s="123"/>
      <c r="E20" s="124"/>
      <c r="F20" s="192"/>
      <c r="G20" s="243"/>
      <c r="H20" s="243"/>
      <c r="I20" s="243"/>
      <c r="J20" s="244"/>
    </row>
    <row r="21" spans="1:10" ht="36" customHeight="1" thickBot="1" x14ac:dyDescent="0.3">
      <c r="A21" s="8"/>
      <c r="B21" s="383" t="s">
        <v>124</v>
      </c>
      <c r="C21" s="384"/>
      <c r="D21" s="384"/>
      <c r="E21" s="385"/>
      <c r="F21" s="207" t="str">
        <f>"Цена от "&amp;MIN(F22:F91)&amp;" до "&amp;MAX(F22:F91)</f>
        <v>Цена от 5760 до 403200</v>
      </c>
      <c r="G21" s="386"/>
      <c r="H21" s="386"/>
      <c r="I21" s="386"/>
      <c r="J21" s="387"/>
    </row>
    <row r="22" spans="1:10" ht="36" customHeight="1" outlineLevel="1" x14ac:dyDescent="0.25">
      <c r="A22" s="8"/>
      <c r="B22" s="117" t="s">
        <v>125</v>
      </c>
      <c r="C22" s="310"/>
      <c r="D22" s="310"/>
      <c r="E22" s="311"/>
      <c r="F22" s="206">
        <v>5760</v>
      </c>
      <c r="G22" s="312"/>
      <c r="H22" s="312"/>
      <c r="I22" s="312"/>
      <c r="J22" s="313"/>
    </row>
    <row r="23" spans="1:10" ht="36" customHeight="1" outlineLevel="1" x14ac:dyDescent="0.25">
      <c r="A23" s="8"/>
      <c r="B23" s="100" t="s">
        <v>126</v>
      </c>
      <c r="C23" s="101"/>
      <c r="D23" s="101"/>
      <c r="E23" s="102"/>
      <c r="F23" s="193">
        <v>11520</v>
      </c>
      <c r="G23" s="245"/>
      <c r="H23" s="245"/>
      <c r="I23" s="245"/>
      <c r="J23" s="246"/>
    </row>
    <row r="24" spans="1:10" ht="36" customHeight="1" outlineLevel="1" x14ac:dyDescent="0.25">
      <c r="A24" s="8"/>
      <c r="B24" s="100" t="s">
        <v>127</v>
      </c>
      <c r="C24" s="101"/>
      <c r="D24" s="101"/>
      <c r="E24" s="102"/>
      <c r="F24" s="193">
        <v>17280</v>
      </c>
      <c r="G24" s="245"/>
      <c r="H24" s="245"/>
      <c r="I24" s="245"/>
      <c r="J24" s="246"/>
    </row>
    <row r="25" spans="1:10" ht="36" customHeight="1" outlineLevel="1" x14ac:dyDescent="0.25">
      <c r="A25" s="8"/>
      <c r="B25" s="100" t="s">
        <v>128</v>
      </c>
      <c r="C25" s="101"/>
      <c r="D25" s="101"/>
      <c r="E25" s="102"/>
      <c r="F25" s="193">
        <v>23040</v>
      </c>
      <c r="G25" s="245"/>
      <c r="H25" s="245"/>
      <c r="I25" s="245"/>
      <c r="J25" s="246"/>
    </row>
    <row r="26" spans="1:10" ht="36" customHeight="1" outlineLevel="1" x14ac:dyDescent="0.25">
      <c r="A26" s="8"/>
      <c r="B26" s="100" t="s">
        <v>129</v>
      </c>
      <c r="C26" s="101"/>
      <c r="D26" s="101"/>
      <c r="E26" s="102"/>
      <c r="F26" s="193">
        <v>28800</v>
      </c>
      <c r="G26" s="245"/>
      <c r="H26" s="245"/>
      <c r="I26" s="245"/>
      <c r="J26" s="246"/>
    </row>
    <row r="27" spans="1:10" ht="36" customHeight="1" outlineLevel="1" x14ac:dyDescent="0.25">
      <c r="A27" s="8"/>
      <c r="B27" s="100" t="s">
        <v>130</v>
      </c>
      <c r="C27" s="101"/>
      <c r="D27" s="101"/>
      <c r="E27" s="102"/>
      <c r="F27" s="193">
        <v>34560</v>
      </c>
      <c r="G27" s="245"/>
      <c r="H27" s="245"/>
      <c r="I27" s="245"/>
      <c r="J27" s="246"/>
    </row>
    <row r="28" spans="1:10" ht="36" customHeight="1" outlineLevel="1" x14ac:dyDescent="0.25">
      <c r="A28" s="8"/>
      <c r="B28" s="100" t="s">
        <v>131</v>
      </c>
      <c r="C28" s="101"/>
      <c r="D28" s="101"/>
      <c r="E28" s="102"/>
      <c r="F28" s="193">
        <v>40320</v>
      </c>
      <c r="G28" s="245"/>
      <c r="H28" s="245"/>
      <c r="I28" s="245"/>
      <c r="J28" s="246"/>
    </row>
    <row r="29" spans="1:10" ht="36" customHeight="1" outlineLevel="1" x14ac:dyDescent="0.25">
      <c r="A29" s="8"/>
      <c r="B29" s="100" t="s">
        <v>132</v>
      </c>
      <c r="C29" s="101"/>
      <c r="D29" s="101"/>
      <c r="E29" s="102"/>
      <c r="F29" s="193">
        <v>46080</v>
      </c>
      <c r="G29" s="245"/>
      <c r="H29" s="245"/>
      <c r="I29" s="245"/>
      <c r="J29" s="246"/>
    </row>
    <row r="30" spans="1:10" ht="36" customHeight="1" outlineLevel="1" x14ac:dyDescent="0.25">
      <c r="A30" s="8"/>
      <c r="B30" s="100" t="s">
        <v>133</v>
      </c>
      <c r="C30" s="101"/>
      <c r="D30" s="101"/>
      <c r="E30" s="102"/>
      <c r="F30" s="193">
        <v>51840</v>
      </c>
      <c r="G30" s="245"/>
      <c r="H30" s="245"/>
      <c r="I30" s="245"/>
      <c r="J30" s="246"/>
    </row>
    <row r="31" spans="1:10" ht="36" customHeight="1" outlineLevel="1" x14ac:dyDescent="0.25">
      <c r="A31" s="8"/>
      <c r="B31" s="100" t="s">
        <v>134</v>
      </c>
      <c r="C31" s="101"/>
      <c r="D31" s="101"/>
      <c r="E31" s="102"/>
      <c r="F31" s="193">
        <v>57600</v>
      </c>
      <c r="G31" s="245"/>
      <c r="H31" s="245"/>
      <c r="I31" s="245"/>
      <c r="J31" s="246"/>
    </row>
    <row r="32" spans="1:10" ht="36" customHeight="1" outlineLevel="1" x14ac:dyDescent="0.25">
      <c r="A32" s="8"/>
      <c r="B32" s="100" t="s">
        <v>135</v>
      </c>
      <c r="C32" s="101"/>
      <c r="D32" s="101"/>
      <c r="E32" s="102"/>
      <c r="F32" s="193">
        <v>63360</v>
      </c>
      <c r="G32" s="245"/>
      <c r="H32" s="245"/>
      <c r="I32" s="245"/>
      <c r="J32" s="246"/>
    </row>
    <row r="33" spans="1:10" ht="36" customHeight="1" outlineLevel="1" x14ac:dyDescent="0.25">
      <c r="A33" s="8"/>
      <c r="B33" s="100" t="s">
        <v>136</v>
      </c>
      <c r="C33" s="101"/>
      <c r="D33" s="101"/>
      <c r="E33" s="102"/>
      <c r="F33" s="193">
        <v>69120</v>
      </c>
      <c r="G33" s="245"/>
      <c r="H33" s="245"/>
      <c r="I33" s="245"/>
      <c r="J33" s="246"/>
    </row>
    <row r="34" spans="1:10" ht="36" customHeight="1" outlineLevel="1" x14ac:dyDescent="0.25">
      <c r="A34" s="8"/>
      <c r="B34" s="100" t="s">
        <v>137</v>
      </c>
      <c r="C34" s="101"/>
      <c r="D34" s="101"/>
      <c r="E34" s="102"/>
      <c r="F34" s="193">
        <v>74880</v>
      </c>
      <c r="G34" s="245"/>
      <c r="H34" s="245"/>
      <c r="I34" s="245"/>
      <c r="J34" s="246"/>
    </row>
    <row r="35" spans="1:10" ht="36" customHeight="1" outlineLevel="1" x14ac:dyDescent="0.25">
      <c r="A35" s="8"/>
      <c r="B35" s="100" t="s">
        <v>138</v>
      </c>
      <c r="C35" s="101"/>
      <c r="D35" s="101"/>
      <c r="E35" s="102"/>
      <c r="F35" s="193">
        <v>80640</v>
      </c>
      <c r="G35" s="245"/>
      <c r="H35" s="245"/>
      <c r="I35" s="245"/>
      <c r="J35" s="246"/>
    </row>
    <row r="36" spans="1:10" ht="36" customHeight="1" outlineLevel="1" x14ac:dyDescent="0.25">
      <c r="A36" s="8"/>
      <c r="B36" s="100" t="s">
        <v>139</v>
      </c>
      <c r="C36" s="101"/>
      <c r="D36" s="101"/>
      <c r="E36" s="102"/>
      <c r="F36" s="193">
        <v>86400</v>
      </c>
      <c r="G36" s="245"/>
      <c r="H36" s="245"/>
      <c r="I36" s="245"/>
      <c r="J36" s="246"/>
    </row>
    <row r="37" spans="1:10" ht="36" customHeight="1" outlineLevel="1" x14ac:dyDescent="0.25">
      <c r="A37" s="8"/>
      <c r="B37" s="100" t="s">
        <v>140</v>
      </c>
      <c r="C37" s="101"/>
      <c r="D37" s="101"/>
      <c r="E37" s="102"/>
      <c r="F37" s="193">
        <v>92160</v>
      </c>
      <c r="G37" s="245"/>
      <c r="H37" s="245"/>
      <c r="I37" s="245"/>
      <c r="J37" s="246"/>
    </row>
    <row r="38" spans="1:10" ht="36" customHeight="1" outlineLevel="1" x14ac:dyDescent="0.25">
      <c r="A38" s="8"/>
      <c r="B38" s="100" t="s">
        <v>141</v>
      </c>
      <c r="C38" s="101"/>
      <c r="D38" s="101"/>
      <c r="E38" s="102"/>
      <c r="F38" s="193">
        <v>97920</v>
      </c>
      <c r="G38" s="245"/>
      <c r="H38" s="245"/>
      <c r="I38" s="245"/>
      <c r="J38" s="246"/>
    </row>
    <row r="39" spans="1:10" ht="36" customHeight="1" outlineLevel="1" x14ac:dyDescent="0.25">
      <c r="A39" s="8"/>
      <c r="B39" s="100" t="s">
        <v>142</v>
      </c>
      <c r="C39" s="101"/>
      <c r="D39" s="101"/>
      <c r="E39" s="102"/>
      <c r="F39" s="193">
        <v>103680</v>
      </c>
      <c r="G39" s="245"/>
      <c r="H39" s="245"/>
      <c r="I39" s="245"/>
      <c r="J39" s="246"/>
    </row>
    <row r="40" spans="1:10" ht="36" customHeight="1" outlineLevel="1" x14ac:dyDescent="0.25">
      <c r="A40" s="8"/>
      <c r="B40" s="100" t="s">
        <v>143</v>
      </c>
      <c r="C40" s="101"/>
      <c r="D40" s="101"/>
      <c r="E40" s="102"/>
      <c r="F40" s="193">
        <v>109440</v>
      </c>
      <c r="G40" s="245"/>
      <c r="H40" s="245"/>
      <c r="I40" s="245"/>
      <c r="J40" s="246"/>
    </row>
    <row r="41" spans="1:10" ht="36" customHeight="1" outlineLevel="1" x14ac:dyDescent="0.25">
      <c r="A41" s="8"/>
      <c r="B41" s="100" t="s">
        <v>144</v>
      </c>
      <c r="C41" s="101"/>
      <c r="D41" s="101"/>
      <c r="E41" s="102"/>
      <c r="F41" s="193">
        <v>115200</v>
      </c>
      <c r="G41" s="245"/>
      <c r="H41" s="245"/>
      <c r="I41" s="245"/>
      <c r="J41" s="246"/>
    </row>
    <row r="42" spans="1:10" ht="36" customHeight="1" outlineLevel="1" x14ac:dyDescent="0.25">
      <c r="A42" s="8"/>
      <c r="B42" s="100" t="s">
        <v>272</v>
      </c>
      <c r="C42" s="101"/>
      <c r="D42" s="101"/>
      <c r="E42" s="102"/>
      <c r="F42" s="193">
        <v>120960</v>
      </c>
      <c r="G42" s="245"/>
      <c r="H42" s="245"/>
      <c r="I42" s="245"/>
      <c r="J42" s="246"/>
    </row>
    <row r="43" spans="1:10" ht="36" customHeight="1" outlineLevel="1" x14ac:dyDescent="0.25">
      <c r="A43" s="8"/>
      <c r="B43" s="100" t="s">
        <v>273</v>
      </c>
      <c r="C43" s="101"/>
      <c r="D43" s="101"/>
      <c r="E43" s="102"/>
      <c r="F43" s="193">
        <v>126720</v>
      </c>
      <c r="G43" s="245"/>
      <c r="H43" s="245"/>
      <c r="I43" s="245"/>
      <c r="J43" s="246"/>
    </row>
    <row r="44" spans="1:10" ht="36" customHeight="1" outlineLevel="1" x14ac:dyDescent="0.25">
      <c r="A44" s="8"/>
      <c r="B44" s="100" t="s">
        <v>274</v>
      </c>
      <c r="C44" s="101"/>
      <c r="D44" s="101"/>
      <c r="E44" s="102"/>
      <c r="F44" s="193">
        <v>132480</v>
      </c>
      <c r="G44" s="245"/>
      <c r="H44" s="245"/>
      <c r="I44" s="245"/>
      <c r="J44" s="246"/>
    </row>
    <row r="45" spans="1:10" ht="36" customHeight="1" outlineLevel="1" x14ac:dyDescent="0.25">
      <c r="A45" s="8"/>
      <c r="B45" s="100" t="s">
        <v>275</v>
      </c>
      <c r="C45" s="101"/>
      <c r="D45" s="101"/>
      <c r="E45" s="102"/>
      <c r="F45" s="193">
        <v>138240</v>
      </c>
      <c r="G45" s="245"/>
      <c r="H45" s="245"/>
      <c r="I45" s="245"/>
      <c r="J45" s="246"/>
    </row>
    <row r="46" spans="1:10" ht="36" customHeight="1" outlineLevel="1" x14ac:dyDescent="0.25">
      <c r="A46" s="8"/>
      <c r="B46" s="100" t="s">
        <v>276</v>
      </c>
      <c r="C46" s="101"/>
      <c r="D46" s="101"/>
      <c r="E46" s="102"/>
      <c r="F46" s="193">
        <v>144000</v>
      </c>
      <c r="G46" s="245"/>
      <c r="H46" s="245"/>
      <c r="I46" s="245"/>
      <c r="J46" s="246"/>
    </row>
    <row r="47" spans="1:10" ht="36" customHeight="1" outlineLevel="1" x14ac:dyDescent="0.25">
      <c r="A47" s="8"/>
      <c r="B47" s="100" t="s">
        <v>277</v>
      </c>
      <c r="C47" s="101"/>
      <c r="D47" s="101"/>
      <c r="E47" s="102"/>
      <c r="F47" s="193">
        <v>149760</v>
      </c>
      <c r="G47" s="245"/>
      <c r="H47" s="245"/>
      <c r="I47" s="245"/>
      <c r="J47" s="246"/>
    </row>
    <row r="48" spans="1:10" ht="36" customHeight="1" outlineLevel="1" x14ac:dyDescent="0.25">
      <c r="A48" s="8"/>
      <c r="B48" s="100" t="s">
        <v>278</v>
      </c>
      <c r="C48" s="101"/>
      <c r="D48" s="101"/>
      <c r="E48" s="102"/>
      <c r="F48" s="193">
        <v>155520</v>
      </c>
      <c r="G48" s="245"/>
      <c r="H48" s="245"/>
      <c r="I48" s="245"/>
      <c r="J48" s="246"/>
    </row>
    <row r="49" spans="1:10" ht="36" customHeight="1" outlineLevel="1" x14ac:dyDescent="0.25">
      <c r="A49" s="8"/>
      <c r="B49" s="100" t="s">
        <v>279</v>
      </c>
      <c r="C49" s="101"/>
      <c r="D49" s="101"/>
      <c r="E49" s="102"/>
      <c r="F49" s="193">
        <v>161280</v>
      </c>
      <c r="G49" s="245"/>
      <c r="H49" s="245"/>
      <c r="I49" s="245"/>
      <c r="J49" s="246"/>
    </row>
    <row r="50" spans="1:10" ht="36" customHeight="1" outlineLevel="1" x14ac:dyDescent="0.25">
      <c r="A50" s="8"/>
      <c r="B50" s="100" t="s">
        <v>280</v>
      </c>
      <c r="C50" s="101"/>
      <c r="D50" s="101"/>
      <c r="E50" s="102"/>
      <c r="F50" s="193">
        <v>167040</v>
      </c>
      <c r="G50" s="245"/>
      <c r="H50" s="245"/>
      <c r="I50" s="245"/>
      <c r="J50" s="246"/>
    </row>
    <row r="51" spans="1:10" ht="36" customHeight="1" outlineLevel="1" x14ac:dyDescent="0.25">
      <c r="A51" s="8"/>
      <c r="B51" s="100" t="s">
        <v>281</v>
      </c>
      <c r="C51" s="101"/>
      <c r="D51" s="101"/>
      <c r="E51" s="102"/>
      <c r="F51" s="193">
        <v>172800</v>
      </c>
      <c r="G51" s="245"/>
      <c r="H51" s="245"/>
      <c r="I51" s="245"/>
      <c r="J51" s="246"/>
    </row>
    <row r="52" spans="1:10" ht="36" customHeight="1" outlineLevel="1" x14ac:dyDescent="0.25">
      <c r="A52" s="8"/>
      <c r="B52" s="100" t="s">
        <v>297</v>
      </c>
      <c r="C52" s="101"/>
      <c r="D52" s="101"/>
      <c r="E52" s="102"/>
      <c r="F52" s="193">
        <v>178560</v>
      </c>
      <c r="G52" s="245"/>
      <c r="H52" s="245"/>
      <c r="I52" s="245"/>
      <c r="J52" s="246"/>
    </row>
    <row r="53" spans="1:10" ht="36" customHeight="1" outlineLevel="1" x14ac:dyDescent="0.25">
      <c r="A53" s="8"/>
      <c r="B53" s="100" t="s">
        <v>298</v>
      </c>
      <c r="C53" s="101"/>
      <c r="D53" s="101"/>
      <c r="E53" s="102"/>
      <c r="F53" s="193">
        <v>184320</v>
      </c>
      <c r="G53" s="245"/>
      <c r="H53" s="245"/>
      <c r="I53" s="245"/>
      <c r="J53" s="246"/>
    </row>
    <row r="54" spans="1:10" ht="36" customHeight="1" outlineLevel="1" x14ac:dyDescent="0.25">
      <c r="A54" s="8"/>
      <c r="B54" s="100" t="s">
        <v>299</v>
      </c>
      <c r="C54" s="101"/>
      <c r="D54" s="101"/>
      <c r="E54" s="102"/>
      <c r="F54" s="193">
        <v>190080</v>
      </c>
      <c r="G54" s="245"/>
      <c r="H54" s="245"/>
      <c r="I54" s="245"/>
      <c r="J54" s="246"/>
    </row>
    <row r="55" spans="1:10" ht="36" customHeight="1" outlineLevel="1" x14ac:dyDescent="0.25">
      <c r="A55" s="8"/>
      <c r="B55" s="100" t="s">
        <v>300</v>
      </c>
      <c r="C55" s="101"/>
      <c r="D55" s="101"/>
      <c r="E55" s="102"/>
      <c r="F55" s="193">
        <v>195840</v>
      </c>
      <c r="G55" s="245"/>
      <c r="H55" s="245"/>
      <c r="I55" s="245"/>
      <c r="J55" s="246"/>
    </row>
    <row r="56" spans="1:10" ht="36" customHeight="1" outlineLevel="1" x14ac:dyDescent="0.25">
      <c r="A56" s="8"/>
      <c r="B56" s="100" t="s">
        <v>301</v>
      </c>
      <c r="C56" s="101"/>
      <c r="D56" s="101"/>
      <c r="E56" s="102"/>
      <c r="F56" s="193">
        <v>201600</v>
      </c>
      <c r="G56" s="245"/>
      <c r="H56" s="245"/>
      <c r="I56" s="245"/>
      <c r="J56" s="246"/>
    </row>
    <row r="57" spans="1:10" ht="36" customHeight="1" outlineLevel="1" x14ac:dyDescent="0.25">
      <c r="A57" s="8"/>
      <c r="B57" s="100" t="s">
        <v>145</v>
      </c>
      <c r="C57" s="101"/>
      <c r="D57" s="101"/>
      <c r="E57" s="102"/>
      <c r="F57" s="193">
        <v>11520</v>
      </c>
      <c r="G57" s="245"/>
      <c r="H57" s="245"/>
      <c r="I57" s="245"/>
      <c r="J57" s="246"/>
    </row>
    <row r="58" spans="1:10" ht="36" customHeight="1" outlineLevel="1" x14ac:dyDescent="0.25">
      <c r="A58" s="8"/>
      <c r="B58" s="100" t="s">
        <v>146</v>
      </c>
      <c r="C58" s="101"/>
      <c r="D58" s="101"/>
      <c r="E58" s="102"/>
      <c r="F58" s="193">
        <v>23040</v>
      </c>
      <c r="G58" s="245"/>
      <c r="H58" s="245"/>
      <c r="I58" s="245"/>
      <c r="J58" s="246"/>
    </row>
    <row r="59" spans="1:10" ht="36" customHeight="1" outlineLevel="1" x14ac:dyDescent="0.25">
      <c r="A59" s="8"/>
      <c r="B59" s="100" t="s">
        <v>147</v>
      </c>
      <c r="C59" s="101"/>
      <c r="D59" s="101"/>
      <c r="E59" s="102"/>
      <c r="F59" s="193">
        <v>34560</v>
      </c>
      <c r="G59" s="245"/>
      <c r="H59" s="245"/>
      <c r="I59" s="245"/>
      <c r="J59" s="246"/>
    </row>
    <row r="60" spans="1:10" ht="36" customHeight="1" outlineLevel="1" x14ac:dyDescent="0.25">
      <c r="A60" s="8"/>
      <c r="B60" s="100" t="s">
        <v>148</v>
      </c>
      <c r="C60" s="101"/>
      <c r="D60" s="101"/>
      <c r="E60" s="102"/>
      <c r="F60" s="193">
        <v>46080</v>
      </c>
      <c r="G60" s="245"/>
      <c r="H60" s="245"/>
      <c r="I60" s="245"/>
      <c r="J60" s="246"/>
    </row>
    <row r="61" spans="1:10" ht="36" customHeight="1" outlineLevel="1" x14ac:dyDescent="0.25">
      <c r="A61" s="8"/>
      <c r="B61" s="100" t="s">
        <v>149</v>
      </c>
      <c r="C61" s="101"/>
      <c r="D61" s="101"/>
      <c r="E61" s="102"/>
      <c r="F61" s="193">
        <v>57600</v>
      </c>
      <c r="G61" s="245"/>
      <c r="H61" s="245"/>
      <c r="I61" s="245"/>
      <c r="J61" s="246"/>
    </row>
    <row r="62" spans="1:10" ht="36" customHeight="1" outlineLevel="1" x14ac:dyDescent="0.25">
      <c r="A62" s="8"/>
      <c r="B62" s="100" t="s">
        <v>150</v>
      </c>
      <c r="C62" s="101"/>
      <c r="D62" s="101"/>
      <c r="E62" s="102"/>
      <c r="F62" s="193">
        <v>69120</v>
      </c>
      <c r="G62" s="245"/>
      <c r="H62" s="245"/>
      <c r="I62" s="245"/>
      <c r="J62" s="246"/>
    </row>
    <row r="63" spans="1:10" ht="36" customHeight="1" outlineLevel="1" x14ac:dyDescent="0.25">
      <c r="A63" s="8"/>
      <c r="B63" s="100" t="s">
        <v>151</v>
      </c>
      <c r="C63" s="101"/>
      <c r="D63" s="101"/>
      <c r="E63" s="102"/>
      <c r="F63" s="193">
        <v>80640</v>
      </c>
      <c r="G63" s="245"/>
      <c r="H63" s="245"/>
      <c r="I63" s="245"/>
      <c r="J63" s="246"/>
    </row>
    <row r="64" spans="1:10" ht="36" customHeight="1" outlineLevel="1" x14ac:dyDescent="0.25">
      <c r="A64" s="8"/>
      <c r="B64" s="100" t="s">
        <v>152</v>
      </c>
      <c r="C64" s="101"/>
      <c r="D64" s="101"/>
      <c r="E64" s="102"/>
      <c r="F64" s="193">
        <v>92160</v>
      </c>
      <c r="G64" s="245"/>
      <c r="H64" s="245"/>
      <c r="I64" s="245"/>
      <c r="J64" s="246"/>
    </row>
    <row r="65" spans="1:10" ht="36" customHeight="1" outlineLevel="1" x14ac:dyDescent="0.25">
      <c r="A65" s="8"/>
      <c r="B65" s="100" t="s">
        <v>153</v>
      </c>
      <c r="C65" s="101"/>
      <c r="D65" s="101"/>
      <c r="E65" s="102"/>
      <c r="F65" s="193">
        <v>103680</v>
      </c>
      <c r="G65" s="245"/>
      <c r="H65" s="245"/>
      <c r="I65" s="245"/>
      <c r="J65" s="246"/>
    </row>
    <row r="66" spans="1:10" ht="36" customHeight="1" outlineLevel="1" x14ac:dyDescent="0.25">
      <c r="A66" s="8"/>
      <c r="B66" s="100" t="s">
        <v>154</v>
      </c>
      <c r="C66" s="101"/>
      <c r="D66" s="101"/>
      <c r="E66" s="102"/>
      <c r="F66" s="193">
        <v>115200</v>
      </c>
      <c r="G66" s="245"/>
      <c r="H66" s="245"/>
      <c r="I66" s="245"/>
      <c r="J66" s="246"/>
    </row>
    <row r="67" spans="1:10" ht="36" customHeight="1" outlineLevel="1" x14ac:dyDescent="0.25">
      <c r="A67" s="8"/>
      <c r="B67" s="100" t="s">
        <v>155</v>
      </c>
      <c r="C67" s="101"/>
      <c r="D67" s="101"/>
      <c r="E67" s="102"/>
      <c r="F67" s="193">
        <v>126720</v>
      </c>
      <c r="G67" s="245"/>
      <c r="H67" s="245"/>
      <c r="I67" s="245"/>
      <c r="J67" s="246"/>
    </row>
    <row r="68" spans="1:10" ht="36" customHeight="1" outlineLevel="1" x14ac:dyDescent="0.25">
      <c r="A68" s="8"/>
      <c r="B68" s="100" t="s">
        <v>156</v>
      </c>
      <c r="C68" s="101"/>
      <c r="D68" s="101"/>
      <c r="E68" s="102"/>
      <c r="F68" s="193">
        <v>138240</v>
      </c>
      <c r="G68" s="245"/>
      <c r="H68" s="245"/>
      <c r="I68" s="245"/>
      <c r="J68" s="246"/>
    </row>
    <row r="69" spans="1:10" ht="36" customHeight="1" outlineLevel="1" x14ac:dyDescent="0.25">
      <c r="A69" s="8"/>
      <c r="B69" s="100" t="s">
        <v>157</v>
      </c>
      <c r="C69" s="101"/>
      <c r="D69" s="101"/>
      <c r="E69" s="102"/>
      <c r="F69" s="193">
        <v>149760</v>
      </c>
      <c r="G69" s="245"/>
      <c r="H69" s="245"/>
      <c r="I69" s="245"/>
      <c r="J69" s="246"/>
    </row>
    <row r="70" spans="1:10" ht="36" customHeight="1" outlineLevel="1" x14ac:dyDescent="0.25">
      <c r="A70" s="8"/>
      <c r="B70" s="100" t="s">
        <v>158</v>
      </c>
      <c r="C70" s="101"/>
      <c r="D70" s="101"/>
      <c r="E70" s="102"/>
      <c r="F70" s="193">
        <v>161280</v>
      </c>
      <c r="G70" s="245"/>
      <c r="H70" s="245"/>
      <c r="I70" s="245"/>
      <c r="J70" s="246"/>
    </row>
    <row r="71" spans="1:10" ht="36" customHeight="1" outlineLevel="1" x14ac:dyDescent="0.25">
      <c r="A71" s="8"/>
      <c r="B71" s="100" t="s">
        <v>159</v>
      </c>
      <c r="C71" s="101"/>
      <c r="D71" s="101"/>
      <c r="E71" s="102"/>
      <c r="F71" s="193">
        <v>172800</v>
      </c>
      <c r="G71" s="245"/>
      <c r="H71" s="245"/>
      <c r="I71" s="245"/>
      <c r="J71" s="246"/>
    </row>
    <row r="72" spans="1:10" ht="36" customHeight="1" outlineLevel="1" x14ac:dyDescent="0.25">
      <c r="A72" s="8"/>
      <c r="B72" s="100" t="s">
        <v>160</v>
      </c>
      <c r="C72" s="101"/>
      <c r="D72" s="101"/>
      <c r="E72" s="102"/>
      <c r="F72" s="193">
        <v>184320</v>
      </c>
      <c r="G72" s="245"/>
      <c r="H72" s="245"/>
      <c r="I72" s="245"/>
      <c r="J72" s="246"/>
    </row>
    <row r="73" spans="1:10" ht="36" customHeight="1" outlineLevel="1" x14ac:dyDescent="0.25">
      <c r="A73" s="8"/>
      <c r="B73" s="100" t="s">
        <v>161</v>
      </c>
      <c r="C73" s="101"/>
      <c r="D73" s="101"/>
      <c r="E73" s="102"/>
      <c r="F73" s="193">
        <v>195840</v>
      </c>
      <c r="G73" s="245"/>
      <c r="H73" s="245"/>
      <c r="I73" s="245"/>
      <c r="J73" s="246"/>
    </row>
    <row r="74" spans="1:10" ht="36" customHeight="1" outlineLevel="1" x14ac:dyDescent="0.25">
      <c r="A74" s="8"/>
      <c r="B74" s="100" t="s">
        <v>162</v>
      </c>
      <c r="C74" s="101"/>
      <c r="D74" s="101"/>
      <c r="E74" s="102"/>
      <c r="F74" s="193">
        <v>207360</v>
      </c>
      <c r="G74" s="245"/>
      <c r="H74" s="245"/>
      <c r="I74" s="245"/>
      <c r="J74" s="246"/>
    </row>
    <row r="75" spans="1:10" ht="36" customHeight="1" outlineLevel="1" x14ac:dyDescent="0.25">
      <c r="A75" s="8"/>
      <c r="B75" s="100" t="s">
        <v>163</v>
      </c>
      <c r="C75" s="101"/>
      <c r="D75" s="101"/>
      <c r="E75" s="102"/>
      <c r="F75" s="193">
        <v>218880</v>
      </c>
      <c r="G75" s="245"/>
      <c r="H75" s="245"/>
      <c r="I75" s="245"/>
      <c r="J75" s="246"/>
    </row>
    <row r="76" spans="1:10" ht="36" customHeight="1" outlineLevel="1" x14ac:dyDescent="0.25">
      <c r="A76" s="8"/>
      <c r="B76" s="100" t="s">
        <v>164</v>
      </c>
      <c r="C76" s="101"/>
      <c r="D76" s="101"/>
      <c r="E76" s="102"/>
      <c r="F76" s="193">
        <v>230400</v>
      </c>
      <c r="G76" s="245"/>
      <c r="H76" s="245"/>
      <c r="I76" s="245"/>
      <c r="J76" s="246"/>
    </row>
    <row r="77" spans="1:10" ht="36" customHeight="1" outlineLevel="1" x14ac:dyDescent="0.25">
      <c r="A77" s="8"/>
      <c r="B77" s="100" t="s">
        <v>282</v>
      </c>
      <c r="C77" s="101"/>
      <c r="D77" s="101"/>
      <c r="E77" s="102"/>
      <c r="F77" s="193">
        <v>241920</v>
      </c>
      <c r="G77" s="245"/>
      <c r="H77" s="245"/>
      <c r="I77" s="245"/>
      <c r="J77" s="246"/>
    </row>
    <row r="78" spans="1:10" ht="36" customHeight="1" outlineLevel="1" x14ac:dyDescent="0.25">
      <c r="A78" s="8"/>
      <c r="B78" s="100" t="s">
        <v>283</v>
      </c>
      <c r="C78" s="101"/>
      <c r="D78" s="101"/>
      <c r="E78" s="102"/>
      <c r="F78" s="193">
        <v>253440</v>
      </c>
      <c r="G78" s="245"/>
      <c r="H78" s="245"/>
      <c r="I78" s="245"/>
      <c r="J78" s="246"/>
    </row>
    <row r="79" spans="1:10" ht="36" customHeight="1" outlineLevel="1" x14ac:dyDescent="0.25">
      <c r="A79" s="8"/>
      <c r="B79" s="100" t="s">
        <v>284</v>
      </c>
      <c r="C79" s="101"/>
      <c r="D79" s="101"/>
      <c r="E79" s="102"/>
      <c r="F79" s="193">
        <v>264960</v>
      </c>
      <c r="G79" s="245"/>
      <c r="H79" s="245"/>
      <c r="I79" s="245"/>
      <c r="J79" s="246"/>
    </row>
    <row r="80" spans="1:10" ht="36" customHeight="1" outlineLevel="1" x14ac:dyDescent="0.25">
      <c r="A80" s="8"/>
      <c r="B80" s="100" t="s">
        <v>285</v>
      </c>
      <c r="C80" s="101"/>
      <c r="D80" s="101"/>
      <c r="E80" s="102"/>
      <c r="F80" s="193">
        <v>276480</v>
      </c>
      <c r="G80" s="245"/>
      <c r="H80" s="245"/>
      <c r="I80" s="245"/>
      <c r="J80" s="246"/>
    </row>
    <row r="81" spans="1:10" ht="36" customHeight="1" outlineLevel="1" x14ac:dyDescent="0.25">
      <c r="A81" s="8"/>
      <c r="B81" s="100" t="s">
        <v>286</v>
      </c>
      <c r="C81" s="101"/>
      <c r="D81" s="101"/>
      <c r="E81" s="102"/>
      <c r="F81" s="193">
        <v>288000</v>
      </c>
      <c r="G81" s="245"/>
      <c r="H81" s="245"/>
      <c r="I81" s="245"/>
      <c r="J81" s="246"/>
    </row>
    <row r="82" spans="1:10" ht="36" customHeight="1" outlineLevel="1" x14ac:dyDescent="0.25">
      <c r="A82" s="8"/>
      <c r="B82" s="100" t="s">
        <v>287</v>
      </c>
      <c r="C82" s="101"/>
      <c r="D82" s="101"/>
      <c r="E82" s="102"/>
      <c r="F82" s="193">
        <v>299520</v>
      </c>
      <c r="G82" s="245"/>
      <c r="H82" s="245"/>
      <c r="I82" s="245"/>
      <c r="J82" s="246"/>
    </row>
    <row r="83" spans="1:10" ht="36" customHeight="1" outlineLevel="1" x14ac:dyDescent="0.25">
      <c r="A83" s="8"/>
      <c r="B83" s="100" t="s">
        <v>288</v>
      </c>
      <c r="C83" s="101"/>
      <c r="D83" s="101"/>
      <c r="E83" s="102"/>
      <c r="F83" s="193">
        <v>311040</v>
      </c>
      <c r="G83" s="245"/>
      <c r="H83" s="245"/>
      <c r="I83" s="245"/>
      <c r="J83" s="246"/>
    </row>
    <row r="84" spans="1:10" ht="36" customHeight="1" outlineLevel="1" x14ac:dyDescent="0.25">
      <c r="A84" s="8"/>
      <c r="B84" s="100" t="s">
        <v>289</v>
      </c>
      <c r="C84" s="101"/>
      <c r="D84" s="101"/>
      <c r="E84" s="102"/>
      <c r="F84" s="193">
        <v>322560</v>
      </c>
      <c r="G84" s="245"/>
      <c r="H84" s="245"/>
      <c r="I84" s="245"/>
      <c r="J84" s="246"/>
    </row>
    <row r="85" spans="1:10" ht="36" customHeight="1" outlineLevel="1" x14ac:dyDescent="0.25">
      <c r="A85" s="8"/>
      <c r="B85" s="100" t="s">
        <v>290</v>
      </c>
      <c r="C85" s="101"/>
      <c r="D85" s="101"/>
      <c r="E85" s="102"/>
      <c r="F85" s="193">
        <v>334080</v>
      </c>
      <c r="G85" s="245"/>
      <c r="H85" s="245"/>
      <c r="I85" s="245"/>
      <c r="J85" s="246"/>
    </row>
    <row r="86" spans="1:10" ht="36" customHeight="1" outlineLevel="1" x14ac:dyDescent="0.25">
      <c r="A86" s="8"/>
      <c r="B86" s="100" t="s">
        <v>291</v>
      </c>
      <c r="C86" s="101"/>
      <c r="D86" s="101"/>
      <c r="E86" s="102"/>
      <c r="F86" s="193">
        <v>345600</v>
      </c>
      <c r="G86" s="245"/>
      <c r="H86" s="245"/>
      <c r="I86" s="245"/>
      <c r="J86" s="246"/>
    </row>
    <row r="87" spans="1:10" ht="36" customHeight="1" outlineLevel="1" x14ac:dyDescent="0.25">
      <c r="A87" s="8"/>
      <c r="B87" s="100" t="s">
        <v>307</v>
      </c>
      <c r="C87" s="101"/>
      <c r="D87" s="101"/>
      <c r="E87" s="102"/>
      <c r="F87" s="193">
        <v>357120</v>
      </c>
      <c r="G87" s="245"/>
      <c r="H87" s="245"/>
      <c r="I87" s="245"/>
      <c r="J87" s="246"/>
    </row>
    <row r="88" spans="1:10" ht="36" customHeight="1" outlineLevel="1" x14ac:dyDescent="0.25">
      <c r="A88" s="8"/>
      <c r="B88" s="100" t="s">
        <v>308</v>
      </c>
      <c r="C88" s="101"/>
      <c r="D88" s="101"/>
      <c r="E88" s="102"/>
      <c r="F88" s="193">
        <v>368640</v>
      </c>
      <c r="G88" s="245"/>
      <c r="H88" s="245"/>
      <c r="I88" s="245"/>
      <c r="J88" s="246"/>
    </row>
    <row r="89" spans="1:10" ht="36" customHeight="1" outlineLevel="1" x14ac:dyDescent="0.25">
      <c r="A89" s="8"/>
      <c r="B89" s="100" t="s">
        <v>309</v>
      </c>
      <c r="C89" s="101"/>
      <c r="D89" s="101"/>
      <c r="E89" s="102"/>
      <c r="F89" s="193">
        <v>380160</v>
      </c>
      <c r="G89" s="245"/>
      <c r="H89" s="245"/>
      <c r="I89" s="245"/>
      <c r="J89" s="246"/>
    </row>
    <row r="90" spans="1:10" ht="36" customHeight="1" outlineLevel="1" x14ac:dyDescent="0.25">
      <c r="A90" s="8"/>
      <c r="B90" s="100" t="s">
        <v>310</v>
      </c>
      <c r="C90" s="101"/>
      <c r="D90" s="101"/>
      <c r="E90" s="102"/>
      <c r="F90" s="193">
        <v>391680</v>
      </c>
      <c r="G90" s="245"/>
      <c r="H90" s="245"/>
      <c r="I90" s="245"/>
      <c r="J90" s="246"/>
    </row>
    <row r="91" spans="1:10" ht="36" customHeight="1" outlineLevel="1" thickBot="1" x14ac:dyDescent="0.3">
      <c r="A91" s="8"/>
      <c r="B91" s="329" t="s">
        <v>311</v>
      </c>
      <c r="C91" s="330"/>
      <c r="D91" s="330"/>
      <c r="E91" s="331"/>
      <c r="F91" s="198">
        <v>403200</v>
      </c>
      <c r="G91" s="379"/>
      <c r="H91" s="379"/>
      <c r="I91" s="379"/>
      <c r="J91" s="380"/>
    </row>
    <row r="92" spans="1:10" ht="36" customHeight="1" thickBot="1" x14ac:dyDescent="0.3">
      <c r="A92" s="8"/>
      <c r="B92" s="305" t="s">
        <v>165</v>
      </c>
      <c r="C92" s="306"/>
      <c r="D92" s="306"/>
      <c r="E92" s="307"/>
      <c r="F92" s="205" t="str">
        <f>"Цена от "&amp;MIN(F93:F114)&amp;" до "&amp;MAX(F93:F114)</f>
        <v>Цена от 12240 до 123840</v>
      </c>
      <c r="G92" s="308"/>
      <c r="H92" s="308"/>
      <c r="I92" s="308"/>
      <c r="J92" s="309"/>
    </row>
    <row r="93" spans="1:10" ht="36" customHeight="1" outlineLevel="1" x14ac:dyDescent="0.25">
      <c r="A93" s="8"/>
      <c r="B93" s="117" t="s">
        <v>166</v>
      </c>
      <c r="C93" s="310"/>
      <c r="D93" s="310"/>
      <c r="E93" s="311"/>
      <c r="F93" s="206">
        <v>12240</v>
      </c>
      <c r="G93" s="312"/>
      <c r="H93" s="312"/>
      <c r="I93" s="312"/>
      <c r="J93" s="313"/>
    </row>
    <row r="94" spans="1:10" ht="36" customHeight="1" outlineLevel="1" x14ac:dyDescent="0.25">
      <c r="A94" s="8"/>
      <c r="B94" s="100" t="s">
        <v>167</v>
      </c>
      <c r="C94" s="101"/>
      <c r="D94" s="101"/>
      <c r="E94" s="102"/>
      <c r="F94" s="193">
        <v>18000</v>
      </c>
      <c r="G94" s="245"/>
      <c r="H94" s="245"/>
      <c r="I94" s="245"/>
      <c r="J94" s="246"/>
    </row>
    <row r="95" spans="1:10" ht="36" customHeight="1" outlineLevel="1" x14ac:dyDescent="0.25">
      <c r="A95" s="8"/>
      <c r="B95" s="100" t="s">
        <v>168</v>
      </c>
      <c r="C95" s="101"/>
      <c r="D95" s="101"/>
      <c r="E95" s="102"/>
      <c r="F95" s="193">
        <v>14400</v>
      </c>
      <c r="G95" s="245"/>
      <c r="H95" s="245"/>
      <c r="I95" s="245"/>
      <c r="J95" s="246"/>
    </row>
    <row r="96" spans="1:10" ht="36" customHeight="1" outlineLevel="1" x14ac:dyDescent="0.25">
      <c r="A96" s="8"/>
      <c r="B96" s="100" t="s">
        <v>169</v>
      </c>
      <c r="C96" s="101"/>
      <c r="D96" s="101"/>
      <c r="E96" s="102"/>
      <c r="F96" s="193">
        <v>20160</v>
      </c>
      <c r="G96" s="245"/>
      <c r="H96" s="245"/>
      <c r="I96" s="245"/>
      <c r="J96" s="246"/>
    </row>
    <row r="97" spans="1:10" ht="36" customHeight="1" outlineLevel="1" x14ac:dyDescent="0.25">
      <c r="A97" s="8"/>
      <c r="B97" s="100" t="s">
        <v>170</v>
      </c>
      <c r="C97" s="101"/>
      <c r="D97" s="101"/>
      <c r="E97" s="102"/>
      <c r="F97" s="193">
        <v>25920</v>
      </c>
      <c r="G97" s="245"/>
      <c r="H97" s="245"/>
      <c r="I97" s="245"/>
      <c r="J97" s="246"/>
    </row>
    <row r="98" spans="1:10" ht="36" customHeight="1" outlineLevel="1" x14ac:dyDescent="0.25">
      <c r="A98" s="8"/>
      <c r="B98" s="100" t="s">
        <v>171</v>
      </c>
      <c r="C98" s="101"/>
      <c r="D98" s="101"/>
      <c r="E98" s="102"/>
      <c r="F98" s="193">
        <v>31680</v>
      </c>
      <c r="G98" s="245"/>
      <c r="H98" s="245"/>
      <c r="I98" s="245"/>
      <c r="J98" s="246"/>
    </row>
    <row r="99" spans="1:10" ht="36" customHeight="1" outlineLevel="1" x14ac:dyDescent="0.25">
      <c r="A99" s="8"/>
      <c r="B99" s="100" t="s">
        <v>172</v>
      </c>
      <c r="C99" s="101"/>
      <c r="D99" s="101"/>
      <c r="E99" s="102"/>
      <c r="F99" s="193">
        <v>37440</v>
      </c>
      <c r="G99" s="245"/>
      <c r="H99" s="245"/>
      <c r="I99" s="245"/>
      <c r="J99" s="246"/>
    </row>
    <row r="100" spans="1:10" ht="36" customHeight="1" outlineLevel="1" x14ac:dyDescent="0.25">
      <c r="A100" s="8"/>
      <c r="B100" s="100" t="s">
        <v>173</v>
      </c>
      <c r="C100" s="101"/>
      <c r="D100" s="101"/>
      <c r="E100" s="102"/>
      <c r="F100" s="193">
        <v>43200</v>
      </c>
      <c r="G100" s="245"/>
      <c r="H100" s="245"/>
      <c r="I100" s="245"/>
      <c r="J100" s="246"/>
    </row>
    <row r="101" spans="1:10" ht="36" customHeight="1" outlineLevel="1" x14ac:dyDescent="0.25">
      <c r="A101" s="8"/>
      <c r="B101" s="100" t="s">
        <v>174</v>
      </c>
      <c r="C101" s="101"/>
      <c r="D101" s="101"/>
      <c r="E101" s="102"/>
      <c r="F101" s="193">
        <v>48960</v>
      </c>
      <c r="G101" s="245"/>
      <c r="H101" s="245"/>
      <c r="I101" s="245"/>
      <c r="J101" s="246"/>
    </row>
    <row r="102" spans="1:10" ht="36" customHeight="1" outlineLevel="1" x14ac:dyDescent="0.25">
      <c r="A102" s="8"/>
      <c r="B102" s="100" t="s">
        <v>175</v>
      </c>
      <c r="C102" s="101"/>
      <c r="D102" s="101"/>
      <c r="E102" s="102"/>
      <c r="F102" s="193">
        <v>54720</v>
      </c>
      <c r="G102" s="245"/>
      <c r="H102" s="245"/>
      <c r="I102" s="245"/>
      <c r="J102" s="246"/>
    </row>
    <row r="103" spans="1:10" ht="36" customHeight="1" outlineLevel="1" x14ac:dyDescent="0.25">
      <c r="A103" s="8"/>
      <c r="B103" s="100" t="s">
        <v>176</v>
      </c>
      <c r="C103" s="101"/>
      <c r="D103" s="101"/>
      <c r="E103" s="102"/>
      <c r="F103" s="193">
        <v>60480</v>
      </c>
      <c r="G103" s="245"/>
      <c r="H103" s="245"/>
      <c r="I103" s="245"/>
      <c r="J103" s="246"/>
    </row>
    <row r="104" spans="1:10" ht="36" customHeight="1" outlineLevel="1" x14ac:dyDescent="0.25">
      <c r="A104" s="8"/>
      <c r="B104" s="100" t="s">
        <v>177</v>
      </c>
      <c r="C104" s="101"/>
      <c r="D104" s="101"/>
      <c r="E104" s="102"/>
      <c r="F104" s="193">
        <v>66240</v>
      </c>
      <c r="G104" s="245"/>
      <c r="H104" s="245"/>
      <c r="I104" s="245"/>
      <c r="J104" s="246"/>
    </row>
    <row r="105" spans="1:10" ht="36" customHeight="1" outlineLevel="1" x14ac:dyDescent="0.25">
      <c r="A105" s="8"/>
      <c r="B105" s="100" t="s">
        <v>178</v>
      </c>
      <c r="C105" s="101"/>
      <c r="D105" s="101"/>
      <c r="E105" s="102"/>
      <c r="F105" s="193">
        <v>72000</v>
      </c>
      <c r="G105" s="245"/>
      <c r="H105" s="245"/>
      <c r="I105" s="245"/>
      <c r="J105" s="246"/>
    </row>
    <row r="106" spans="1:10" ht="36" customHeight="1" outlineLevel="1" x14ac:dyDescent="0.25">
      <c r="A106" s="8"/>
      <c r="B106" s="100" t="s">
        <v>179</v>
      </c>
      <c r="C106" s="101"/>
      <c r="D106" s="101"/>
      <c r="E106" s="102"/>
      <c r="F106" s="193">
        <v>77760</v>
      </c>
      <c r="G106" s="245"/>
      <c r="H106" s="245"/>
      <c r="I106" s="245"/>
      <c r="J106" s="246"/>
    </row>
    <row r="107" spans="1:10" ht="36" customHeight="1" outlineLevel="1" x14ac:dyDescent="0.25">
      <c r="A107" s="8"/>
      <c r="B107" s="100" t="s">
        <v>180</v>
      </c>
      <c r="C107" s="101"/>
      <c r="D107" s="101"/>
      <c r="E107" s="102"/>
      <c r="F107" s="193">
        <v>83520</v>
      </c>
      <c r="G107" s="245"/>
      <c r="H107" s="245"/>
      <c r="I107" s="245"/>
      <c r="J107" s="246"/>
    </row>
    <row r="108" spans="1:10" ht="36" customHeight="1" outlineLevel="1" x14ac:dyDescent="0.25">
      <c r="A108" s="8"/>
      <c r="B108" s="100" t="s">
        <v>181</v>
      </c>
      <c r="C108" s="101"/>
      <c r="D108" s="101"/>
      <c r="E108" s="102"/>
      <c r="F108" s="193">
        <v>89280</v>
      </c>
      <c r="G108" s="245"/>
      <c r="H108" s="245"/>
      <c r="I108" s="245"/>
      <c r="J108" s="246"/>
    </row>
    <row r="109" spans="1:10" ht="36" customHeight="1" outlineLevel="1" x14ac:dyDescent="0.25">
      <c r="A109" s="8"/>
      <c r="B109" s="100" t="s">
        <v>182</v>
      </c>
      <c r="C109" s="101"/>
      <c r="D109" s="101"/>
      <c r="E109" s="102"/>
      <c r="F109" s="193">
        <v>95040</v>
      </c>
      <c r="G109" s="245"/>
      <c r="H109" s="245"/>
      <c r="I109" s="245"/>
      <c r="J109" s="246"/>
    </row>
    <row r="110" spans="1:10" ht="36" customHeight="1" outlineLevel="1" x14ac:dyDescent="0.25">
      <c r="A110" s="8"/>
      <c r="B110" s="100" t="s">
        <v>183</v>
      </c>
      <c r="C110" s="101"/>
      <c r="D110" s="101"/>
      <c r="E110" s="102"/>
      <c r="F110" s="193">
        <v>100800</v>
      </c>
      <c r="G110" s="245"/>
      <c r="H110" s="245"/>
      <c r="I110" s="245"/>
      <c r="J110" s="246"/>
    </row>
    <row r="111" spans="1:10" ht="36" customHeight="1" outlineLevel="1" x14ac:dyDescent="0.25">
      <c r="A111" s="8"/>
      <c r="B111" s="100" t="s">
        <v>184</v>
      </c>
      <c r="C111" s="101"/>
      <c r="D111" s="101"/>
      <c r="E111" s="102"/>
      <c r="F111" s="193">
        <v>106560</v>
      </c>
      <c r="G111" s="245"/>
      <c r="H111" s="245"/>
      <c r="I111" s="245"/>
      <c r="J111" s="246"/>
    </row>
    <row r="112" spans="1:10" ht="36" customHeight="1" outlineLevel="1" x14ac:dyDescent="0.25">
      <c r="A112" s="8"/>
      <c r="B112" s="100" t="s">
        <v>185</v>
      </c>
      <c r="C112" s="101"/>
      <c r="D112" s="101"/>
      <c r="E112" s="102"/>
      <c r="F112" s="193">
        <v>112320</v>
      </c>
      <c r="G112" s="245"/>
      <c r="H112" s="245"/>
      <c r="I112" s="245"/>
      <c r="J112" s="246"/>
    </row>
    <row r="113" spans="1:10" ht="36" customHeight="1" outlineLevel="1" x14ac:dyDescent="0.25">
      <c r="A113" s="8"/>
      <c r="B113" s="100" t="s">
        <v>186</v>
      </c>
      <c r="C113" s="101"/>
      <c r="D113" s="101"/>
      <c r="E113" s="102"/>
      <c r="F113" s="193">
        <v>118080</v>
      </c>
      <c r="G113" s="245"/>
      <c r="H113" s="245"/>
      <c r="I113" s="245"/>
      <c r="J113" s="246"/>
    </row>
    <row r="114" spans="1:10" ht="36" customHeight="1" outlineLevel="1" thickBot="1" x14ac:dyDescent="0.3">
      <c r="A114" s="8"/>
      <c r="B114" s="329" t="s">
        <v>187</v>
      </c>
      <c r="C114" s="330"/>
      <c r="D114" s="330"/>
      <c r="E114" s="331"/>
      <c r="F114" s="198">
        <v>123840</v>
      </c>
      <c r="G114" s="379"/>
      <c r="H114" s="379"/>
      <c r="I114" s="379"/>
      <c r="J114" s="380"/>
    </row>
    <row r="115" spans="1:10" ht="36" customHeight="1" thickBot="1" x14ac:dyDescent="0.3">
      <c r="A115" s="8"/>
      <c r="B115" s="305" t="s">
        <v>188</v>
      </c>
      <c r="C115" s="306"/>
      <c r="D115" s="306"/>
      <c r="E115" s="307"/>
      <c r="F115" s="205" t="str">
        <f>"Цена от "&amp;MIN(F116:F126)&amp;" до "&amp;MAX(F116:F126)</f>
        <v>Цена от 1800 до 47520</v>
      </c>
      <c r="G115" s="308"/>
      <c r="H115" s="308"/>
      <c r="I115" s="308"/>
      <c r="J115" s="309"/>
    </row>
    <row r="116" spans="1:10" ht="36" customHeight="1" x14ac:dyDescent="0.25">
      <c r="A116" s="8"/>
      <c r="B116" s="117" t="s">
        <v>189</v>
      </c>
      <c r="C116" s="310"/>
      <c r="D116" s="310"/>
      <c r="E116" s="311"/>
      <c r="F116" s="206">
        <v>5760</v>
      </c>
      <c r="G116" s="312"/>
      <c r="H116" s="312"/>
      <c r="I116" s="312"/>
      <c r="J116" s="313"/>
    </row>
    <row r="117" spans="1:10" ht="36" customHeight="1" x14ac:dyDescent="0.25">
      <c r="A117" s="8"/>
      <c r="B117" s="100" t="s">
        <v>190</v>
      </c>
      <c r="C117" s="101"/>
      <c r="D117" s="101"/>
      <c r="E117" s="102"/>
      <c r="F117" s="193">
        <v>9360</v>
      </c>
      <c r="G117" s="245"/>
      <c r="H117" s="245"/>
      <c r="I117" s="245"/>
      <c r="J117" s="246"/>
    </row>
    <row r="118" spans="1:10" ht="36" customHeight="1" x14ac:dyDescent="0.25">
      <c r="A118" s="8"/>
      <c r="B118" s="100" t="s">
        <v>252</v>
      </c>
      <c r="C118" s="101"/>
      <c r="D118" s="101"/>
      <c r="E118" s="102"/>
      <c r="F118" s="193">
        <v>2160</v>
      </c>
      <c r="G118" s="245"/>
      <c r="H118" s="245"/>
      <c r="I118" s="245"/>
      <c r="J118" s="246"/>
    </row>
    <row r="119" spans="1:10" ht="36" customHeight="1" x14ac:dyDescent="0.25">
      <c r="A119" s="8"/>
      <c r="B119" s="100" t="s">
        <v>192</v>
      </c>
      <c r="C119" s="101"/>
      <c r="D119" s="101"/>
      <c r="E119" s="102"/>
      <c r="F119" s="193">
        <v>47520</v>
      </c>
      <c r="G119" s="245"/>
      <c r="H119" s="245"/>
      <c r="I119" s="245"/>
      <c r="J119" s="246"/>
    </row>
    <row r="120" spans="1:10" ht="36" customHeight="1" x14ac:dyDescent="0.25">
      <c r="A120" s="8"/>
      <c r="B120" s="100" t="s">
        <v>193</v>
      </c>
      <c r="C120" s="101"/>
      <c r="D120" s="101"/>
      <c r="E120" s="102"/>
      <c r="F120" s="193">
        <v>9360</v>
      </c>
      <c r="G120" s="245"/>
      <c r="H120" s="245"/>
      <c r="I120" s="245"/>
      <c r="J120" s="246"/>
    </row>
    <row r="121" spans="1:10" ht="36" customHeight="1" x14ac:dyDescent="0.25">
      <c r="A121" s="8"/>
      <c r="B121" s="100" t="s">
        <v>194</v>
      </c>
      <c r="C121" s="101"/>
      <c r="D121" s="101"/>
      <c r="E121" s="102"/>
      <c r="F121" s="193">
        <v>31680</v>
      </c>
      <c r="G121" s="245"/>
      <c r="H121" s="245"/>
      <c r="I121" s="245"/>
      <c r="J121" s="246"/>
    </row>
    <row r="122" spans="1:10" ht="36" customHeight="1" x14ac:dyDescent="0.25">
      <c r="A122" s="8"/>
      <c r="B122" s="100" t="s">
        <v>195</v>
      </c>
      <c r="C122" s="101"/>
      <c r="D122" s="101"/>
      <c r="E122" s="102"/>
      <c r="F122" s="193">
        <v>1800</v>
      </c>
      <c r="G122" s="245"/>
      <c r="H122" s="245"/>
      <c r="I122" s="245"/>
      <c r="J122" s="246"/>
    </row>
    <row r="123" spans="1:10" ht="36" customHeight="1" x14ac:dyDescent="0.25">
      <c r="A123" s="8"/>
      <c r="B123" s="100" t="s">
        <v>196</v>
      </c>
      <c r="C123" s="101"/>
      <c r="D123" s="101"/>
      <c r="E123" s="102"/>
      <c r="F123" s="193">
        <v>1800</v>
      </c>
      <c r="G123" s="245"/>
      <c r="H123" s="245"/>
      <c r="I123" s="245"/>
      <c r="J123" s="246"/>
    </row>
    <row r="124" spans="1:10" ht="36" customHeight="1" x14ac:dyDescent="0.25">
      <c r="A124" s="8"/>
      <c r="B124" s="100" t="s">
        <v>197</v>
      </c>
      <c r="C124" s="101"/>
      <c r="D124" s="101"/>
      <c r="E124" s="102"/>
      <c r="F124" s="193">
        <v>3600</v>
      </c>
      <c r="G124" s="245"/>
      <c r="H124" s="245"/>
      <c r="I124" s="245"/>
      <c r="J124" s="246"/>
    </row>
    <row r="125" spans="1:10" ht="36" customHeight="1" x14ac:dyDescent="0.25">
      <c r="A125" s="8"/>
      <c r="B125" s="100" t="s">
        <v>198</v>
      </c>
      <c r="C125" s="101"/>
      <c r="D125" s="101"/>
      <c r="E125" s="102"/>
      <c r="F125" s="193">
        <v>5400</v>
      </c>
      <c r="G125" s="245"/>
      <c r="H125" s="245"/>
      <c r="I125" s="245"/>
      <c r="J125" s="246"/>
    </row>
    <row r="126" spans="1:10" ht="36" customHeight="1" thickBot="1" x14ac:dyDescent="0.3">
      <c r="A126" s="8"/>
      <c r="B126" s="329" t="s">
        <v>199</v>
      </c>
      <c r="C126" s="330"/>
      <c r="D126" s="330"/>
      <c r="E126" s="331"/>
      <c r="F126" s="198">
        <v>26640</v>
      </c>
      <c r="G126" s="379"/>
      <c r="H126" s="379"/>
      <c r="I126" s="379"/>
      <c r="J126" s="380"/>
    </row>
    <row r="127" spans="1:10" ht="54" customHeight="1" thickBot="1" x14ac:dyDescent="0.3">
      <c r="A127" s="8"/>
      <c r="B127" s="104" t="s">
        <v>253</v>
      </c>
      <c r="C127" s="105"/>
      <c r="D127" s="105"/>
      <c r="E127" s="106"/>
      <c r="F127" s="203" t="str">
        <f>"Цена от "&amp;MIN(F129,F132:J133,H134,F135:J148)&amp;" до "&amp;MAX(F129,F132:J133,H134,F135:J148)</f>
        <v>Цена от 3240 до 123840</v>
      </c>
      <c r="G127" s="381"/>
      <c r="H127" s="381"/>
      <c r="I127" s="381"/>
      <c r="J127" s="382"/>
    </row>
    <row r="128" spans="1:10" ht="24" customHeight="1" thickBot="1" x14ac:dyDescent="0.3">
      <c r="A128" s="8"/>
      <c r="B128" s="60"/>
      <c r="C128" s="123"/>
      <c r="D128" s="123"/>
      <c r="E128" s="124"/>
      <c r="F128" s="192"/>
      <c r="G128" s="243"/>
      <c r="H128" s="243"/>
      <c r="I128" s="243"/>
      <c r="J128" s="244"/>
    </row>
    <row r="129" spans="1:10" ht="36" customHeight="1" x14ac:dyDescent="0.25">
      <c r="A129" s="8"/>
      <c r="B129" s="209" t="s">
        <v>201</v>
      </c>
      <c r="C129" s="324"/>
      <c r="D129" s="324"/>
      <c r="E129" s="325"/>
      <c r="F129" s="195">
        <v>25200</v>
      </c>
      <c r="G129" s="377"/>
      <c r="H129" s="377"/>
      <c r="I129" s="377"/>
      <c r="J129" s="378"/>
    </row>
    <row r="130" spans="1:10" ht="36" customHeight="1" thickBot="1" x14ac:dyDescent="0.3">
      <c r="A130" s="8"/>
      <c r="B130" s="326" t="s">
        <v>202</v>
      </c>
      <c r="C130" s="327"/>
      <c r="D130" s="327"/>
      <c r="E130" s="328"/>
      <c r="F130" s="190">
        <v>2520</v>
      </c>
      <c r="G130" s="346"/>
      <c r="H130" s="346"/>
      <c r="I130" s="346"/>
      <c r="J130" s="347"/>
    </row>
    <row r="131" spans="1:10" ht="24" customHeight="1" thickBot="1" x14ac:dyDescent="0.3">
      <c r="A131" s="8"/>
      <c r="B131" s="60"/>
      <c r="C131" s="123"/>
      <c r="D131" s="123"/>
      <c r="E131" s="124"/>
      <c r="F131" s="192"/>
      <c r="G131" s="243"/>
      <c r="H131" s="243"/>
      <c r="I131" s="243"/>
      <c r="J131" s="244"/>
    </row>
    <row r="132" spans="1:10" ht="36" customHeight="1" x14ac:dyDescent="0.25">
      <c r="A132" s="8" t="s">
        <v>112</v>
      </c>
      <c r="B132" s="209" t="s">
        <v>203</v>
      </c>
      <c r="C132" s="324"/>
      <c r="D132" s="324"/>
      <c r="E132" s="325"/>
      <c r="F132" s="195">
        <v>23040</v>
      </c>
      <c r="G132" s="377"/>
      <c r="H132" s="377"/>
      <c r="I132" s="377"/>
      <c r="J132" s="378"/>
    </row>
    <row r="133" spans="1:10" ht="36" customHeight="1" x14ac:dyDescent="0.25">
      <c r="A133" s="8" t="s">
        <v>112</v>
      </c>
      <c r="B133" s="100" t="s">
        <v>204</v>
      </c>
      <c r="C133" s="101"/>
      <c r="D133" s="101"/>
      <c r="E133" s="102"/>
      <c r="F133" s="193">
        <v>31500</v>
      </c>
      <c r="G133" s="245"/>
      <c r="H133" s="245"/>
      <c r="I133" s="245"/>
      <c r="J133" s="246"/>
    </row>
    <row r="134" spans="1:10" ht="36" customHeight="1" x14ac:dyDescent="0.25">
      <c r="A134" s="8" t="s">
        <v>112</v>
      </c>
      <c r="B134" s="100" t="s">
        <v>205</v>
      </c>
      <c r="C134" s="101"/>
      <c r="D134" s="101"/>
      <c r="E134" s="102"/>
      <c r="F134" s="37">
        <f>H134*1.2</f>
        <v>14688</v>
      </c>
      <c r="G134" s="38">
        <f>H134*1.1</f>
        <v>13464.000000000002</v>
      </c>
      <c r="H134" s="38">
        <v>12240</v>
      </c>
      <c r="I134" s="38">
        <f>H134*0.75</f>
        <v>9180</v>
      </c>
      <c r="J134" s="39">
        <f>H134*0.5</f>
        <v>6120</v>
      </c>
    </row>
    <row r="135" spans="1:10" ht="36" customHeight="1" x14ac:dyDescent="0.25">
      <c r="A135" s="8" t="s">
        <v>112</v>
      </c>
      <c r="B135" s="100" t="s">
        <v>206</v>
      </c>
      <c r="C135" s="101"/>
      <c r="D135" s="101"/>
      <c r="E135" s="102"/>
      <c r="F135" s="193">
        <v>12240</v>
      </c>
      <c r="G135" s="245"/>
      <c r="H135" s="245"/>
      <c r="I135" s="245"/>
      <c r="J135" s="246"/>
    </row>
    <row r="136" spans="1:10" ht="36" customHeight="1" x14ac:dyDescent="0.25">
      <c r="A136" s="8" t="s">
        <v>112</v>
      </c>
      <c r="B136" s="100" t="s">
        <v>207</v>
      </c>
      <c r="C136" s="101"/>
      <c r="D136" s="101"/>
      <c r="E136" s="102"/>
      <c r="F136" s="193">
        <v>40320</v>
      </c>
      <c r="G136" s="245"/>
      <c r="H136" s="245"/>
      <c r="I136" s="245"/>
      <c r="J136" s="246"/>
    </row>
    <row r="137" spans="1:10" ht="36" customHeight="1" x14ac:dyDescent="0.25">
      <c r="A137" s="8" t="s">
        <v>112</v>
      </c>
      <c r="B137" s="100" t="s">
        <v>208</v>
      </c>
      <c r="C137" s="101"/>
      <c r="D137" s="101"/>
      <c r="E137" s="102"/>
      <c r="F137" s="193">
        <v>31500</v>
      </c>
      <c r="G137" s="245"/>
      <c r="H137" s="245"/>
      <c r="I137" s="245"/>
      <c r="J137" s="246"/>
    </row>
    <row r="138" spans="1:10" ht="36" customHeight="1" x14ac:dyDescent="0.25">
      <c r="A138" s="8" t="s">
        <v>112</v>
      </c>
      <c r="B138" s="100" t="s">
        <v>209</v>
      </c>
      <c r="C138" s="101"/>
      <c r="D138" s="101"/>
      <c r="E138" s="102"/>
      <c r="F138" s="193">
        <v>31680</v>
      </c>
      <c r="G138" s="245"/>
      <c r="H138" s="245"/>
      <c r="I138" s="245"/>
      <c r="J138" s="246"/>
    </row>
    <row r="139" spans="1:10" ht="36" customHeight="1" x14ac:dyDescent="0.25">
      <c r="A139" s="8" t="s">
        <v>112</v>
      </c>
      <c r="B139" s="100" t="s">
        <v>210</v>
      </c>
      <c r="C139" s="101"/>
      <c r="D139" s="101"/>
      <c r="E139" s="102"/>
      <c r="F139" s="193">
        <v>38016</v>
      </c>
      <c r="G139" s="245"/>
      <c r="H139" s="245"/>
      <c r="I139" s="245"/>
      <c r="J139" s="246"/>
    </row>
    <row r="140" spans="1:10" ht="36" customHeight="1" x14ac:dyDescent="0.25">
      <c r="A140" s="8" t="s">
        <v>112</v>
      </c>
      <c r="B140" s="100" t="s">
        <v>211</v>
      </c>
      <c r="C140" s="101"/>
      <c r="D140" s="101"/>
      <c r="E140" s="102"/>
      <c r="F140" s="193">
        <v>31500</v>
      </c>
      <c r="G140" s="245"/>
      <c r="H140" s="245"/>
      <c r="I140" s="245"/>
      <c r="J140" s="246"/>
    </row>
    <row r="141" spans="1:10" ht="36" customHeight="1" x14ac:dyDescent="0.25">
      <c r="A141" s="8" t="s">
        <v>112</v>
      </c>
      <c r="B141" s="100" t="s">
        <v>212</v>
      </c>
      <c r="C141" s="101"/>
      <c r="D141" s="101"/>
      <c r="E141" s="102"/>
      <c r="F141" s="193">
        <v>31500</v>
      </c>
      <c r="G141" s="245"/>
      <c r="H141" s="245"/>
      <c r="I141" s="245"/>
      <c r="J141" s="246"/>
    </row>
    <row r="142" spans="1:10" ht="36" customHeight="1" x14ac:dyDescent="0.25">
      <c r="A142" s="8" t="s">
        <v>112</v>
      </c>
      <c r="B142" s="100" t="s">
        <v>213</v>
      </c>
      <c r="C142" s="101"/>
      <c r="D142" s="101"/>
      <c r="E142" s="102"/>
      <c r="F142" s="193">
        <v>31500</v>
      </c>
      <c r="G142" s="245"/>
      <c r="H142" s="245"/>
      <c r="I142" s="245"/>
      <c r="J142" s="246"/>
    </row>
    <row r="143" spans="1:10" ht="36" customHeight="1" x14ac:dyDescent="0.25">
      <c r="A143" s="8"/>
      <c r="B143" s="87" t="s">
        <v>214</v>
      </c>
      <c r="C143" s="88"/>
      <c r="D143" s="88"/>
      <c r="E143" s="89"/>
      <c r="F143" s="193">
        <v>31320</v>
      </c>
      <c r="G143" s="245"/>
      <c r="H143" s="245"/>
      <c r="I143" s="245"/>
      <c r="J143" s="246"/>
    </row>
    <row r="144" spans="1:10" ht="36" customHeight="1" x14ac:dyDescent="0.25">
      <c r="A144" s="8" t="s">
        <v>112</v>
      </c>
      <c r="B144" s="100" t="s">
        <v>215</v>
      </c>
      <c r="C144" s="101"/>
      <c r="D144" s="101"/>
      <c r="E144" s="102"/>
      <c r="F144" s="193">
        <v>3240</v>
      </c>
      <c r="G144" s="245"/>
      <c r="H144" s="245"/>
      <c r="I144" s="245"/>
      <c r="J144" s="246"/>
    </row>
    <row r="145" spans="1:10" ht="36" customHeight="1" x14ac:dyDescent="0.25">
      <c r="A145" s="8"/>
      <c r="B145" s="100" t="s">
        <v>216</v>
      </c>
      <c r="C145" s="101"/>
      <c r="D145" s="101"/>
      <c r="E145" s="102"/>
      <c r="F145" s="193">
        <v>25920</v>
      </c>
      <c r="G145" s="245"/>
      <c r="H145" s="245"/>
      <c r="I145" s="245"/>
      <c r="J145" s="246"/>
    </row>
    <row r="146" spans="1:10" ht="36" customHeight="1" x14ac:dyDescent="0.25">
      <c r="B146" s="100" t="s">
        <v>217</v>
      </c>
      <c r="C146" s="101"/>
      <c r="D146" s="101"/>
      <c r="E146" s="102"/>
      <c r="F146" s="193">
        <v>20880</v>
      </c>
      <c r="G146" s="245"/>
      <c r="H146" s="245"/>
      <c r="I146" s="245"/>
      <c r="J146" s="246"/>
    </row>
    <row r="147" spans="1:10" ht="36" customHeight="1" x14ac:dyDescent="0.25">
      <c r="A147" s="8" t="s">
        <v>112</v>
      </c>
      <c r="B147" s="100" t="s">
        <v>218</v>
      </c>
      <c r="C147" s="101"/>
      <c r="D147" s="101"/>
      <c r="E147" s="102"/>
      <c r="F147" s="193">
        <v>123840</v>
      </c>
      <c r="G147" s="245"/>
      <c r="H147" s="245"/>
      <c r="I147" s="245"/>
      <c r="J147" s="246"/>
    </row>
    <row r="148" spans="1:10" ht="36" customHeight="1" x14ac:dyDescent="0.25">
      <c r="A148" s="8" t="s">
        <v>112</v>
      </c>
      <c r="B148" s="100" t="s">
        <v>219</v>
      </c>
      <c r="C148" s="101"/>
      <c r="D148" s="101"/>
      <c r="E148" s="102"/>
      <c r="F148" s="193">
        <v>38160</v>
      </c>
      <c r="G148" s="245"/>
      <c r="H148" s="245"/>
      <c r="I148" s="245"/>
      <c r="J148" s="246"/>
    </row>
    <row r="149" spans="1:10" ht="36" customHeight="1" x14ac:dyDescent="0.25">
      <c r="A149" s="8" t="s">
        <v>114</v>
      </c>
      <c r="B149" s="100" t="s">
        <v>220</v>
      </c>
      <c r="C149" s="101"/>
      <c r="D149" s="101"/>
      <c r="E149" s="102"/>
      <c r="F149" s="193">
        <v>32400</v>
      </c>
      <c r="G149" s="245"/>
      <c r="H149" s="245"/>
      <c r="I149" s="245"/>
      <c r="J149" s="246"/>
    </row>
    <row r="150" spans="1:10" ht="36" customHeight="1" x14ac:dyDescent="0.25">
      <c r="A150" s="8" t="s">
        <v>114</v>
      </c>
      <c r="B150" s="100" t="s">
        <v>221</v>
      </c>
      <c r="C150" s="101"/>
      <c r="D150" s="101"/>
      <c r="E150" s="102"/>
      <c r="F150" s="193">
        <v>44640</v>
      </c>
      <c r="G150" s="245"/>
      <c r="H150" s="245"/>
      <c r="I150" s="245"/>
      <c r="J150" s="246"/>
    </row>
    <row r="151" spans="1:10" ht="36" customHeight="1" x14ac:dyDescent="0.25">
      <c r="A151" s="8" t="s">
        <v>114</v>
      </c>
      <c r="B151" s="100" t="s">
        <v>222</v>
      </c>
      <c r="C151" s="101"/>
      <c r="D151" s="101"/>
      <c r="E151" s="102"/>
      <c r="F151" s="37">
        <f>H151*1.2</f>
        <v>20736</v>
      </c>
      <c r="G151" s="38">
        <f>H151*1.1</f>
        <v>19008</v>
      </c>
      <c r="H151" s="38">
        <v>17280</v>
      </c>
      <c r="I151" s="38">
        <f>H151*0.75</f>
        <v>12960</v>
      </c>
      <c r="J151" s="39">
        <f>H151*0.5</f>
        <v>8640</v>
      </c>
    </row>
    <row r="152" spans="1:10" ht="36" customHeight="1" x14ac:dyDescent="0.25">
      <c r="A152" s="8" t="s">
        <v>114</v>
      </c>
      <c r="B152" s="100" t="s">
        <v>223</v>
      </c>
      <c r="C152" s="101"/>
      <c r="D152" s="101"/>
      <c r="E152" s="102"/>
      <c r="F152" s="193">
        <v>17280</v>
      </c>
      <c r="G152" s="245"/>
      <c r="H152" s="245"/>
      <c r="I152" s="245"/>
      <c r="J152" s="246"/>
    </row>
    <row r="153" spans="1:10" ht="36" customHeight="1" x14ac:dyDescent="0.25">
      <c r="A153" s="8" t="s">
        <v>114</v>
      </c>
      <c r="B153" s="100" t="s">
        <v>224</v>
      </c>
      <c r="C153" s="101"/>
      <c r="D153" s="101"/>
      <c r="E153" s="102"/>
      <c r="F153" s="193">
        <v>56880</v>
      </c>
      <c r="G153" s="245"/>
      <c r="H153" s="245"/>
      <c r="I153" s="245"/>
      <c r="J153" s="246"/>
    </row>
    <row r="154" spans="1:10" ht="36" customHeight="1" x14ac:dyDescent="0.25">
      <c r="A154" s="8" t="s">
        <v>114</v>
      </c>
      <c r="B154" s="100" t="s">
        <v>225</v>
      </c>
      <c r="C154" s="101"/>
      <c r="D154" s="101"/>
      <c r="E154" s="102"/>
      <c r="F154" s="193">
        <v>44640</v>
      </c>
      <c r="G154" s="245"/>
      <c r="H154" s="245"/>
      <c r="I154" s="245"/>
      <c r="J154" s="246"/>
    </row>
    <row r="155" spans="1:10" ht="36" customHeight="1" x14ac:dyDescent="0.25">
      <c r="A155" s="8" t="s">
        <v>114</v>
      </c>
      <c r="B155" s="100" t="s">
        <v>226</v>
      </c>
      <c r="C155" s="101"/>
      <c r="D155" s="101"/>
      <c r="E155" s="102"/>
      <c r="F155" s="193">
        <v>44640</v>
      </c>
      <c r="G155" s="245"/>
      <c r="H155" s="245"/>
      <c r="I155" s="245"/>
      <c r="J155" s="246"/>
    </row>
    <row r="156" spans="1:10" ht="36" customHeight="1" x14ac:dyDescent="0.25">
      <c r="A156" s="8" t="s">
        <v>114</v>
      </c>
      <c r="B156" s="100" t="s">
        <v>227</v>
      </c>
      <c r="C156" s="101"/>
      <c r="D156" s="101"/>
      <c r="E156" s="102"/>
      <c r="F156" s="193">
        <v>53568</v>
      </c>
      <c r="G156" s="245"/>
      <c r="H156" s="245"/>
      <c r="I156" s="245"/>
      <c r="J156" s="246"/>
    </row>
    <row r="157" spans="1:10" ht="36" customHeight="1" x14ac:dyDescent="0.25">
      <c r="A157" s="8" t="s">
        <v>114</v>
      </c>
      <c r="B157" s="100" t="s">
        <v>228</v>
      </c>
      <c r="C157" s="101"/>
      <c r="D157" s="101"/>
      <c r="E157" s="102"/>
      <c r="F157" s="193">
        <v>44640</v>
      </c>
      <c r="G157" s="245"/>
      <c r="H157" s="245"/>
      <c r="I157" s="245"/>
      <c r="J157" s="246"/>
    </row>
    <row r="158" spans="1:10" ht="36" customHeight="1" x14ac:dyDescent="0.25">
      <c r="A158" s="8" t="s">
        <v>114</v>
      </c>
      <c r="B158" s="100" t="s">
        <v>229</v>
      </c>
      <c r="C158" s="101"/>
      <c r="D158" s="101"/>
      <c r="E158" s="102"/>
      <c r="F158" s="193">
        <v>44640</v>
      </c>
      <c r="G158" s="245"/>
      <c r="H158" s="245"/>
      <c r="I158" s="245"/>
      <c r="J158" s="246"/>
    </row>
    <row r="159" spans="1:10" ht="36" customHeight="1" x14ac:dyDescent="0.25">
      <c r="A159" s="8" t="s">
        <v>114</v>
      </c>
      <c r="B159" s="100" t="s">
        <v>230</v>
      </c>
      <c r="C159" s="101"/>
      <c r="D159" s="101"/>
      <c r="E159" s="102"/>
      <c r="F159" s="193">
        <v>44640</v>
      </c>
      <c r="G159" s="245"/>
      <c r="H159" s="245"/>
      <c r="I159" s="245"/>
      <c r="J159" s="246"/>
    </row>
    <row r="160" spans="1:10" ht="36" customHeight="1" x14ac:dyDescent="0.25">
      <c r="A160" s="8" t="s">
        <v>114</v>
      </c>
      <c r="B160" s="100" t="s">
        <v>231</v>
      </c>
      <c r="C160" s="101"/>
      <c r="D160" s="101"/>
      <c r="E160" s="102"/>
      <c r="F160" s="193">
        <v>5040</v>
      </c>
      <c r="G160" s="245"/>
      <c r="H160" s="245"/>
      <c r="I160" s="245"/>
      <c r="J160" s="246"/>
    </row>
    <row r="161" spans="1:10" ht="36" customHeight="1" x14ac:dyDescent="0.25">
      <c r="A161" s="8" t="s">
        <v>114</v>
      </c>
      <c r="B161" s="100" t="s">
        <v>232</v>
      </c>
      <c r="C161" s="101"/>
      <c r="D161" s="101"/>
      <c r="E161" s="102"/>
      <c r="F161" s="193">
        <v>173520</v>
      </c>
      <c r="G161" s="245"/>
      <c r="H161" s="245"/>
      <c r="I161" s="245"/>
      <c r="J161" s="246"/>
    </row>
    <row r="162" spans="1:10" ht="36" customHeight="1" thickBot="1" x14ac:dyDescent="0.3">
      <c r="A162" s="8" t="s">
        <v>114</v>
      </c>
      <c r="B162" s="326" t="s">
        <v>233</v>
      </c>
      <c r="C162" s="327"/>
      <c r="D162" s="327"/>
      <c r="E162" s="328"/>
      <c r="F162" s="190">
        <v>54000</v>
      </c>
      <c r="G162" s="346"/>
      <c r="H162" s="346"/>
      <c r="I162" s="346"/>
      <c r="J162" s="347"/>
    </row>
    <row r="163" spans="1:10" ht="54" customHeight="1" thickBot="1" x14ac:dyDescent="0.3">
      <c r="A163" s="8"/>
      <c r="B163" s="81" t="s">
        <v>234</v>
      </c>
      <c r="C163" s="82"/>
      <c r="D163" s="82"/>
      <c r="E163" s="83"/>
      <c r="F163" s="194"/>
      <c r="G163" s="337"/>
      <c r="H163" s="337"/>
      <c r="I163" s="337"/>
      <c r="J163" s="338"/>
    </row>
    <row r="164" spans="1:10" ht="36" customHeight="1" x14ac:dyDescent="0.25">
      <c r="A164" s="8"/>
      <c r="B164" s="100" t="s">
        <v>235</v>
      </c>
      <c r="C164" s="101"/>
      <c r="D164" s="101"/>
      <c r="E164" s="102"/>
      <c r="F164" s="193">
        <v>5040</v>
      </c>
      <c r="G164" s="245"/>
      <c r="H164" s="245"/>
      <c r="I164" s="245"/>
      <c r="J164" s="246"/>
    </row>
    <row r="165" spans="1:10" ht="36" customHeight="1" x14ac:dyDescent="0.25">
      <c r="A165" s="8"/>
      <c r="B165" s="100" t="s">
        <v>236</v>
      </c>
      <c r="C165" s="101"/>
      <c r="D165" s="101"/>
      <c r="E165" s="102"/>
      <c r="F165" s="193">
        <v>10080</v>
      </c>
      <c r="G165" s="245"/>
      <c r="H165" s="245"/>
      <c r="I165" s="245"/>
      <c r="J165" s="246"/>
    </row>
    <row r="166" spans="1:10" ht="36" customHeight="1" x14ac:dyDescent="0.25">
      <c r="A166" s="8"/>
      <c r="B166" s="100" t="s">
        <v>237</v>
      </c>
      <c r="C166" s="101"/>
      <c r="D166" s="101"/>
      <c r="E166" s="102"/>
      <c r="F166" s="193">
        <v>12600</v>
      </c>
      <c r="G166" s="245"/>
      <c r="H166" s="245"/>
      <c r="I166" s="245"/>
      <c r="J166" s="246"/>
    </row>
    <row r="167" spans="1:10" ht="36" customHeight="1" x14ac:dyDescent="0.25">
      <c r="A167" s="8"/>
      <c r="B167" s="100" t="s">
        <v>238</v>
      </c>
      <c r="C167" s="101"/>
      <c r="D167" s="101"/>
      <c r="E167" s="102"/>
      <c r="F167" s="193">
        <v>360</v>
      </c>
      <c r="G167" s="245"/>
      <c r="H167" s="245"/>
      <c r="I167" s="245"/>
      <c r="J167" s="246"/>
    </row>
    <row r="168" spans="1:10" ht="36" customHeight="1" x14ac:dyDescent="0.25">
      <c r="A168" s="8"/>
      <c r="B168" s="100" t="s">
        <v>239</v>
      </c>
      <c r="C168" s="101"/>
      <c r="D168" s="101"/>
      <c r="E168" s="102"/>
      <c r="F168" s="193">
        <v>7560</v>
      </c>
      <c r="G168" s="245"/>
      <c r="H168" s="245"/>
      <c r="I168" s="245"/>
      <c r="J168" s="246"/>
    </row>
    <row r="169" spans="1:10" ht="36" customHeight="1" x14ac:dyDescent="0.25">
      <c r="A169" s="8"/>
      <c r="B169" s="100" t="s">
        <v>240</v>
      </c>
      <c r="C169" s="101"/>
      <c r="D169" s="101"/>
      <c r="E169" s="102"/>
      <c r="F169" s="193">
        <v>15120</v>
      </c>
      <c r="G169" s="245"/>
      <c r="H169" s="245"/>
      <c r="I169" s="245"/>
      <c r="J169" s="246"/>
    </row>
    <row r="170" spans="1:10" ht="36" customHeight="1" x14ac:dyDescent="0.25">
      <c r="A170" s="8"/>
      <c r="B170" s="100" t="s">
        <v>241</v>
      </c>
      <c r="C170" s="101"/>
      <c r="D170" s="101"/>
      <c r="E170" s="102"/>
      <c r="F170" s="193">
        <v>18720</v>
      </c>
      <c r="G170" s="245"/>
      <c r="H170" s="245"/>
      <c r="I170" s="245"/>
      <c r="J170" s="246"/>
    </row>
    <row r="171" spans="1:10" ht="36" customHeight="1" thickBot="1" x14ac:dyDescent="0.3">
      <c r="A171" s="8"/>
      <c r="B171" s="326" t="s">
        <v>242</v>
      </c>
      <c r="C171" s="327"/>
      <c r="D171" s="327"/>
      <c r="E171" s="328"/>
      <c r="F171" s="190">
        <v>720</v>
      </c>
      <c r="G171" s="346"/>
      <c r="H171" s="346"/>
      <c r="I171" s="346"/>
      <c r="J171" s="347"/>
    </row>
    <row r="172" spans="1:10" ht="24" thickBot="1" x14ac:dyDescent="0.3">
      <c r="A172" s="8"/>
      <c r="B172" s="60"/>
      <c r="C172" s="61"/>
      <c r="D172" s="61"/>
      <c r="E172" s="62"/>
      <c r="F172" s="63"/>
      <c r="G172" s="64"/>
      <c r="H172" s="64"/>
      <c r="I172" s="64"/>
      <c r="J172" s="65"/>
    </row>
    <row r="173" spans="1:10" ht="21" customHeight="1" x14ac:dyDescent="0.25">
      <c r="A173" s="8"/>
      <c r="B173" s="26"/>
      <c r="C173" s="27"/>
      <c r="D173" s="27"/>
      <c r="E173" s="27"/>
      <c r="F173" s="28"/>
      <c r="G173" s="28"/>
      <c r="H173" s="28"/>
      <c r="I173" s="28"/>
      <c r="J173" s="28"/>
    </row>
    <row r="174" spans="1:10" ht="56.25" customHeight="1" x14ac:dyDescent="0.25">
      <c r="A174" s="8"/>
      <c r="B174" s="66" t="s">
        <v>292</v>
      </c>
      <c r="C174" s="66"/>
      <c r="D174" s="66"/>
      <c r="E174" s="66"/>
      <c r="F174" s="66"/>
      <c r="G174" s="66"/>
      <c r="H174" s="66"/>
      <c r="I174" s="66"/>
      <c r="J174" s="66"/>
    </row>
    <row r="175" spans="1:10" ht="41.25" customHeight="1" x14ac:dyDescent="0.25">
      <c r="A175" s="8"/>
      <c r="B175" s="66" t="s">
        <v>244</v>
      </c>
      <c r="C175" s="66"/>
      <c r="D175" s="66"/>
      <c r="E175" s="66"/>
      <c r="F175" s="66"/>
      <c r="G175" s="66"/>
      <c r="H175" s="66"/>
      <c r="I175" s="66"/>
      <c r="J175" s="66"/>
    </row>
    <row r="176" spans="1:10" ht="21" x14ac:dyDescent="0.25">
      <c r="A176" s="8" t="s">
        <v>114</v>
      </c>
      <c r="B176" s="67" t="s">
        <v>296</v>
      </c>
      <c r="C176" s="67"/>
      <c r="D176" s="67"/>
      <c r="E176" s="67"/>
      <c r="F176" s="67"/>
      <c r="G176" s="67"/>
      <c r="H176" s="67"/>
      <c r="I176" s="67"/>
      <c r="J176" s="67"/>
    </row>
    <row r="177" spans="1:10" ht="42" customHeight="1" x14ac:dyDescent="0.25">
      <c r="A177" s="8"/>
      <c r="B177" s="68" t="s">
        <v>246</v>
      </c>
      <c r="C177" s="68"/>
      <c r="D177" s="68"/>
      <c r="E177" s="68"/>
      <c r="F177" s="68"/>
      <c r="G177" s="68"/>
      <c r="H177" s="68"/>
      <c r="I177" s="68"/>
      <c r="J177" s="68"/>
    </row>
    <row r="178" spans="1:10" ht="21" x14ac:dyDescent="0.25">
      <c r="A178" s="8"/>
    </row>
  </sheetData>
  <sheetProtection selectLockedCells="1" selectUnlockedCells="1"/>
  <mergeCells count="33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37368</v>
      </c>
      <c r="G8" s="17">
        <f>H8*1.1</f>
        <v>34254</v>
      </c>
      <c r="H8" s="17">
        <v>31140</v>
      </c>
      <c r="I8" s="17">
        <f>H8*0.75</f>
        <v>23355</v>
      </c>
      <c r="J8" s="17">
        <f>H8*0.5</f>
        <v>15570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62208</v>
      </c>
      <c r="G9" s="19">
        <f>H9*1.1</f>
        <v>57024.000000000007</v>
      </c>
      <c r="H9" s="19">
        <v>51840</v>
      </c>
      <c r="I9" s="19">
        <f>H9*0.75</f>
        <v>38880</v>
      </c>
      <c r="J9" s="19">
        <f>H9*0.5</f>
        <v>25920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74304</v>
      </c>
      <c r="G11" s="21">
        <f>H11*1.1</f>
        <v>68112</v>
      </c>
      <c r="H11" s="21">
        <v>61920</v>
      </c>
      <c r="I11" s="21">
        <f>H11*0.75</f>
        <v>46440</v>
      </c>
      <c r="J11" s="21">
        <f>H11*0.5</f>
        <v>30960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7776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12960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792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1368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576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1008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1620 до 246240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1620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6480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12960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19440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25920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32400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38880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45360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51840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58320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64800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71280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77760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84240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90720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97200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103680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110160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116640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123120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3240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12960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25920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38880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51840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64800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77760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90720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103680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116640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129600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142560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155520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168480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181440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194400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207360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220320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233280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246240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5832 до 102060</v>
      </c>
      <c r="G62" s="115"/>
      <c r="H62" s="115"/>
      <c r="I62" s="115"/>
      <c r="J62" s="116"/>
    </row>
    <row r="63" spans="1:10" ht="36" customHeight="1" x14ac:dyDescent="0.25">
      <c r="A63" s="8"/>
      <c r="B63" s="117" t="s">
        <v>166</v>
      </c>
      <c r="C63" s="118"/>
      <c r="D63" s="118"/>
      <c r="E63" s="119"/>
      <c r="F63" s="120">
        <v>5832</v>
      </c>
      <c r="G63" s="121"/>
      <c r="H63" s="121"/>
      <c r="I63" s="121"/>
      <c r="J63" s="122"/>
    </row>
    <row r="64" spans="1:10" ht="36" customHeight="1" x14ac:dyDescent="0.25">
      <c r="A64" s="8"/>
      <c r="B64" s="100" t="s">
        <v>167</v>
      </c>
      <c r="C64" s="110"/>
      <c r="D64" s="110"/>
      <c r="E64" s="71"/>
      <c r="F64" s="72">
        <v>9000</v>
      </c>
      <c r="G64" s="73"/>
      <c r="H64" s="73"/>
      <c r="I64" s="73"/>
      <c r="J64" s="74"/>
    </row>
    <row r="65" spans="1:10" ht="36" customHeight="1" x14ac:dyDescent="0.25">
      <c r="A65" s="8"/>
      <c r="B65" s="100" t="s">
        <v>168</v>
      </c>
      <c r="C65" s="110"/>
      <c r="D65" s="110"/>
      <c r="E65" s="71"/>
      <c r="F65" s="72">
        <v>9720</v>
      </c>
      <c r="G65" s="73"/>
      <c r="H65" s="73"/>
      <c r="I65" s="73"/>
      <c r="J65" s="74"/>
    </row>
    <row r="66" spans="1:10" ht="36" customHeight="1" x14ac:dyDescent="0.25">
      <c r="A66" s="8"/>
      <c r="B66" s="100" t="s">
        <v>169</v>
      </c>
      <c r="C66" s="110"/>
      <c r="D66" s="110"/>
      <c r="E66" s="71"/>
      <c r="F66" s="72">
        <v>14580</v>
      </c>
      <c r="G66" s="73"/>
      <c r="H66" s="73"/>
      <c r="I66" s="73"/>
      <c r="J66" s="74"/>
    </row>
    <row r="67" spans="1:10" ht="36" customHeight="1" x14ac:dyDescent="0.25">
      <c r="A67" s="8"/>
      <c r="B67" s="100" t="s">
        <v>170</v>
      </c>
      <c r="C67" s="110"/>
      <c r="D67" s="110"/>
      <c r="E67" s="71"/>
      <c r="F67" s="72">
        <v>19440</v>
      </c>
      <c r="G67" s="73"/>
      <c r="H67" s="73"/>
      <c r="I67" s="73"/>
      <c r="J67" s="74"/>
    </row>
    <row r="68" spans="1:10" ht="36" customHeight="1" x14ac:dyDescent="0.25">
      <c r="A68" s="8"/>
      <c r="B68" s="100" t="s">
        <v>171</v>
      </c>
      <c r="C68" s="110"/>
      <c r="D68" s="110"/>
      <c r="E68" s="71"/>
      <c r="F68" s="72">
        <v>24300</v>
      </c>
      <c r="G68" s="73"/>
      <c r="H68" s="73"/>
      <c r="I68" s="73"/>
      <c r="J68" s="74"/>
    </row>
    <row r="69" spans="1:10" ht="36" customHeight="1" x14ac:dyDescent="0.25">
      <c r="A69" s="8"/>
      <c r="B69" s="100" t="s">
        <v>172</v>
      </c>
      <c r="C69" s="110"/>
      <c r="D69" s="110"/>
      <c r="E69" s="71"/>
      <c r="F69" s="72">
        <v>29160</v>
      </c>
      <c r="G69" s="73"/>
      <c r="H69" s="73"/>
      <c r="I69" s="73"/>
      <c r="J69" s="74"/>
    </row>
    <row r="70" spans="1:10" ht="36" customHeight="1" x14ac:dyDescent="0.25">
      <c r="A70" s="8"/>
      <c r="B70" s="100" t="s">
        <v>173</v>
      </c>
      <c r="C70" s="110"/>
      <c r="D70" s="110"/>
      <c r="E70" s="71"/>
      <c r="F70" s="72">
        <v>34020</v>
      </c>
      <c r="G70" s="73"/>
      <c r="H70" s="73"/>
      <c r="I70" s="73"/>
      <c r="J70" s="74"/>
    </row>
    <row r="71" spans="1:10" ht="36" customHeight="1" x14ac:dyDescent="0.25">
      <c r="A71" s="8"/>
      <c r="B71" s="100" t="s">
        <v>174</v>
      </c>
      <c r="C71" s="110"/>
      <c r="D71" s="110"/>
      <c r="E71" s="71"/>
      <c r="F71" s="72">
        <v>38880</v>
      </c>
      <c r="G71" s="73"/>
      <c r="H71" s="73"/>
      <c r="I71" s="73"/>
      <c r="J71" s="74"/>
    </row>
    <row r="72" spans="1:10" ht="36" customHeight="1" x14ac:dyDescent="0.25">
      <c r="A72" s="8"/>
      <c r="B72" s="100" t="s">
        <v>175</v>
      </c>
      <c r="C72" s="110"/>
      <c r="D72" s="110"/>
      <c r="E72" s="71"/>
      <c r="F72" s="72">
        <v>43740</v>
      </c>
      <c r="G72" s="73"/>
      <c r="H72" s="73"/>
      <c r="I72" s="73"/>
      <c r="J72" s="74"/>
    </row>
    <row r="73" spans="1:10" ht="36" customHeight="1" x14ac:dyDescent="0.25">
      <c r="A73" s="8"/>
      <c r="B73" s="100" t="s">
        <v>176</v>
      </c>
      <c r="C73" s="110"/>
      <c r="D73" s="110"/>
      <c r="E73" s="71"/>
      <c r="F73" s="72">
        <v>48600</v>
      </c>
      <c r="G73" s="73"/>
      <c r="H73" s="73"/>
      <c r="I73" s="73"/>
      <c r="J73" s="74"/>
    </row>
    <row r="74" spans="1:10" ht="36" customHeight="1" x14ac:dyDescent="0.25">
      <c r="A74" s="8"/>
      <c r="B74" s="100" t="s">
        <v>177</v>
      </c>
      <c r="C74" s="110"/>
      <c r="D74" s="110"/>
      <c r="E74" s="71"/>
      <c r="F74" s="72">
        <v>53460</v>
      </c>
      <c r="G74" s="73"/>
      <c r="H74" s="73"/>
      <c r="I74" s="73"/>
      <c r="J74" s="74"/>
    </row>
    <row r="75" spans="1:10" ht="36" customHeight="1" x14ac:dyDescent="0.25">
      <c r="A75" s="8"/>
      <c r="B75" s="100" t="s">
        <v>178</v>
      </c>
      <c r="C75" s="110"/>
      <c r="D75" s="110"/>
      <c r="E75" s="71"/>
      <c r="F75" s="72">
        <v>58320</v>
      </c>
      <c r="G75" s="73"/>
      <c r="H75" s="73"/>
      <c r="I75" s="73"/>
      <c r="J75" s="74"/>
    </row>
    <row r="76" spans="1:10" ht="36" customHeight="1" x14ac:dyDescent="0.25">
      <c r="A76" s="8"/>
      <c r="B76" s="100" t="s">
        <v>179</v>
      </c>
      <c r="C76" s="110"/>
      <c r="D76" s="110"/>
      <c r="E76" s="71"/>
      <c r="F76" s="72">
        <v>63180</v>
      </c>
      <c r="G76" s="73"/>
      <c r="H76" s="73"/>
      <c r="I76" s="73"/>
      <c r="J76" s="74"/>
    </row>
    <row r="77" spans="1:10" ht="36" customHeight="1" x14ac:dyDescent="0.25">
      <c r="A77" s="8"/>
      <c r="B77" s="100" t="s">
        <v>180</v>
      </c>
      <c r="C77" s="110"/>
      <c r="D77" s="110"/>
      <c r="E77" s="71"/>
      <c r="F77" s="72">
        <v>68040</v>
      </c>
      <c r="G77" s="73"/>
      <c r="H77" s="73"/>
      <c r="I77" s="73"/>
      <c r="J77" s="74"/>
    </row>
    <row r="78" spans="1:10" ht="36" customHeight="1" x14ac:dyDescent="0.25">
      <c r="A78" s="8"/>
      <c r="B78" s="100" t="s">
        <v>181</v>
      </c>
      <c r="C78" s="110"/>
      <c r="D78" s="110"/>
      <c r="E78" s="71"/>
      <c r="F78" s="72">
        <v>72900</v>
      </c>
      <c r="G78" s="73"/>
      <c r="H78" s="73"/>
      <c r="I78" s="73"/>
      <c r="J78" s="74"/>
    </row>
    <row r="79" spans="1:10" ht="36" customHeight="1" x14ac:dyDescent="0.25">
      <c r="A79" s="8"/>
      <c r="B79" s="100" t="s">
        <v>182</v>
      </c>
      <c r="C79" s="110"/>
      <c r="D79" s="110"/>
      <c r="E79" s="71"/>
      <c r="F79" s="72">
        <v>77760</v>
      </c>
      <c r="G79" s="73"/>
      <c r="H79" s="73"/>
      <c r="I79" s="73"/>
      <c r="J79" s="74"/>
    </row>
    <row r="80" spans="1:10" ht="36" customHeight="1" x14ac:dyDescent="0.25">
      <c r="A80" s="8"/>
      <c r="B80" s="100" t="s">
        <v>183</v>
      </c>
      <c r="C80" s="110"/>
      <c r="D80" s="110"/>
      <c r="E80" s="71"/>
      <c r="F80" s="72">
        <v>82620</v>
      </c>
      <c r="G80" s="73"/>
      <c r="H80" s="73"/>
      <c r="I80" s="73"/>
      <c r="J80" s="74"/>
    </row>
    <row r="81" spans="1:10" ht="36" customHeight="1" x14ac:dyDescent="0.25">
      <c r="A81" s="8"/>
      <c r="B81" s="100" t="s">
        <v>184</v>
      </c>
      <c r="C81" s="110"/>
      <c r="D81" s="110"/>
      <c r="E81" s="71"/>
      <c r="F81" s="72">
        <v>87480</v>
      </c>
      <c r="G81" s="73"/>
      <c r="H81" s="73"/>
      <c r="I81" s="73"/>
      <c r="J81" s="74"/>
    </row>
    <row r="82" spans="1:10" ht="36" customHeight="1" x14ac:dyDescent="0.25">
      <c r="A82" s="8"/>
      <c r="B82" s="100" t="s">
        <v>185</v>
      </c>
      <c r="C82" s="110"/>
      <c r="D82" s="110"/>
      <c r="E82" s="71"/>
      <c r="F82" s="72">
        <v>92340</v>
      </c>
      <c r="G82" s="73"/>
      <c r="H82" s="73"/>
      <c r="I82" s="73"/>
      <c r="J82" s="74"/>
    </row>
    <row r="83" spans="1:10" ht="36" customHeight="1" x14ac:dyDescent="0.25">
      <c r="A83" s="8"/>
      <c r="B83" s="100" t="s">
        <v>186</v>
      </c>
      <c r="C83" s="110"/>
      <c r="D83" s="110"/>
      <c r="E83" s="71"/>
      <c r="F83" s="72">
        <v>97200</v>
      </c>
      <c r="G83" s="73"/>
      <c r="H83" s="73"/>
      <c r="I83" s="73"/>
      <c r="J83" s="74"/>
    </row>
    <row r="84" spans="1:10" ht="36" customHeight="1" thickBot="1" x14ac:dyDescent="0.3">
      <c r="A84" s="8"/>
      <c r="B84" s="100" t="s">
        <v>187</v>
      </c>
      <c r="C84" s="110"/>
      <c r="D84" s="110"/>
      <c r="E84" s="71"/>
      <c r="F84" s="72">
        <v>102060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774 до 29592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4680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12456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774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15588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9000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15588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1548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1548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3096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4644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29592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3312 до 58410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21024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2102.3999999999996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35820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35820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31752</v>
      </c>
      <c r="G104" s="38">
        <f>H104*1.1</f>
        <v>29106.000000000004</v>
      </c>
      <c r="H104" s="38">
        <v>26460</v>
      </c>
      <c r="I104" s="38">
        <f>H104*0.75</f>
        <v>19845</v>
      </c>
      <c r="J104" s="39">
        <f>H104*0.5</f>
        <v>13230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35820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15588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33120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43200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51840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23004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19854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35820</v>
      </c>
      <c r="G112" s="73"/>
      <c r="H112" s="73"/>
      <c r="I112" s="73"/>
      <c r="J112" s="74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72">
        <v>32400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3312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11700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10080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58410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33084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59760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59760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52704</v>
      </c>
      <c r="G121" s="38">
        <f>H121*1.1</f>
        <v>48312.000000000007</v>
      </c>
      <c r="H121" s="38">
        <v>43920</v>
      </c>
      <c r="I121" s="38">
        <f>H121*0.75</f>
        <v>32940</v>
      </c>
      <c r="J121" s="39">
        <f>H121*0.5</f>
        <v>21960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59760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25920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54720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71280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85536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38160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33120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59760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5760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96480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54720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28332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56664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70920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42480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84960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106200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23371.200000000001</v>
      </c>
      <c r="G8" s="17">
        <f>H8*1.1</f>
        <v>21423.600000000002</v>
      </c>
      <c r="H8" s="17">
        <v>19476</v>
      </c>
      <c r="I8" s="17">
        <f>H8*0.75</f>
        <v>14607</v>
      </c>
      <c r="J8" s="17">
        <f>H8*0.5</f>
        <v>9738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32832</v>
      </c>
      <c r="G9" s="19">
        <f>H9*1.1</f>
        <v>30096.000000000004</v>
      </c>
      <c r="H9" s="19">
        <v>27360</v>
      </c>
      <c r="I9" s="19">
        <f>H9*0.75</f>
        <v>20520</v>
      </c>
      <c r="J9" s="19">
        <f>H9*0.5</f>
        <v>13680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36115.199999999997</v>
      </c>
      <c r="G10" s="19">
        <f>H10*1.1</f>
        <v>33105.600000000006</v>
      </c>
      <c r="H10" s="19">
        <v>30096</v>
      </c>
      <c r="I10" s="19">
        <f>H10*0.75</f>
        <v>22572</v>
      </c>
      <c r="J10" s="19">
        <f>H10*0.5</f>
        <v>15048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50976</v>
      </c>
      <c r="G11" s="21">
        <f>H11*1.1</f>
        <v>46728.000000000007</v>
      </c>
      <c r="H11" s="21">
        <v>42480</v>
      </c>
      <c r="I11" s="21">
        <f>H11*0.75</f>
        <v>31860</v>
      </c>
      <c r="J11" s="21">
        <f>H11*0.5</f>
        <v>21240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6228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9360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2844 до 113760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2844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5688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8532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11376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14220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17064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19908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22752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25596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28440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31284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34128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36972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39816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42660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45504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48348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51192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54036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56880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5688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11376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17064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22752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28440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34128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39816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45504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51192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56880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62568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68256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73944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79632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85320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91008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96696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102384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108072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113760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7110 до 61146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7632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11340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7110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9954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12798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15642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18486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21330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24174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27018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29862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32706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35550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38394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41238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44082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46926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49770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52614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55458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58302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61146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31860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3888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4968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2664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31860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6228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19476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27792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56664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38880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3888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5688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13284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293</v>
      </c>
      <c r="C104" s="70"/>
      <c r="D104" s="70"/>
      <c r="E104" s="71"/>
      <c r="F104" s="72">
        <v>12420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3888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12420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49212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8496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10195.200000000001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17712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39816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56664</v>
      </c>
      <c r="G112" s="73"/>
      <c r="H112" s="73"/>
      <c r="I112" s="73"/>
      <c r="J112" s="74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72">
        <v>7200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11340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9936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56664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17712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8640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18720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319</v>
      </c>
      <c r="C121" s="70"/>
      <c r="D121" s="70"/>
      <c r="E121" s="71"/>
      <c r="F121" s="72">
        <v>18000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5760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18000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69120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12240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14688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25200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56160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79920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79920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25200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33624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67608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84240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972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48168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96624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120024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1800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66" t="s">
        <v>326</v>
      </c>
      <c r="C144" s="66"/>
      <c r="D144" s="66"/>
      <c r="E144" s="66"/>
      <c r="F144" s="66"/>
      <c r="G144" s="66"/>
      <c r="H144" s="66"/>
      <c r="I144" s="66"/>
      <c r="J144" s="66"/>
    </row>
    <row r="145" spans="1:10" ht="21" x14ac:dyDescent="0.25">
      <c r="A145" s="8" t="s">
        <v>114</v>
      </c>
      <c r="B145" s="67" t="s">
        <v>296</v>
      </c>
      <c r="C145" s="67"/>
      <c r="D145" s="67"/>
      <c r="E145" s="67"/>
      <c r="F145" s="67"/>
      <c r="G145" s="67"/>
      <c r="H145" s="67"/>
      <c r="I145" s="67"/>
      <c r="J145" s="67"/>
    </row>
    <row r="146" spans="1:10" ht="42" customHeight="1" x14ac:dyDescent="0.25">
      <c r="A146" s="8"/>
      <c r="B146" s="68" t="s">
        <v>246</v>
      </c>
      <c r="C146" s="68"/>
      <c r="D146" s="68"/>
      <c r="E146" s="68"/>
      <c r="F146" s="68"/>
      <c r="G146" s="68"/>
      <c r="H146" s="68"/>
      <c r="I146" s="68"/>
      <c r="J146" s="68"/>
    </row>
    <row r="147" spans="1:10" ht="21" x14ac:dyDescent="0.25">
      <c r="A147" s="8"/>
    </row>
  </sheetData>
  <sheetProtection selectLockedCells="1" selectUnlockedCells="1"/>
  <mergeCells count="27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4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35251.199999999997</v>
      </c>
      <c r="G8" s="17">
        <f>H8*1.1</f>
        <v>32313.600000000002</v>
      </c>
      <c r="H8" s="17">
        <v>29376</v>
      </c>
      <c r="I8" s="17">
        <f>H8*0.75</f>
        <v>22032</v>
      </c>
      <c r="J8" s="17">
        <f>H8*0.5</f>
        <v>14688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7452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10800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2124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"&amp;MIN(F22:F81)&amp;" до "&amp;MAX(F22:F81)</f>
        <v>Цена от 4608 до 276480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4608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9216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13824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18432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23040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27648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32256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36864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41472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46080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50688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55296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59904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64512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69120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73728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78336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82944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87552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92160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96768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101376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105984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110592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115200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119808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124416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129024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133632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138240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9216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18432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27648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36864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46080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55296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64512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73728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82944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92160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101376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110592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119808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129024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138240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147456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156672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165888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175104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184320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193536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202752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211968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221184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230400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239616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248832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258048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267264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276480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1440 до 99072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1440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2124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11520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16128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20736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25344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29952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34560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39168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43776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48384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52992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57600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62208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66816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71424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76032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80640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85248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89856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94464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99072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1440 до 21600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3888</v>
      </c>
      <c r="G106" s="73"/>
      <c r="H106" s="73"/>
      <c r="I106" s="73"/>
      <c r="J106" s="74"/>
    </row>
    <row r="107" spans="1:10" ht="36" customHeight="1" x14ac:dyDescent="0.25">
      <c r="A107" s="8"/>
      <c r="B107" s="69" t="s">
        <v>190</v>
      </c>
      <c r="C107" s="70"/>
      <c r="D107" s="70"/>
      <c r="E107" s="71"/>
      <c r="F107" s="72">
        <v>13824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1440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7092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3204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7092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1440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1440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2880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4320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21600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"&amp;MIN(F119,F122:J123,H124,F125:J138)&amp;" до "&amp;MAX(F119,F122:J123,H124,F125:J138)</f>
        <v>Цена от 3564 до 50616</v>
      </c>
      <c r="G117" s="226"/>
      <c r="H117" s="226"/>
      <c r="I117" s="226"/>
      <c r="J117" s="227"/>
    </row>
    <row r="118" spans="1:10" ht="24" customHeight="1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18000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1800</v>
      </c>
      <c r="G120" s="97"/>
      <c r="H120" s="97"/>
      <c r="I120" s="97"/>
      <c r="J120" s="98"/>
    </row>
    <row r="121" spans="1:10" ht="24" customHeight="1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87" t="s">
        <v>203</v>
      </c>
      <c r="C122" s="88"/>
      <c r="D122" s="88"/>
      <c r="E122" s="89"/>
      <c r="F122" s="90">
        <v>21600</v>
      </c>
      <c r="G122" s="91"/>
      <c r="H122" s="91"/>
      <c r="I122" s="91"/>
      <c r="J122" s="92"/>
    </row>
    <row r="123" spans="1:10" ht="36" customHeight="1" x14ac:dyDescent="0.25">
      <c r="A123" s="8" t="s">
        <v>112</v>
      </c>
      <c r="B123" s="100" t="s">
        <v>204</v>
      </c>
      <c r="C123" s="101"/>
      <c r="D123" s="101"/>
      <c r="E123" s="102"/>
      <c r="F123" s="193">
        <v>12744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69" t="s">
        <v>205</v>
      </c>
      <c r="C124" s="70"/>
      <c r="D124" s="70"/>
      <c r="E124" s="71"/>
      <c r="F124" s="37">
        <f>H124*1.2</f>
        <v>17496</v>
      </c>
      <c r="G124" s="38">
        <f>H124*1.1</f>
        <v>16038.000000000002</v>
      </c>
      <c r="H124" s="38">
        <v>14580</v>
      </c>
      <c r="I124" s="38">
        <f>H124*0.75</f>
        <v>10935</v>
      </c>
      <c r="J124" s="39">
        <f>H124*0.5</f>
        <v>7290</v>
      </c>
    </row>
    <row r="125" spans="1:10" ht="36" customHeight="1" x14ac:dyDescent="0.25">
      <c r="A125" s="8" t="s">
        <v>112</v>
      </c>
      <c r="B125" s="69" t="s">
        <v>206</v>
      </c>
      <c r="C125" s="70"/>
      <c r="D125" s="70"/>
      <c r="E125" s="71"/>
      <c r="F125" s="72">
        <v>8496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69" t="s">
        <v>207</v>
      </c>
      <c r="C126" s="70"/>
      <c r="D126" s="70"/>
      <c r="E126" s="71"/>
      <c r="F126" s="72">
        <v>4248</v>
      </c>
      <c r="G126" s="73"/>
      <c r="H126" s="73"/>
      <c r="I126" s="73"/>
      <c r="J126" s="74"/>
    </row>
    <row r="127" spans="1:10" ht="36" customHeight="1" x14ac:dyDescent="0.25">
      <c r="A127" s="8" t="s">
        <v>112</v>
      </c>
      <c r="B127" s="69" t="s">
        <v>208</v>
      </c>
      <c r="C127" s="70"/>
      <c r="D127" s="70"/>
      <c r="E127" s="71"/>
      <c r="F127" s="193">
        <v>21600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69" t="s">
        <v>209</v>
      </c>
      <c r="C128" s="70"/>
      <c r="D128" s="70"/>
      <c r="E128" s="71"/>
      <c r="F128" s="193">
        <v>36108</v>
      </c>
      <c r="G128" s="245"/>
      <c r="H128" s="245"/>
      <c r="I128" s="245"/>
      <c r="J128" s="246"/>
    </row>
    <row r="129" spans="1:10" ht="36" customHeight="1" x14ac:dyDescent="0.25">
      <c r="A129" s="8" t="s">
        <v>112</v>
      </c>
      <c r="B129" s="69" t="s">
        <v>210</v>
      </c>
      <c r="C129" s="70"/>
      <c r="D129" s="70"/>
      <c r="E129" s="71"/>
      <c r="F129" s="193">
        <v>43329.599999999999</v>
      </c>
      <c r="G129" s="245"/>
      <c r="H129" s="245"/>
      <c r="I129" s="245"/>
      <c r="J129" s="246"/>
    </row>
    <row r="130" spans="1:10" ht="36" customHeight="1" x14ac:dyDescent="0.25">
      <c r="A130" s="8" t="s">
        <v>112</v>
      </c>
      <c r="B130" s="69" t="s">
        <v>211</v>
      </c>
      <c r="C130" s="70"/>
      <c r="D130" s="70"/>
      <c r="E130" s="71"/>
      <c r="F130" s="193">
        <v>5328</v>
      </c>
      <c r="G130" s="245"/>
      <c r="H130" s="245"/>
      <c r="I130" s="245"/>
      <c r="J130" s="246"/>
    </row>
    <row r="131" spans="1:10" ht="36" customHeight="1" x14ac:dyDescent="0.25">
      <c r="A131" s="8" t="s">
        <v>112</v>
      </c>
      <c r="B131" s="69" t="s">
        <v>212</v>
      </c>
      <c r="C131" s="70"/>
      <c r="D131" s="70"/>
      <c r="E131" s="71"/>
      <c r="F131" s="193">
        <v>8496</v>
      </c>
      <c r="G131" s="245"/>
      <c r="H131" s="245"/>
      <c r="I131" s="245"/>
      <c r="J131" s="246"/>
    </row>
    <row r="132" spans="1:10" ht="36" customHeight="1" x14ac:dyDescent="0.25">
      <c r="A132" s="8" t="s">
        <v>112</v>
      </c>
      <c r="B132" s="100" t="s">
        <v>213</v>
      </c>
      <c r="C132" s="101"/>
      <c r="D132" s="101"/>
      <c r="E132" s="102"/>
      <c r="F132" s="193">
        <v>50616</v>
      </c>
      <c r="G132" s="245"/>
      <c r="H132" s="245"/>
      <c r="I132" s="245"/>
      <c r="J132" s="246"/>
    </row>
    <row r="133" spans="1:10" ht="36" customHeight="1" x14ac:dyDescent="0.25">
      <c r="A133" s="8"/>
      <c r="B133" s="87" t="s">
        <v>214</v>
      </c>
      <c r="C133" s="88"/>
      <c r="D133" s="88"/>
      <c r="E133" s="89"/>
      <c r="F133" s="193">
        <v>39060</v>
      </c>
      <c r="G133" s="245"/>
      <c r="H133" s="245"/>
      <c r="I133" s="245"/>
      <c r="J133" s="246"/>
    </row>
    <row r="134" spans="1:10" ht="36" customHeight="1" x14ac:dyDescent="0.25">
      <c r="A134" s="8" t="s">
        <v>112</v>
      </c>
      <c r="B134" s="87" t="s">
        <v>215</v>
      </c>
      <c r="C134" s="88"/>
      <c r="D134" s="88"/>
      <c r="E134" s="89"/>
      <c r="F134" s="193">
        <v>3564</v>
      </c>
      <c r="G134" s="245"/>
      <c r="H134" s="245"/>
      <c r="I134" s="245"/>
      <c r="J134" s="246"/>
    </row>
    <row r="135" spans="1:10" ht="36" customHeight="1" x14ac:dyDescent="0.25">
      <c r="A135" s="8"/>
      <c r="B135" s="100" t="s">
        <v>216</v>
      </c>
      <c r="C135" s="101"/>
      <c r="D135" s="101"/>
      <c r="E135" s="102"/>
      <c r="F135" s="193">
        <v>12744</v>
      </c>
      <c r="G135" s="245"/>
      <c r="H135" s="245"/>
      <c r="I135" s="245"/>
      <c r="J135" s="246"/>
    </row>
    <row r="136" spans="1:10" ht="36" customHeight="1" x14ac:dyDescent="0.25">
      <c r="B136" s="100" t="s">
        <v>217</v>
      </c>
      <c r="C136" s="101"/>
      <c r="D136" s="101"/>
      <c r="E136" s="102"/>
      <c r="F136" s="193">
        <v>8496</v>
      </c>
      <c r="G136" s="245"/>
      <c r="H136" s="245"/>
      <c r="I136" s="245"/>
      <c r="J136" s="246"/>
    </row>
    <row r="137" spans="1:10" ht="36" customHeight="1" x14ac:dyDescent="0.25">
      <c r="A137" s="8" t="s">
        <v>112</v>
      </c>
      <c r="B137" s="100" t="s">
        <v>218</v>
      </c>
      <c r="C137" s="101"/>
      <c r="D137" s="101"/>
      <c r="E137" s="102"/>
      <c r="F137" s="193">
        <v>36468</v>
      </c>
      <c r="G137" s="245"/>
      <c r="H137" s="245"/>
      <c r="I137" s="245"/>
      <c r="J137" s="246"/>
    </row>
    <row r="138" spans="1:10" ht="36" customHeight="1" x14ac:dyDescent="0.25">
      <c r="A138" s="8" t="s">
        <v>112</v>
      </c>
      <c r="B138" s="100" t="s">
        <v>219</v>
      </c>
      <c r="C138" s="101"/>
      <c r="D138" s="101"/>
      <c r="E138" s="102"/>
      <c r="F138" s="193">
        <v>14580</v>
      </c>
      <c r="G138" s="245"/>
      <c r="H138" s="245"/>
      <c r="I138" s="245"/>
      <c r="J138" s="246"/>
    </row>
    <row r="139" spans="1:10" ht="36" customHeight="1" x14ac:dyDescent="0.25">
      <c r="A139" s="8" t="s">
        <v>114</v>
      </c>
      <c r="B139" s="69" t="s">
        <v>220</v>
      </c>
      <c r="C139" s="70"/>
      <c r="D139" s="70"/>
      <c r="E139" s="71"/>
      <c r="F139" s="193">
        <v>30240</v>
      </c>
      <c r="G139" s="245"/>
      <c r="H139" s="245"/>
      <c r="I139" s="245"/>
      <c r="J139" s="246"/>
    </row>
    <row r="140" spans="1:10" ht="36" customHeight="1" x14ac:dyDescent="0.25">
      <c r="A140" s="8" t="s">
        <v>114</v>
      </c>
      <c r="B140" s="69" t="s">
        <v>221</v>
      </c>
      <c r="C140" s="70"/>
      <c r="D140" s="70"/>
      <c r="E140" s="71"/>
      <c r="F140" s="193">
        <v>18000</v>
      </c>
      <c r="G140" s="245"/>
      <c r="H140" s="245"/>
      <c r="I140" s="245"/>
      <c r="J140" s="246"/>
    </row>
    <row r="141" spans="1:10" ht="36" customHeight="1" x14ac:dyDescent="0.25">
      <c r="A141" s="8" t="s">
        <v>114</v>
      </c>
      <c r="B141" s="69" t="s">
        <v>222</v>
      </c>
      <c r="C141" s="70"/>
      <c r="D141" s="70"/>
      <c r="E141" s="71"/>
      <c r="F141" s="37">
        <f>H141*1.2</f>
        <v>25056</v>
      </c>
      <c r="G141" s="38">
        <f>H141*1.1</f>
        <v>22968.000000000004</v>
      </c>
      <c r="H141" s="38">
        <v>20880</v>
      </c>
      <c r="I141" s="38">
        <f>H141*0.75</f>
        <v>15660</v>
      </c>
      <c r="J141" s="39">
        <f>H141*0.5</f>
        <v>10440</v>
      </c>
    </row>
    <row r="142" spans="1:10" ht="36" customHeight="1" x14ac:dyDescent="0.25">
      <c r="A142" s="8" t="s">
        <v>114</v>
      </c>
      <c r="B142" s="69" t="s">
        <v>223</v>
      </c>
      <c r="C142" s="70"/>
      <c r="D142" s="70"/>
      <c r="E142" s="71"/>
      <c r="F142" s="72">
        <v>12240</v>
      </c>
      <c r="G142" s="73"/>
      <c r="H142" s="73"/>
      <c r="I142" s="73"/>
      <c r="J142" s="74"/>
    </row>
    <row r="143" spans="1:10" ht="36" customHeight="1" x14ac:dyDescent="0.25">
      <c r="A143" s="8" t="s">
        <v>114</v>
      </c>
      <c r="B143" s="69" t="s">
        <v>224</v>
      </c>
      <c r="C143" s="70"/>
      <c r="D143" s="70"/>
      <c r="E143" s="71"/>
      <c r="F143" s="72">
        <v>6480</v>
      </c>
      <c r="G143" s="73"/>
      <c r="H143" s="73"/>
      <c r="I143" s="73"/>
      <c r="J143" s="74"/>
    </row>
    <row r="144" spans="1:10" ht="36" customHeight="1" x14ac:dyDescent="0.25">
      <c r="A144" s="8" t="s">
        <v>114</v>
      </c>
      <c r="B144" s="69" t="s">
        <v>225</v>
      </c>
      <c r="C144" s="70"/>
      <c r="D144" s="70"/>
      <c r="E144" s="71"/>
      <c r="F144" s="193">
        <v>30240</v>
      </c>
      <c r="G144" s="245"/>
      <c r="H144" s="245"/>
      <c r="I144" s="245"/>
      <c r="J144" s="246"/>
    </row>
    <row r="145" spans="1:10" ht="36" customHeight="1" x14ac:dyDescent="0.25">
      <c r="A145" s="8" t="s">
        <v>114</v>
      </c>
      <c r="B145" s="69" t="s">
        <v>226</v>
      </c>
      <c r="C145" s="70"/>
      <c r="D145" s="70"/>
      <c r="E145" s="71"/>
      <c r="F145" s="193">
        <v>51120</v>
      </c>
      <c r="G145" s="245"/>
      <c r="H145" s="245"/>
      <c r="I145" s="245"/>
      <c r="J145" s="246"/>
    </row>
    <row r="146" spans="1:10" ht="36" customHeight="1" x14ac:dyDescent="0.25">
      <c r="A146" s="8" t="s">
        <v>114</v>
      </c>
      <c r="B146" s="69" t="s">
        <v>227</v>
      </c>
      <c r="C146" s="70"/>
      <c r="D146" s="70"/>
      <c r="E146" s="71"/>
      <c r="F146" s="193">
        <v>61344</v>
      </c>
      <c r="G146" s="245"/>
      <c r="H146" s="245"/>
      <c r="I146" s="245"/>
      <c r="J146" s="246"/>
    </row>
    <row r="147" spans="1:10" ht="36" customHeight="1" x14ac:dyDescent="0.25">
      <c r="A147" s="8" t="s">
        <v>114</v>
      </c>
      <c r="B147" s="69" t="s">
        <v>228</v>
      </c>
      <c r="C147" s="70"/>
      <c r="D147" s="70"/>
      <c r="E147" s="71"/>
      <c r="F147" s="193">
        <v>7920</v>
      </c>
      <c r="G147" s="245"/>
      <c r="H147" s="245"/>
      <c r="I147" s="245"/>
      <c r="J147" s="246"/>
    </row>
    <row r="148" spans="1:10" ht="36" customHeight="1" x14ac:dyDescent="0.25">
      <c r="A148" s="8" t="s">
        <v>114</v>
      </c>
      <c r="B148" s="69" t="s">
        <v>229</v>
      </c>
      <c r="C148" s="70"/>
      <c r="D148" s="70"/>
      <c r="E148" s="71"/>
      <c r="F148" s="193">
        <v>12240</v>
      </c>
      <c r="G148" s="245"/>
      <c r="H148" s="245"/>
      <c r="I148" s="245"/>
      <c r="J148" s="246"/>
    </row>
    <row r="149" spans="1:10" ht="36" customHeight="1" x14ac:dyDescent="0.25">
      <c r="A149" s="8" t="s">
        <v>114</v>
      </c>
      <c r="B149" s="69" t="s">
        <v>230</v>
      </c>
      <c r="C149" s="70"/>
      <c r="D149" s="70"/>
      <c r="E149" s="71"/>
      <c r="F149" s="193">
        <v>71280</v>
      </c>
      <c r="G149" s="245"/>
      <c r="H149" s="245"/>
      <c r="I149" s="245"/>
      <c r="J149" s="246"/>
    </row>
    <row r="150" spans="1:10" ht="36" customHeight="1" x14ac:dyDescent="0.25">
      <c r="A150" s="8" t="s">
        <v>114</v>
      </c>
      <c r="B150" s="69" t="s">
        <v>231</v>
      </c>
      <c r="C150" s="70"/>
      <c r="D150" s="70"/>
      <c r="E150" s="71"/>
      <c r="F150" s="193">
        <v>5040</v>
      </c>
      <c r="G150" s="245"/>
      <c r="H150" s="245"/>
      <c r="I150" s="245"/>
      <c r="J150" s="246"/>
    </row>
    <row r="151" spans="1:10" ht="36" customHeight="1" x14ac:dyDescent="0.25">
      <c r="A151" s="8" t="s">
        <v>114</v>
      </c>
      <c r="B151" s="69" t="s">
        <v>232</v>
      </c>
      <c r="C151" s="70"/>
      <c r="D151" s="70"/>
      <c r="E151" s="71"/>
      <c r="F151" s="193">
        <v>51120</v>
      </c>
      <c r="G151" s="245"/>
      <c r="H151" s="245"/>
      <c r="I151" s="245"/>
      <c r="J151" s="246"/>
    </row>
    <row r="152" spans="1:10" ht="36" customHeight="1" thickBot="1" x14ac:dyDescent="0.3">
      <c r="A152" s="8" t="s">
        <v>114</v>
      </c>
      <c r="B152" s="69" t="s">
        <v>233</v>
      </c>
      <c r="C152" s="70"/>
      <c r="D152" s="70"/>
      <c r="E152" s="71"/>
      <c r="F152" s="193">
        <v>20880</v>
      </c>
      <c r="G152" s="245"/>
      <c r="H152" s="245"/>
      <c r="I152" s="245"/>
      <c r="J152" s="246"/>
    </row>
    <row r="153" spans="1:10" ht="54" customHeight="1" thickBot="1" x14ac:dyDescent="0.3">
      <c r="A153" s="8"/>
      <c r="B153" s="81" t="s">
        <v>234</v>
      </c>
      <c r="C153" s="82"/>
      <c r="D153" s="82"/>
      <c r="E153" s="83"/>
      <c r="F153" s="84"/>
      <c r="G153" s="85"/>
      <c r="H153" s="85"/>
      <c r="I153" s="85"/>
      <c r="J153" s="86"/>
    </row>
    <row r="154" spans="1:10" ht="36" customHeight="1" x14ac:dyDescent="0.25">
      <c r="A154" s="8"/>
      <c r="B154" s="87" t="s">
        <v>235</v>
      </c>
      <c r="C154" s="88"/>
      <c r="D154" s="88"/>
      <c r="E154" s="89"/>
      <c r="F154" s="90">
        <v>25488</v>
      </c>
      <c r="G154" s="91"/>
      <c r="H154" s="91"/>
      <c r="I154" s="91"/>
      <c r="J154" s="92"/>
    </row>
    <row r="155" spans="1:10" ht="36" customHeight="1" x14ac:dyDescent="0.25">
      <c r="A155" s="8"/>
      <c r="B155" s="69" t="s">
        <v>236</v>
      </c>
      <c r="C155" s="70"/>
      <c r="D155" s="70"/>
      <c r="E155" s="71"/>
      <c r="F155" s="72">
        <v>50976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237</v>
      </c>
      <c r="C156" s="70"/>
      <c r="D156" s="70"/>
      <c r="E156" s="71"/>
      <c r="F156" s="72">
        <v>63720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238</v>
      </c>
      <c r="C157" s="70"/>
      <c r="D157" s="70"/>
      <c r="E157" s="71"/>
      <c r="F157" s="72">
        <v>720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239</v>
      </c>
      <c r="C158" s="70"/>
      <c r="D158" s="70"/>
      <c r="E158" s="71"/>
      <c r="F158" s="72">
        <v>38232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240</v>
      </c>
      <c r="C159" s="70"/>
      <c r="D159" s="70"/>
      <c r="E159" s="71"/>
      <c r="F159" s="72">
        <v>76464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241</v>
      </c>
      <c r="C160" s="70"/>
      <c r="D160" s="70"/>
      <c r="E160" s="71"/>
      <c r="F160" s="72">
        <v>95580</v>
      </c>
      <c r="G160" s="73"/>
      <c r="H160" s="73"/>
      <c r="I160" s="73"/>
      <c r="J160" s="74"/>
    </row>
    <row r="161" spans="1:10" ht="36" customHeight="1" thickBot="1" x14ac:dyDescent="0.3">
      <c r="A161" s="8"/>
      <c r="B161" s="75" t="s">
        <v>242</v>
      </c>
      <c r="C161" s="76"/>
      <c r="D161" s="76"/>
      <c r="E161" s="77"/>
      <c r="F161" s="78">
        <v>1080</v>
      </c>
      <c r="G161" s="79"/>
      <c r="H161" s="79"/>
      <c r="I161" s="79"/>
      <c r="J161" s="80"/>
    </row>
    <row r="162" spans="1:10" ht="24" thickBot="1" x14ac:dyDescent="0.3">
      <c r="A162" s="8"/>
      <c r="B162" s="60"/>
      <c r="C162" s="123"/>
      <c r="D162" s="123"/>
      <c r="E162" s="124"/>
      <c r="F162" s="192"/>
      <c r="G162" s="243"/>
      <c r="H162" s="243"/>
      <c r="I162" s="243"/>
      <c r="J162" s="244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ht="41.2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ht="21" x14ac:dyDescent="0.25">
      <c r="A166" s="8" t="s">
        <v>114</v>
      </c>
      <c r="B166" s="67" t="s">
        <v>296</v>
      </c>
      <c r="C166" s="67"/>
      <c r="D166" s="67"/>
      <c r="E166" s="67"/>
      <c r="F166" s="67"/>
      <c r="G166" s="67"/>
      <c r="H166" s="67"/>
      <c r="I166" s="67"/>
      <c r="J166" s="67"/>
    </row>
    <row r="167" spans="1:10" ht="42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tabSelected="1" view="pageBreakPreview" topLeftCell="B1" zoomScale="65" zoomScaleNormal="60" zoomScaleSheetLayoutView="65" workbookViewId="0">
      <pane ySplit="4" topLeftCell="A94" activePane="bottomLeft" state="frozen"/>
      <selection activeCell="A167" sqref="A167:C167"/>
      <selection pane="bottomLeft" activeCell="F102" sqref="F102:J102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45360</v>
      </c>
      <c r="G8" s="17">
        <f>H8*1.1</f>
        <v>41580</v>
      </c>
      <c r="H8" s="17">
        <v>37800</v>
      </c>
      <c r="I8" s="17">
        <f>H8*0.75</f>
        <v>28350</v>
      </c>
      <c r="J8" s="17">
        <f>H8*0.5</f>
        <v>18900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63936</v>
      </c>
      <c r="G9" s="19">
        <f>H9*1.1</f>
        <v>58608.000000000007</v>
      </c>
      <c r="H9" s="19">
        <v>53280</v>
      </c>
      <c r="I9" s="19">
        <f>H9*0.75</f>
        <v>39960</v>
      </c>
      <c r="J9" s="19">
        <f>H9*0.5</f>
        <v>26640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54000</v>
      </c>
      <c r="G10" s="19">
        <f>H10*1.1</f>
        <v>49500.000000000007</v>
      </c>
      <c r="H10" s="19">
        <v>45000</v>
      </c>
      <c r="I10" s="19">
        <f>H10*0.75</f>
        <v>33750</v>
      </c>
      <c r="J10" s="19">
        <f>H10*0.5</f>
        <v>22500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76032</v>
      </c>
      <c r="G11" s="21">
        <f>H11*1.1</f>
        <v>69696</v>
      </c>
      <c r="H11" s="21">
        <v>63360</v>
      </c>
      <c r="I11" s="21">
        <f>H11*0.75</f>
        <v>47520</v>
      </c>
      <c r="J11" s="21">
        <f>H11*0.5</f>
        <v>31680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7200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10080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1224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1728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1800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2520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11376 до 864576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11376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22752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45504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68256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91008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113760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136512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159264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182016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204768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227520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250272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273024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295776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318528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341280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364032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386784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409536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432288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22752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45504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91008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136512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182016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227520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273024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318528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364032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409536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455040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500544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546048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591552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637056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682560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728064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773568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819072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864576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5976 до 466416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5976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9000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34128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56880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79632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102384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125136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147888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170640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193392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216144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238896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261648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284400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307152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329904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352656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375408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398160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420912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443664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466416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1512 до 30024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9576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16776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3024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30024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3024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9000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1512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1512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3024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4536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23976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720 до 113976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720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72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14976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14976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32400</v>
      </c>
      <c r="G104" s="38">
        <f>H104*1.1</f>
        <v>29700.000000000004</v>
      </c>
      <c r="H104" s="38">
        <v>27000</v>
      </c>
      <c r="I104" s="38">
        <f>H104*0.75</f>
        <v>20250</v>
      </c>
      <c r="J104" s="39">
        <f>H104*0.5</f>
        <v>13500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21024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14976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36000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66024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79228.799999999988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30024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23976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48024</v>
      </c>
      <c r="G112" s="73"/>
      <c r="H112" s="73"/>
      <c r="I112" s="73"/>
      <c r="J112" s="74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72">
        <v>54000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3600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21024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18000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113976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18000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21600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21600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45792</v>
      </c>
      <c r="G121" s="38">
        <f>H121*1.1</f>
        <v>41976</v>
      </c>
      <c r="H121" s="38">
        <v>38160</v>
      </c>
      <c r="I121" s="38">
        <f>H121*0.75</f>
        <v>28620</v>
      </c>
      <c r="J121" s="39">
        <f>H121*0.5</f>
        <v>19080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29520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21600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50400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92880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111456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42480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33840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67680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5040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159840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25200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25200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49824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63000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936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37224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75024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93600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1512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F112" sqref="F112:J112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79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36547.199999999997</v>
      </c>
      <c r="G8" s="17">
        <f>H8*1.1</f>
        <v>33501.600000000006</v>
      </c>
      <c r="H8" s="17">
        <v>30456</v>
      </c>
      <c r="I8" s="17">
        <f>H8*0.75</f>
        <v>22842</v>
      </c>
      <c r="J8" s="17">
        <f>H8*0.5</f>
        <v>15228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49680</v>
      </c>
      <c r="G10" s="19">
        <f>H10*1.1</f>
        <v>45540.000000000007</v>
      </c>
      <c r="H10" s="19">
        <v>41400</v>
      </c>
      <c r="I10" s="19">
        <f>H10*0.75</f>
        <v>31050</v>
      </c>
      <c r="J10" s="19">
        <f>H10*0.5</f>
        <v>20700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6732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10080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61"/>
      <c r="D15" s="61"/>
      <c r="E15" s="62"/>
      <c r="F15" s="63"/>
      <c r="G15" s="64"/>
      <c r="H15" s="64"/>
      <c r="I15" s="64"/>
      <c r="J15" s="65"/>
    </row>
    <row r="16" spans="1:10" ht="36" customHeight="1" thickBot="1" x14ac:dyDescent="0.3">
      <c r="A16" s="8"/>
      <c r="B16" s="125" t="s">
        <v>124</v>
      </c>
      <c r="C16" s="126"/>
      <c r="D16" s="126"/>
      <c r="E16" s="127"/>
      <c r="F16" s="128" t="str">
        <f>"Цена от "&amp;MIN(F17:F56)&amp;" до "&amp;MAX(F17:F56)</f>
        <v>Цена от 900 до 68400</v>
      </c>
      <c r="G16" s="129"/>
      <c r="H16" s="129"/>
      <c r="I16" s="129"/>
      <c r="J16" s="130"/>
    </row>
    <row r="17" spans="1:10" ht="36" customHeight="1" outlineLevel="1" x14ac:dyDescent="0.25">
      <c r="A17" s="8"/>
      <c r="B17" s="100" t="s">
        <v>125</v>
      </c>
      <c r="C17" s="110"/>
      <c r="D17" s="110"/>
      <c r="E17" s="71"/>
      <c r="F17" s="72">
        <v>900</v>
      </c>
      <c r="G17" s="73"/>
      <c r="H17" s="73"/>
      <c r="I17" s="73"/>
      <c r="J17" s="74"/>
    </row>
    <row r="18" spans="1:10" ht="36" customHeight="1" outlineLevel="1" x14ac:dyDescent="0.25">
      <c r="A18" s="8"/>
      <c r="B18" s="100" t="s">
        <v>126</v>
      </c>
      <c r="C18" s="110"/>
      <c r="D18" s="110"/>
      <c r="E18" s="71"/>
      <c r="F18" s="72">
        <v>1800</v>
      </c>
      <c r="G18" s="73"/>
      <c r="H18" s="73"/>
      <c r="I18" s="73"/>
      <c r="J18" s="74"/>
    </row>
    <row r="19" spans="1:10" ht="36" customHeight="1" outlineLevel="1" x14ac:dyDescent="0.25">
      <c r="A19" s="8"/>
      <c r="B19" s="100" t="s">
        <v>127</v>
      </c>
      <c r="C19" s="110"/>
      <c r="D19" s="110"/>
      <c r="E19" s="71"/>
      <c r="F19" s="72">
        <v>3600</v>
      </c>
      <c r="G19" s="73"/>
      <c r="H19" s="73"/>
      <c r="I19" s="73"/>
      <c r="J19" s="74"/>
    </row>
    <row r="20" spans="1:10" ht="36" customHeight="1" outlineLevel="1" x14ac:dyDescent="0.25">
      <c r="A20" s="8"/>
      <c r="B20" s="100" t="s">
        <v>128</v>
      </c>
      <c r="C20" s="110"/>
      <c r="D20" s="110"/>
      <c r="E20" s="71"/>
      <c r="F20" s="72">
        <v>5400</v>
      </c>
      <c r="G20" s="73"/>
      <c r="H20" s="73"/>
      <c r="I20" s="73"/>
      <c r="J20" s="74"/>
    </row>
    <row r="21" spans="1:10" ht="36" customHeight="1" outlineLevel="1" x14ac:dyDescent="0.25">
      <c r="A21" s="8"/>
      <c r="B21" s="100" t="s">
        <v>129</v>
      </c>
      <c r="C21" s="110"/>
      <c r="D21" s="110"/>
      <c r="E21" s="71"/>
      <c r="F21" s="72">
        <v>7200</v>
      </c>
      <c r="G21" s="73"/>
      <c r="H21" s="73"/>
      <c r="I21" s="73"/>
      <c r="J21" s="74"/>
    </row>
    <row r="22" spans="1:10" ht="36" customHeight="1" outlineLevel="1" x14ac:dyDescent="0.25">
      <c r="A22" s="8"/>
      <c r="B22" s="100" t="s">
        <v>130</v>
      </c>
      <c r="C22" s="110"/>
      <c r="D22" s="110"/>
      <c r="E22" s="71"/>
      <c r="F22" s="72">
        <v>9000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131</v>
      </c>
      <c r="C23" s="110"/>
      <c r="D23" s="110"/>
      <c r="E23" s="71"/>
      <c r="F23" s="72">
        <v>10800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132</v>
      </c>
      <c r="C24" s="110"/>
      <c r="D24" s="110"/>
      <c r="E24" s="71"/>
      <c r="F24" s="72">
        <v>12600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133</v>
      </c>
      <c r="C25" s="110"/>
      <c r="D25" s="110"/>
      <c r="E25" s="71"/>
      <c r="F25" s="72">
        <v>14400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134</v>
      </c>
      <c r="C26" s="110"/>
      <c r="D26" s="110"/>
      <c r="E26" s="71"/>
      <c r="F26" s="72">
        <v>16200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135</v>
      </c>
      <c r="C27" s="110"/>
      <c r="D27" s="110"/>
      <c r="E27" s="71"/>
      <c r="F27" s="72">
        <v>18000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136</v>
      </c>
      <c r="C28" s="110"/>
      <c r="D28" s="110"/>
      <c r="E28" s="71"/>
      <c r="F28" s="72">
        <v>19800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137</v>
      </c>
      <c r="C29" s="110"/>
      <c r="D29" s="110"/>
      <c r="E29" s="71"/>
      <c r="F29" s="72">
        <v>21600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138</v>
      </c>
      <c r="C30" s="110"/>
      <c r="D30" s="110"/>
      <c r="E30" s="71"/>
      <c r="F30" s="72">
        <v>23400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139</v>
      </c>
      <c r="C31" s="110"/>
      <c r="D31" s="110"/>
      <c r="E31" s="71"/>
      <c r="F31" s="72">
        <v>25200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140</v>
      </c>
      <c r="C32" s="110"/>
      <c r="D32" s="110"/>
      <c r="E32" s="71"/>
      <c r="F32" s="72">
        <v>27000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141</v>
      </c>
      <c r="C33" s="110"/>
      <c r="D33" s="110"/>
      <c r="E33" s="71"/>
      <c r="F33" s="72">
        <v>28800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142</v>
      </c>
      <c r="C34" s="110"/>
      <c r="D34" s="110"/>
      <c r="E34" s="71"/>
      <c r="F34" s="72">
        <v>30600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143</v>
      </c>
      <c r="C35" s="110"/>
      <c r="D35" s="110"/>
      <c r="E35" s="71"/>
      <c r="F35" s="72">
        <v>32400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144</v>
      </c>
      <c r="C36" s="110"/>
      <c r="D36" s="110"/>
      <c r="E36" s="71"/>
      <c r="F36" s="72">
        <v>34200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145</v>
      </c>
      <c r="C37" s="110"/>
      <c r="D37" s="110"/>
      <c r="E37" s="71"/>
      <c r="F37" s="72">
        <v>1800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146</v>
      </c>
      <c r="C38" s="110"/>
      <c r="D38" s="110"/>
      <c r="E38" s="71"/>
      <c r="F38" s="72">
        <v>3600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147</v>
      </c>
      <c r="C39" s="110"/>
      <c r="D39" s="110"/>
      <c r="E39" s="71"/>
      <c r="F39" s="72">
        <v>7200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148</v>
      </c>
      <c r="C40" s="110"/>
      <c r="D40" s="110"/>
      <c r="E40" s="71"/>
      <c r="F40" s="72">
        <v>10800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149</v>
      </c>
      <c r="C41" s="110"/>
      <c r="D41" s="110"/>
      <c r="E41" s="71"/>
      <c r="F41" s="72">
        <v>14400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150</v>
      </c>
      <c r="C42" s="110"/>
      <c r="D42" s="110"/>
      <c r="E42" s="71"/>
      <c r="F42" s="72">
        <v>18000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151</v>
      </c>
      <c r="C43" s="110"/>
      <c r="D43" s="110"/>
      <c r="E43" s="71"/>
      <c r="F43" s="72">
        <v>21600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152</v>
      </c>
      <c r="C44" s="110"/>
      <c r="D44" s="110"/>
      <c r="E44" s="71"/>
      <c r="F44" s="72">
        <v>25200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153</v>
      </c>
      <c r="C45" s="110"/>
      <c r="D45" s="110"/>
      <c r="E45" s="71"/>
      <c r="F45" s="72">
        <v>28800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154</v>
      </c>
      <c r="C46" s="110"/>
      <c r="D46" s="110"/>
      <c r="E46" s="71"/>
      <c r="F46" s="72">
        <v>32400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155</v>
      </c>
      <c r="C47" s="110"/>
      <c r="D47" s="110"/>
      <c r="E47" s="71"/>
      <c r="F47" s="72">
        <v>36000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156</v>
      </c>
      <c r="C48" s="110"/>
      <c r="D48" s="110"/>
      <c r="E48" s="71"/>
      <c r="F48" s="72">
        <v>39600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157</v>
      </c>
      <c r="C49" s="110"/>
      <c r="D49" s="110"/>
      <c r="E49" s="71"/>
      <c r="F49" s="72">
        <v>43200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158</v>
      </c>
      <c r="C50" s="110"/>
      <c r="D50" s="110"/>
      <c r="E50" s="71"/>
      <c r="F50" s="72">
        <v>46800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159</v>
      </c>
      <c r="C51" s="110"/>
      <c r="D51" s="110"/>
      <c r="E51" s="71"/>
      <c r="F51" s="72">
        <v>50400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160</v>
      </c>
      <c r="C52" s="110"/>
      <c r="D52" s="110"/>
      <c r="E52" s="71"/>
      <c r="F52" s="72">
        <v>54000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161</v>
      </c>
      <c r="C53" s="110"/>
      <c r="D53" s="110"/>
      <c r="E53" s="71"/>
      <c r="F53" s="72">
        <v>57600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162</v>
      </c>
      <c r="C54" s="110"/>
      <c r="D54" s="110"/>
      <c r="E54" s="71"/>
      <c r="F54" s="72">
        <v>61200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163</v>
      </c>
      <c r="C55" s="110"/>
      <c r="D55" s="110"/>
      <c r="E55" s="71"/>
      <c r="F55" s="72">
        <v>64800</v>
      </c>
      <c r="G55" s="73"/>
      <c r="H55" s="73"/>
      <c r="I55" s="73"/>
      <c r="J55" s="74"/>
    </row>
    <row r="56" spans="1:10" ht="36" customHeight="1" outlineLevel="1" thickBot="1" x14ac:dyDescent="0.3">
      <c r="A56" s="8"/>
      <c r="B56" s="100" t="s">
        <v>164</v>
      </c>
      <c r="C56" s="110"/>
      <c r="D56" s="110"/>
      <c r="E56" s="71"/>
      <c r="F56" s="72">
        <v>68400</v>
      </c>
      <c r="G56" s="73"/>
      <c r="H56" s="73"/>
      <c r="I56" s="73"/>
      <c r="J56" s="74"/>
    </row>
    <row r="57" spans="1:10" ht="36" customHeight="1" thickBot="1" x14ac:dyDescent="0.3">
      <c r="A57" s="8"/>
      <c r="B57" s="111" t="s">
        <v>165</v>
      </c>
      <c r="C57" s="112"/>
      <c r="D57" s="112"/>
      <c r="E57" s="113"/>
      <c r="F57" s="114" t="str">
        <f>"Цена от "&amp;MIN(F58:F79)&amp;" до "&amp;MAX(F58:F79)</f>
        <v>Цена от 2700 до 36900</v>
      </c>
      <c r="G57" s="115"/>
      <c r="H57" s="115"/>
      <c r="I57" s="115"/>
      <c r="J57" s="116"/>
    </row>
    <row r="58" spans="1:10" ht="36" customHeight="1" outlineLevel="1" x14ac:dyDescent="0.25">
      <c r="A58" s="8"/>
      <c r="B58" s="117" t="s">
        <v>166</v>
      </c>
      <c r="C58" s="118"/>
      <c r="D58" s="118"/>
      <c r="E58" s="119"/>
      <c r="F58" s="120">
        <v>8496</v>
      </c>
      <c r="G58" s="121"/>
      <c r="H58" s="121"/>
      <c r="I58" s="121"/>
      <c r="J58" s="122"/>
    </row>
    <row r="59" spans="1:10" ht="36" customHeight="1" outlineLevel="1" x14ac:dyDescent="0.25">
      <c r="A59" s="8"/>
      <c r="B59" s="100" t="s">
        <v>167</v>
      </c>
      <c r="C59" s="110"/>
      <c r="D59" s="110"/>
      <c r="E59" s="71"/>
      <c r="F59" s="72">
        <v>13104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168</v>
      </c>
      <c r="C60" s="110"/>
      <c r="D60" s="110"/>
      <c r="E60" s="71"/>
      <c r="F60" s="72">
        <v>2700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169</v>
      </c>
      <c r="C61" s="110"/>
      <c r="D61" s="110"/>
      <c r="E61" s="71"/>
      <c r="F61" s="72">
        <v>4500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170</v>
      </c>
      <c r="C62" s="110"/>
      <c r="D62" s="110"/>
      <c r="E62" s="71"/>
      <c r="F62" s="72">
        <v>6300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171</v>
      </c>
      <c r="C63" s="110"/>
      <c r="D63" s="110"/>
      <c r="E63" s="71"/>
      <c r="F63" s="72">
        <v>8100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172</v>
      </c>
      <c r="C64" s="110"/>
      <c r="D64" s="110"/>
      <c r="E64" s="71"/>
      <c r="F64" s="72">
        <v>9900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173</v>
      </c>
      <c r="C65" s="110"/>
      <c r="D65" s="110"/>
      <c r="E65" s="71"/>
      <c r="F65" s="72">
        <v>11700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174</v>
      </c>
      <c r="C66" s="110"/>
      <c r="D66" s="110"/>
      <c r="E66" s="71"/>
      <c r="F66" s="72">
        <v>13500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175</v>
      </c>
      <c r="C67" s="110"/>
      <c r="D67" s="110"/>
      <c r="E67" s="71"/>
      <c r="F67" s="72">
        <v>15300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176</v>
      </c>
      <c r="C68" s="110"/>
      <c r="D68" s="110"/>
      <c r="E68" s="71"/>
      <c r="F68" s="72">
        <v>17100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177</v>
      </c>
      <c r="C69" s="110"/>
      <c r="D69" s="110"/>
      <c r="E69" s="71"/>
      <c r="F69" s="72">
        <v>18900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178</v>
      </c>
      <c r="C70" s="110"/>
      <c r="D70" s="110"/>
      <c r="E70" s="71"/>
      <c r="F70" s="72">
        <v>20700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179</v>
      </c>
      <c r="C71" s="110"/>
      <c r="D71" s="110"/>
      <c r="E71" s="71"/>
      <c r="F71" s="72">
        <v>22500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180</v>
      </c>
      <c r="C72" s="110"/>
      <c r="D72" s="110"/>
      <c r="E72" s="71"/>
      <c r="F72" s="72">
        <v>24300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181</v>
      </c>
      <c r="C73" s="110"/>
      <c r="D73" s="110"/>
      <c r="E73" s="71"/>
      <c r="F73" s="72">
        <v>26100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182</v>
      </c>
      <c r="C74" s="110"/>
      <c r="D74" s="110"/>
      <c r="E74" s="71"/>
      <c r="F74" s="72">
        <v>27900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183</v>
      </c>
      <c r="C75" s="110"/>
      <c r="D75" s="110"/>
      <c r="E75" s="71"/>
      <c r="F75" s="72">
        <v>29700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184</v>
      </c>
      <c r="C76" s="110"/>
      <c r="D76" s="110"/>
      <c r="E76" s="71"/>
      <c r="F76" s="72">
        <v>31500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185</v>
      </c>
      <c r="C77" s="110"/>
      <c r="D77" s="110"/>
      <c r="E77" s="71"/>
      <c r="F77" s="72">
        <v>33300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186</v>
      </c>
      <c r="C78" s="110"/>
      <c r="D78" s="110"/>
      <c r="E78" s="71"/>
      <c r="F78" s="72">
        <v>35100</v>
      </c>
      <c r="G78" s="73"/>
      <c r="H78" s="73"/>
      <c r="I78" s="73"/>
      <c r="J78" s="74"/>
    </row>
    <row r="79" spans="1:10" ht="36" customHeight="1" outlineLevel="1" thickBot="1" x14ac:dyDescent="0.3">
      <c r="A79" s="8"/>
      <c r="B79" s="100" t="s">
        <v>187</v>
      </c>
      <c r="C79" s="110"/>
      <c r="D79" s="110"/>
      <c r="E79" s="71"/>
      <c r="F79" s="72">
        <v>36900</v>
      </c>
      <c r="G79" s="73"/>
      <c r="H79" s="73"/>
      <c r="I79" s="73"/>
      <c r="J79" s="74"/>
    </row>
    <row r="80" spans="1:10" ht="36" customHeight="1" thickBot="1" x14ac:dyDescent="0.3">
      <c r="A80" s="8"/>
      <c r="B80" s="111" t="s">
        <v>188</v>
      </c>
      <c r="C80" s="112"/>
      <c r="D80" s="112"/>
      <c r="E80" s="113"/>
      <c r="F80" s="114" t="str">
        <f>"Цена от "&amp;MIN(F81:F91)&amp;" до "&amp;MAX(F81:F91)</f>
        <v>Цена от 1800 до 26208</v>
      </c>
      <c r="G80" s="115"/>
      <c r="H80" s="115"/>
      <c r="I80" s="115"/>
      <c r="J80" s="116"/>
    </row>
    <row r="81" spans="1:10" ht="36" customHeight="1" x14ac:dyDescent="0.25">
      <c r="A81" s="8"/>
      <c r="B81" s="69" t="s">
        <v>189</v>
      </c>
      <c r="C81" s="70"/>
      <c r="D81" s="70"/>
      <c r="E81" s="71"/>
      <c r="F81" s="72">
        <v>3564</v>
      </c>
      <c r="G81" s="73"/>
      <c r="H81" s="73"/>
      <c r="I81" s="73"/>
      <c r="J81" s="74"/>
    </row>
    <row r="82" spans="1:10" ht="36" customHeight="1" x14ac:dyDescent="0.25">
      <c r="A82" s="8"/>
      <c r="B82" s="69" t="s">
        <v>190</v>
      </c>
      <c r="C82" s="70"/>
      <c r="D82" s="70"/>
      <c r="E82" s="71"/>
      <c r="F82" s="72">
        <v>7092</v>
      </c>
      <c r="G82" s="73"/>
      <c r="H82" s="73"/>
      <c r="I82" s="73"/>
      <c r="J82" s="74"/>
    </row>
    <row r="83" spans="1:10" ht="36" customHeight="1" x14ac:dyDescent="0.25">
      <c r="A83" s="8"/>
      <c r="B83" s="69" t="s">
        <v>252</v>
      </c>
      <c r="C83" s="70"/>
      <c r="D83" s="70"/>
      <c r="E83" s="71"/>
      <c r="F83" s="72">
        <v>2484</v>
      </c>
      <c r="G83" s="73"/>
      <c r="H83" s="73"/>
      <c r="I83" s="73"/>
      <c r="J83" s="74"/>
    </row>
    <row r="84" spans="1:10" ht="36" customHeight="1" x14ac:dyDescent="0.25">
      <c r="A84" s="8"/>
      <c r="B84" s="87" t="s">
        <v>192</v>
      </c>
      <c r="C84" s="88"/>
      <c r="D84" s="88"/>
      <c r="E84" s="89"/>
      <c r="F84" s="90">
        <v>13104</v>
      </c>
      <c r="G84" s="91"/>
      <c r="H84" s="91"/>
      <c r="I84" s="91"/>
      <c r="J84" s="92"/>
    </row>
    <row r="85" spans="1:10" ht="36" customHeight="1" x14ac:dyDescent="0.25">
      <c r="A85" s="8"/>
      <c r="B85" s="69" t="s">
        <v>193</v>
      </c>
      <c r="C85" s="70"/>
      <c r="D85" s="70"/>
      <c r="E85" s="71"/>
      <c r="F85" s="72">
        <v>7452</v>
      </c>
      <c r="G85" s="73"/>
      <c r="H85" s="73"/>
      <c r="I85" s="73"/>
      <c r="J85" s="74"/>
    </row>
    <row r="86" spans="1:10" ht="36" customHeight="1" x14ac:dyDescent="0.25">
      <c r="A86" s="8"/>
      <c r="B86" s="69" t="s">
        <v>194</v>
      </c>
      <c r="C86" s="70"/>
      <c r="D86" s="70"/>
      <c r="E86" s="71"/>
      <c r="F86" s="72">
        <v>10296</v>
      </c>
      <c r="G86" s="73"/>
      <c r="H86" s="73"/>
      <c r="I86" s="73"/>
      <c r="J86" s="74"/>
    </row>
    <row r="87" spans="1:10" ht="36" customHeight="1" x14ac:dyDescent="0.25">
      <c r="A87" s="8"/>
      <c r="B87" s="69" t="s">
        <v>195</v>
      </c>
      <c r="C87" s="70"/>
      <c r="D87" s="70"/>
      <c r="E87" s="71"/>
      <c r="F87" s="72">
        <v>1800</v>
      </c>
      <c r="G87" s="73"/>
      <c r="H87" s="73"/>
      <c r="I87" s="73"/>
      <c r="J87" s="74"/>
    </row>
    <row r="88" spans="1:10" ht="36" customHeight="1" x14ac:dyDescent="0.25">
      <c r="A88" s="8"/>
      <c r="B88" s="69" t="s">
        <v>196</v>
      </c>
      <c r="C88" s="70"/>
      <c r="D88" s="70"/>
      <c r="E88" s="71"/>
      <c r="F88" s="72">
        <v>1800</v>
      </c>
      <c r="G88" s="73"/>
      <c r="H88" s="73"/>
      <c r="I88" s="73"/>
      <c r="J88" s="74"/>
    </row>
    <row r="89" spans="1:10" ht="36" customHeight="1" x14ac:dyDescent="0.25">
      <c r="A89" s="8"/>
      <c r="B89" s="69" t="s">
        <v>197</v>
      </c>
      <c r="C89" s="70"/>
      <c r="D89" s="70"/>
      <c r="E89" s="71"/>
      <c r="F89" s="72">
        <v>3600</v>
      </c>
      <c r="G89" s="73"/>
      <c r="H89" s="73"/>
      <c r="I89" s="73"/>
      <c r="J89" s="74"/>
    </row>
    <row r="90" spans="1:10" ht="36" customHeight="1" x14ac:dyDescent="0.25">
      <c r="A90" s="8"/>
      <c r="B90" s="69" t="s">
        <v>198</v>
      </c>
      <c r="C90" s="70"/>
      <c r="D90" s="70"/>
      <c r="E90" s="71"/>
      <c r="F90" s="72">
        <v>5400</v>
      </c>
      <c r="G90" s="73"/>
      <c r="H90" s="73"/>
      <c r="I90" s="73"/>
      <c r="J90" s="74"/>
    </row>
    <row r="91" spans="1:10" ht="36" customHeight="1" thickBot="1" x14ac:dyDescent="0.3">
      <c r="A91" s="8"/>
      <c r="B91" s="69" t="s">
        <v>199</v>
      </c>
      <c r="C91" s="70"/>
      <c r="D91" s="70"/>
      <c r="E91" s="71"/>
      <c r="F91" s="72">
        <v>26208</v>
      </c>
      <c r="G91" s="73"/>
      <c r="H91" s="73"/>
      <c r="I91" s="73"/>
      <c r="J91" s="74"/>
    </row>
    <row r="92" spans="1:10" ht="54" customHeight="1" thickBot="1" x14ac:dyDescent="0.3">
      <c r="A92" s="8"/>
      <c r="B92" s="200" t="s">
        <v>253</v>
      </c>
      <c r="C92" s="201"/>
      <c r="D92" s="201"/>
      <c r="E92" s="202"/>
      <c r="F92" s="225" t="str">
        <f>"Цена от "&amp;MIN(F94,F97:J98,H99,F100:J113)&amp;" до "&amp;MAX(F94,F97:J98,H99,F100:J113)</f>
        <v>Цена от 3204 до 39916,8</v>
      </c>
      <c r="G92" s="226"/>
      <c r="H92" s="226"/>
      <c r="I92" s="226"/>
      <c r="J92" s="227"/>
    </row>
    <row r="93" spans="1:10" ht="24" customHeight="1" thickBot="1" x14ac:dyDescent="0.3">
      <c r="A93" s="8"/>
      <c r="B93" s="60"/>
      <c r="C93" s="61"/>
      <c r="D93" s="61"/>
      <c r="E93" s="62"/>
      <c r="F93" s="63"/>
      <c r="G93" s="64"/>
      <c r="H93" s="64"/>
      <c r="I93" s="64"/>
      <c r="J93" s="65"/>
    </row>
    <row r="94" spans="1:10" ht="36" customHeight="1" x14ac:dyDescent="0.25">
      <c r="A94" s="8"/>
      <c r="B94" s="69" t="s">
        <v>201</v>
      </c>
      <c r="C94" s="70"/>
      <c r="D94" s="70"/>
      <c r="E94" s="71"/>
      <c r="F94" s="72">
        <v>6300</v>
      </c>
      <c r="G94" s="73"/>
      <c r="H94" s="73"/>
      <c r="I94" s="73"/>
      <c r="J94" s="74"/>
    </row>
    <row r="95" spans="1:10" ht="36" customHeight="1" thickBot="1" x14ac:dyDescent="0.3">
      <c r="A95" s="8"/>
      <c r="B95" s="93" t="s">
        <v>202</v>
      </c>
      <c r="C95" s="94"/>
      <c r="D95" s="94"/>
      <c r="E95" s="95"/>
      <c r="F95" s="96">
        <v>630</v>
      </c>
      <c r="G95" s="97"/>
      <c r="H95" s="97"/>
      <c r="I95" s="97"/>
      <c r="J95" s="98"/>
    </row>
    <row r="96" spans="1:10" ht="24" customHeight="1" thickBot="1" x14ac:dyDescent="0.3">
      <c r="A96" s="8"/>
      <c r="B96" s="60"/>
      <c r="C96" s="61"/>
      <c r="D96" s="61"/>
      <c r="E96" s="62"/>
      <c r="F96" s="63"/>
      <c r="G96" s="64"/>
      <c r="H96" s="64"/>
      <c r="I96" s="64"/>
      <c r="J96" s="65"/>
    </row>
    <row r="97" spans="1:10" ht="36" customHeight="1" x14ac:dyDescent="0.25">
      <c r="A97" s="8" t="s">
        <v>112</v>
      </c>
      <c r="B97" s="87" t="s">
        <v>203</v>
      </c>
      <c r="C97" s="88"/>
      <c r="D97" s="88"/>
      <c r="E97" s="89"/>
      <c r="F97" s="90">
        <v>19836</v>
      </c>
      <c r="G97" s="91"/>
      <c r="H97" s="91"/>
      <c r="I97" s="91"/>
      <c r="J97" s="92"/>
    </row>
    <row r="98" spans="1:10" ht="36" customHeight="1" x14ac:dyDescent="0.25">
      <c r="A98" s="8" t="s">
        <v>112</v>
      </c>
      <c r="B98" s="100" t="s">
        <v>204</v>
      </c>
      <c r="C98" s="101"/>
      <c r="D98" s="101"/>
      <c r="E98" s="102"/>
      <c r="F98" s="193">
        <v>16380</v>
      </c>
      <c r="G98" s="245"/>
      <c r="H98" s="245"/>
      <c r="I98" s="245"/>
      <c r="J98" s="246"/>
    </row>
    <row r="99" spans="1:10" ht="36" customHeight="1" x14ac:dyDescent="0.25">
      <c r="A99" s="8" t="s">
        <v>112</v>
      </c>
      <c r="B99" s="69" t="s">
        <v>205</v>
      </c>
      <c r="C99" s="70"/>
      <c r="D99" s="70"/>
      <c r="E99" s="71"/>
      <c r="F99" s="37">
        <f>H99*1.2</f>
        <v>11059.199999999999</v>
      </c>
      <c r="G99" s="38">
        <f>H99*1.1</f>
        <v>10137.6</v>
      </c>
      <c r="H99" s="38">
        <v>9216</v>
      </c>
      <c r="I99" s="38">
        <f>H99*0.75</f>
        <v>6912</v>
      </c>
      <c r="J99" s="39">
        <f>H99*0.5</f>
        <v>4608</v>
      </c>
    </row>
    <row r="100" spans="1:10" ht="36" customHeight="1" x14ac:dyDescent="0.25">
      <c r="A100" s="8" t="s">
        <v>112</v>
      </c>
      <c r="B100" s="69" t="s">
        <v>206</v>
      </c>
      <c r="C100" s="70"/>
      <c r="D100" s="70"/>
      <c r="E100" s="71"/>
      <c r="F100" s="72">
        <v>9216</v>
      </c>
      <c r="G100" s="73"/>
      <c r="H100" s="73"/>
      <c r="I100" s="73"/>
      <c r="J100" s="74"/>
    </row>
    <row r="101" spans="1:10" ht="36" customHeight="1" x14ac:dyDescent="0.25">
      <c r="A101" s="8" t="s">
        <v>112</v>
      </c>
      <c r="B101" s="69" t="s">
        <v>207</v>
      </c>
      <c r="C101" s="70"/>
      <c r="D101" s="70"/>
      <c r="E101" s="71"/>
      <c r="F101" s="72">
        <v>3204</v>
      </c>
      <c r="G101" s="73"/>
      <c r="H101" s="73"/>
      <c r="I101" s="73"/>
      <c r="J101" s="74"/>
    </row>
    <row r="102" spans="1:10" ht="36" customHeight="1" x14ac:dyDescent="0.25">
      <c r="A102" s="8" t="s">
        <v>112</v>
      </c>
      <c r="B102" s="69" t="s">
        <v>208</v>
      </c>
      <c r="C102" s="70"/>
      <c r="D102" s="70"/>
      <c r="E102" s="71"/>
      <c r="F102" s="193">
        <v>33264</v>
      </c>
      <c r="G102" s="245"/>
      <c r="H102" s="245"/>
      <c r="I102" s="245"/>
      <c r="J102" s="246"/>
    </row>
    <row r="103" spans="1:10" ht="36" customHeight="1" x14ac:dyDescent="0.25">
      <c r="A103" s="8" t="s">
        <v>112</v>
      </c>
      <c r="B103" s="69" t="s">
        <v>209</v>
      </c>
      <c r="C103" s="70"/>
      <c r="D103" s="70"/>
      <c r="E103" s="71"/>
      <c r="F103" s="193">
        <v>33264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69" t="s">
        <v>210</v>
      </c>
      <c r="C104" s="70"/>
      <c r="D104" s="70"/>
      <c r="E104" s="71"/>
      <c r="F104" s="193">
        <v>39916.800000000003</v>
      </c>
      <c r="G104" s="245"/>
      <c r="H104" s="245"/>
      <c r="I104" s="245"/>
      <c r="J104" s="246"/>
    </row>
    <row r="105" spans="1:10" ht="36" customHeight="1" x14ac:dyDescent="0.25">
      <c r="A105" s="8" t="s">
        <v>112</v>
      </c>
      <c r="B105" s="69" t="s">
        <v>211</v>
      </c>
      <c r="C105" s="70"/>
      <c r="D105" s="70"/>
      <c r="E105" s="71"/>
      <c r="F105" s="193">
        <v>16380</v>
      </c>
      <c r="G105" s="245"/>
      <c r="H105" s="245"/>
      <c r="I105" s="245"/>
      <c r="J105" s="246"/>
    </row>
    <row r="106" spans="1:10" ht="36" customHeight="1" x14ac:dyDescent="0.25">
      <c r="A106" s="8" t="s">
        <v>112</v>
      </c>
      <c r="B106" s="69" t="s">
        <v>212</v>
      </c>
      <c r="C106" s="70"/>
      <c r="D106" s="70"/>
      <c r="E106" s="71"/>
      <c r="F106" s="193">
        <v>16380</v>
      </c>
      <c r="G106" s="245"/>
      <c r="H106" s="245"/>
      <c r="I106" s="245"/>
      <c r="J106" s="246"/>
    </row>
    <row r="107" spans="1:10" ht="36" customHeight="1" x14ac:dyDescent="0.25">
      <c r="A107" s="8" t="s">
        <v>112</v>
      </c>
      <c r="B107" s="100" t="s">
        <v>213</v>
      </c>
      <c r="C107" s="101"/>
      <c r="D107" s="101"/>
      <c r="E107" s="102"/>
      <c r="F107" s="193">
        <v>39672</v>
      </c>
      <c r="G107" s="245"/>
      <c r="H107" s="245"/>
      <c r="I107" s="245"/>
      <c r="J107" s="246"/>
    </row>
    <row r="108" spans="1:10" ht="36" customHeight="1" x14ac:dyDescent="0.25">
      <c r="A108" s="8"/>
      <c r="B108" s="87" t="s">
        <v>214</v>
      </c>
      <c r="C108" s="88"/>
      <c r="D108" s="88"/>
      <c r="E108" s="89"/>
      <c r="F108" s="193">
        <v>36000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87" t="s">
        <v>215</v>
      </c>
      <c r="C109" s="88"/>
      <c r="D109" s="88"/>
      <c r="E109" s="89"/>
      <c r="F109" s="193">
        <v>3564</v>
      </c>
      <c r="G109" s="245"/>
      <c r="H109" s="245"/>
      <c r="I109" s="245"/>
      <c r="J109" s="246"/>
    </row>
    <row r="110" spans="1:10" ht="36" customHeight="1" x14ac:dyDescent="0.25">
      <c r="A110" s="8"/>
      <c r="B110" s="100" t="s">
        <v>216</v>
      </c>
      <c r="C110" s="101"/>
      <c r="D110" s="101"/>
      <c r="E110" s="102"/>
      <c r="F110" s="193">
        <v>11700</v>
      </c>
      <c r="G110" s="245"/>
      <c r="H110" s="245"/>
      <c r="I110" s="245"/>
      <c r="J110" s="246"/>
    </row>
    <row r="111" spans="1:10" ht="36" customHeight="1" x14ac:dyDescent="0.25">
      <c r="B111" s="100" t="s">
        <v>217</v>
      </c>
      <c r="C111" s="101"/>
      <c r="D111" s="101"/>
      <c r="E111" s="102"/>
      <c r="F111" s="193">
        <v>7812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100" t="s">
        <v>218</v>
      </c>
      <c r="C112" s="101"/>
      <c r="D112" s="101"/>
      <c r="E112" s="102"/>
      <c r="F112" s="193">
        <v>32580</v>
      </c>
      <c r="G112" s="245"/>
      <c r="H112" s="245"/>
      <c r="I112" s="245"/>
      <c r="J112" s="246"/>
    </row>
    <row r="113" spans="1:10" ht="36" customHeight="1" x14ac:dyDescent="0.25">
      <c r="A113" s="8" t="s">
        <v>112</v>
      </c>
      <c r="B113" s="100" t="s">
        <v>219</v>
      </c>
      <c r="C113" s="101"/>
      <c r="D113" s="101"/>
      <c r="E113" s="102"/>
      <c r="F113" s="193">
        <v>9936</v>
      </c>
      <c r="G113" s="245"/>
      <c r="H113" s="245"/>
      <c r="I113" s="245"/>
      <c r="J113" s="246"/>
    </row>
    <row r="114" spans="1:10" ht="36" customHeight="1" x14ac:dyDescent="0.25">
      <c r="A114" s="8" t="s">
        <v>114</v>
      </c>
      <c r="B114" s="69" t="s">
        <v>220</v>
      </c>
      <c r="C114" s="70"/>
      <c r="D114" s="70"/>
      <c r="E114" s="71"/>
      <c r="F114" s="193">
        <v>28080</v>
      </c>
      <c r="G114" s="245"/>
      <c r="H114" s="245"/>
      <c r="I114" s="245"/>
      <c r="J114" s="246"/>
    </row>
    <row r="115" spans="1:10" ht="36" customHeight="1" x14ac:dyDescent="0.25">
      <c r="A115" s="8" t="s">
        <v>114</v>
      </c>
      <c r="B115" s="69" t="s">
        <v>221</v>
      </c>
      <c r="C115" s="70"/>
      <c r="D115" s="70"/>
      <c r="E115" s="71"/>
      <c r="F115" s="193">
        <v>23040</v>
      </c>
      <c r="G115" s="245"/>
      <c r="H115" s="245"/>
      <c r="I115" s="245"/>
      <c r="J115" s="246"/>
    </row>
    <row r="116" spans="1:10" ht="36" customHeight="1" x14ac:dyDescent="0.25">
      <c r="A116" s="8" t="s">
        <v>114</v>
      </c>
      <c r="B116" s="69" t="s">
        <v>222</v>
      </c>
      <c r="C116" s="70"/>
      <c r="D116" s="70"/>
      <c r="E116" s="71"/>
      <c r="F116" s="37">
        <f>H116*1.2</f>
        <v>15552</v>
      </c>
      <c r="G116" s="38">
        <f>H116*1.1</f>
        <v>14256.000000000002</v>
      </c>
      <c r="H116" s="38">
        <v>12960</v>
      </c>
      <c r="I116" s="38">
        <f>H116*0.75</f>
        <v>9720</v>
      </c>
      <c r="J116" s="39">
        <f>H116*0.5</f>
        <v>6480</v>
      </c>
    </row>
    <row r="117" spans="1:10" ht="36" customHeight="1" x14ac:dyDescent="0.25">
      <c r="A117" s="8" t="s">
        <v>114</v>
      </c>
      <c r="B117" s="69" t="s">
        <v>223</v>
      </c>
      <c r="C117" s="70"/>
      <c r="D117" s="70"/>
      <c r="E117" s="71"/>
      <c r="F117" s="72">
        <v>12960</v>
      </c>
      <c r="G117" s="73"/>
      <c r="H117" s="73"/>
      <c r="I117" s="73"/>
      <c r="J117" s="74"/>
    </row>
    <row r="118" spans="1:10" ht="36" customHeight="1" x14ac:dyDescent="0.25">
      <c r="A118" s="8" t="s">
        <v>114</v>
      </c>
      <c r="B118" s="69" t="s">
        <v>224</v>
      </c>
      <c r="C118" s="70"/>
      <c r="D118" s="70"/>
      <c r="E118" s="71"/>
      <c r="F118" s="72">
        <v>5040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225</v>
      </c>
      <c r="C119" s="70"/>
      <c r="D119" s="70"/>
      <c r="E119" s="71"/>
      <c r="F119" s="193">
        <v>46800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69" t="s">
        <v>226</v>
      </c>
      <c r="C120" s="70"/>
      <c r="D120" s="70"/>
      <c r="E120" s="71"/>
      <c r="F120" s="193">
        <v>46800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93" t="s">
        <v>227</v>
      </c>
      <c r="C121" s="94"/>
      <c r="D121" s="94"/>
      <c r="E121" s="95"/>
      <c r="F121" s="193">
        <v>56160</v>
      </c>
      <c r="G121" s="245"/>
      <c r="H121" s="245"/>
      <c r="I121" s="245"/>
      <c r="J121" s="246"/>
    </row>
    <row r="122" spans="1:10" ht="36" customHeight="1" x14ac:dyDescent="0.25">
      <c r="A122" s="8" t="s">
        <v>114</v>
      </c>
      <c r="B122" s="69" t="s">
        <v>228</v>
      </c>
      <c r="C122" s="70"/>
      <c r="D122" s="70"/>
      <c r="E122" s="71"/>
      <c r="F122" s="193">
        <v>23040</v>
      </c>
      <c r="G122" s="245"/>
      <c r="H122" s="245"/>
      <c r="I122" s="245"/>
      <c r="J122" s="246"/>
    </row>
    <row r="123" spans="1:10" ht="36" customHeight="1" x14ac:dyDescent="0.25">
      <c r="A123" s="8" t="s">
        <v>114</v>
      </c>
      <c r="B123" s="69" t="s">
        <v>229</v>
      </c>
      <c r="C123" s="70"/>
      <c r="D123" s="70"/>
      <c r="E123" s="71"/>
      <c r="F123" s="193">
        <v>23040</v>
      </c>
      <c r="G123" s="245"/>
      <c r="H123" s="245"/>
      <c r="I123" s="245"/>
      <c r="J123" s="246"/>
    </row>
    <row r="124" spans="1:10" ht="36" customHeight="1" x14ac:dyDescent="0.25">
      <c r="A124" s="8" t="s">
        <v>114</v>
      </c>
      <c r="B124" s="69" t="s">
        <v>230</v>
      </c>
      <c r="C124" s="70"/>
      <c r="D124" s="70"/>
      <c r="E124" s="71"/>
      <c r="F124" s="193">
        <v>56160</v>
      </c>
      <c r="G124" s="245"/>
      <c r="H124" s="245"/>
      <c r="I124" s="245"/>
      <c r="J124" s="246"/>
    </row>
    <row r="125" spans="1:10" ht="36" customHeight="1" x14ac:dyDescent="0.25">
      <c r="A125" s="8" t="s">
        <v>114</v>
      </c>
      <c r="B125" s="69" t="s">
        <v>231</v>
      </c>
      <c r="C125" s="70"/>
      <c r="D125" s="70"/>
      <c r="E125" s="71"/>
      <c r="F125" s="193">
        <v>5040</v>
      </c>
      <c r="G125" s="245"/>
      <c r="H125" s="245"/>
      <c r="I125" s="245"/>
      <c r="J125" s="246"/>
    </row>
    <row r="126" spans="1:10" ht="36" customHeight="1" x14ac:dyDescent="0.25">
      <c r="A126" s="8" t="s">
        <v>114</v>
      </c>
      <c r="B126" s="69" t="s">
        <v>232</v>
      </c>
      <c r="C126" s="70"/>
      <c r="D126" s="70"/>
      <c r="E126" s="71"/>
      <c r="F126" s="193">
        <v>46080</v>
      </c>
      <c r="G126" s="245"/>
      <c r="H126" s="245"/>
      <c r="I126" s="245"/>
      <c r="J126" s="246"/>
    </row>
    <row r="127" spans="1:10" ht="36" customHeight="1" thickBot="1" x14ac:dyDescent="0.3">
      <c r="A127" s="8" t="s">
        <v>114</v>
      </c>
      <c r="B127" s="69" t="s">
        <v>233</v>
      </c>
      <c r="C127" s="70"/>
      <c r="D127" s="70"/>
      <c r="E127" s="71"/>
      <c r="F127" s="193">
        <v>14400</v>
      </c>
      <c r="G127" s="245"/>
      <c r="H127" s="245"/>
      <c r="I127" s="245"/>
      <c r="J127" s="246"/>
    </row>
    <row r="128" spans="1:10" ht="54" customHeight="1" thickBot="1" x14ac:dyDescent="0.3">
      <c r="A128" s="8"/>
      <c r="B128" s="81" t="s">
        <v>234</v>
      </c>
      <c r="C128" s="82"/>
      <c r="D128" s="82"/>
      <c r="E128" s="83"/>
      <c r="F128" s="84"/>
      <c r="G128" s="85"/>
      <c r="H128" s="85"/>
      <c r="I128" s="85"/>
      <c r="J128" s="86"/>
    </row>
    <row r="129" spans="1:10" ht="36" customHeight="1" x14ac:dyDescent="0.25">
      <c r="A129" s="8"/>
      <c r="B129" s="87" t="s">
        <v>235</v>
      </c>
      <c r="C129" s="88"/>
      <c r="D129" s="88"/>
      <c r="E129" s="89"/>
      <c r="F129" s="90">
        <v>18792</v>
      </c>
      <c r="G129" s="91"/>
      <c r="H129" s="91"/>
      <c r="I129" s="91"/>
      <c r="J129" s="92"/>
    </row>
    <row r="130" spans="1:10" ht="36" customHeight="1" x14ac:dyDescent="0.25">
      <c r="A130" s="8"/>
      <c r="B130" s="69" t="s">
        <v>236</v>
      </c>
      <c r="C130" s="70"/>
      <c r="D130" s="70"/>
      <c r="E130" s="71"/>
      <c r="F130" s="72">
        <v>37512</v>
      </c>
      <c r="G130" s="73"/>
      <c r="H130" s="73"/>
      <c r="I130" s="73"/>
      <c r="J130" s="74"/>
    </row>
    <row r="131" spans="1:10" ht="36" customHeight="1" x14ac:dyDescent="0.25">
      <c r="A131" s="8"/>
      <c r="B131" s="69" t="s">
        <v>237</v>
      </c>
      <c r="C131" s="70"/>
      <c r="D131" s="70"/>
      <c r="E131" s="71"/>
      <c r="F131" s="72">
        <v>46728</v>
      </c>
      <c r="G131" s="73"/>
      <c r="H131" s="73"/>
      <c r="I131" s="73"/>
      <c r="J131" s="74"/>
    </row>
    <row r="132" spans="1:10" ht="36" customHeight="1" x14ac:dyDescent="0.25">
      <c r="A132" s="8"/>
      <c r="B132" s="69" t="s">
        <v>238</v>
      </c>
      <c r="C132" s="70"/>
      <c r="D132" s="70"/>
      <c r="E132" s="71"/>
      <c r="F132" s="72">
        <v>900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239</v>
      </c>
      <c r="C133" s="70"/>
      <c r="D133" s="70"/>
      <c r="E133" s="71"/>
      <c r="F133" s="72">
        <v>27972</v>
      </c>
      <c r="G133" s="73"/>
      <c r="H133" s="73"/>
      <c r="I133" s="73"/>
      <c r="J133" s="74"/>
    </row>
    <row r="134" spans="1:10" ht="36" customHeight="1" x14ac:dyDescent="0.25">
      <c r="A134" s="8"/>
      <c r="B134" s="69" t="s">
        <v>240</v>
      </c>
      <c r="C134" s="70"/>
      <c r="D134" s="70"/>
      <c r="E134" s="71"/>
      <c r="F134" s="72">
        <v>55944</v>
      </c>
      <c r="G134" s="73"/>
      <c r="H134" s="73"/>
      <c r="I134" s="73"/>
      <c r="J134" s="74"/>
    </row>
    <row r="135" spans="1:10" ht="36" customHeight="1" x14ac:dyDescent="0.25">
      <c r="A135" s="8"/>
      <c r="B135" s="69" t="s">
        <v>241</v>
      </c>
      <c r="C135" s="70"/>
      <c r="D135" s="70"/>
      <c r="E135" s="71"/>
      <c r="F135" s="72">
        <v>70092</v>
      </c>
      <c r="G135" s="73"/>
      <c r="H135" s="73"/>
      <c r="I135" s="73"/>
      <c r="J135" s="74"/>
    </row>
    <row r="136" spans="1:10" ht="36" customHeight="1" thickBot="1" x14ac:dyDescent="0.3">
      <c r="A136" s="8"/>
      <c r="B136" s="75" t="s">
        <v>242</v>
      </c>
      <c r="C136" s="76"/>
      <c r="D136" s="76"/>
      <c r="E136" s="77"/>
      <c r="F136" s="78">
        <v>1080</v>
      </c>
      <c r="G136" s="79"/>
      <c r="H136" s="79"/>
      <c r="I136" s="79"/>
      <c r="J136" s="80"/>
    </row>
    <row r="137" spans="1:10" ht="24" thickBot="1" x14ac:dyDescent="0.3">
      <c r="A137" s="8"/>
      <c r="B137" s="60"/>
      <c r="C137" s="123"/>
      <c r="D137" s="123"/>
      <c r="E137" s="124"/>
      <c r="F137" s="192"/>
      <c r="G137" s="243"/>
      <c r="H137" s="243"/>
      <c r="I137" s="243"/>
      <c r="J137" s="244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66" t="s">
        <v>292</v>
      </c>
      <c r="C139" s="66"/>
      <c r="D139" s="66"/>
      <c r="E139" s="66"/>
      <c r="F139" s="66"/>
      <c r="G139" s="66"/>
      <c r="H139" s="66"/>
      <c r="I139" s="66"/>
      <c r="J139" s="66"/>
    </row>
    <row r="140" spans="1:10" ht="41.25" customHeight="1" x14ac:dyDescent="0.25">
      <c r="A140" s="8"/>
      <c r="B140" s="66" t="s">
        <v>244</v>
      </c>
      <c r="C140" s="66"/>
      <c r="D140" s="66"/>
      <c r="E140" s="66"/>
      <c r="F140" s="66"/>
      <c r="G140" s="66"/>
      <c r="H140" s="66"/>
      <c r="I140" s="66"/>
      <c r="J140" s="66"/>
    </row>
    <row r="141" spans="1:10" ht="42" customHeight="1" x14ac:dyDescent="0.25">
      <c r="A141" s="8"/>
      <c r="B141" s="68" t="s">
        <v>246</v>
      </c>
      <c r="C141" s="68"/>
      <c r="D141" s="68"/>
      <c r="E141" s="68"/>
      <c r="F141" s="68"/>
      <c r="G141" s="68"/>
      <c r="H141" s="68"/>
      <c r="I141" s="68"/>
      <c r="J141" s="68"/>
    </row>
    <row r="142" spans="1:10" ht="21" x14ac:dyDescent="0.25">
      <c r="A142" s="8"/>
    </row>
  </sheetData>
  <sheetProtection selectLockedCells="1" selectUnlockedCells="1"/>
  <mergeCells count="26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9" s="12" customFormat="1" ht="54" customHeight="1" x14ac:dyDescent="0.25">
      <c r="A2" s="35"/>
      <c r="B2" s="11"/>
      <c r="C2" s="11"/>
      <c r="D2" s="11"/>
      <c r="E2" s="11"/>
      <c r="F2" s="137" t="s">
        <v>80</v>
      </c>
      <c r="G2" s="137"/>
      <c r="H2" s="137"/>
      <c r="I2" s="137"/>
    </row>
    <row r="3" spans="1:9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9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40"/>
    </row>
    <row r="6" spans="1:9" ht="54" customHeight="1" thickBot="1" x14ac:dyDescent="0.3">
      <c r="B6" s="131" t="s">
        <v>106</v>
      </c>
      <c r="C6" s="132"/>
      <c r="D6" s="132"/>
      <c r="E6" s="133"/>
      <c r="F6" s="180"/>
      <c r="G6" s="181"/>
      <c r="H6" s="181"/>
      <c r="I6" s="182"/>
    </row>
    <row r="7" spans="1:9" ht="24" thickBot="1" x14ac:dyDescent="0.3">
      <c r="B7" s="60"/>
      <c r="C7" s="61"/>
      <c r="D7" s="61"/>
      <c r="E7" s="62"/>
      <c r="F7" s="63"/>
      <c r="G7" s="64"/>
      <c r="H7" s="64"/>
      <c r="I7" s="65"/>
    </row>
    <row r="8" spans="1:9" ht="36" customHeight="1" x14ac:dyDescent="0.25">
      <c r="A8" s="34" t="s">
        <v>112</v>
      </c>
      <c r="B8" s="209" t="s">
        <v>113</v>
      </c>
      <c r="C8" s="210"/>
      <c r="D8" s="210"/>
      <c r="E8" s="211"/>
      <c r="F8" s="229">
        <v>15120</v>
      </c>
      <c r="G8" s="230"/>
      <c r="H8" s="230"/>
      <c r="I8" s="231"/>
    </row>
    <row r="9" spans="1:9" ht="36" customHeight="1" x14ac:dyDescent="0.25">
      <c r="A9" s="34" t="s">
        <v>114</v>
      </c>
      <c r="B9" s="134" t="s">
        <v>247</v>
      </c>
      <c r="C9" s="135"/>
      <c r="D9" s="135"/>
      <c r="E9" s="89"/>
      <c r="F9" s="99">
        <v>21600</v>
      </c>
      <c r="G9" s="73"/>
      <c r="H9" s="73"/>
      <c r="I9" s="74"/>
    </row>
    <row r="10" spans="1:9" ht="36" customHeight="1" x14ac:dyDescent="0.25">
      <c r="A10" s="34" t="s">
        <v>112</v>
      </c>
      <c r="B10" s="134" t="s">
        <v>116</v>
      </c>
      <c r="C10" s="135"/>
      <c r="D10" s="135"/>
      <c r="E10" s="89"/>
      <c r="F10" s="99">
        <v>7452</v>
      </c>
      <c r="G10" s="73"/>
      <c r="H10" s="73"/>
      <c r="I10" s="74"/>
    </row>
    <row r="11" spans="1:9" ht="36" customHeight="1" thickBot="1" x14ac:dyDescent="0.3">
      <c r="A11" s="34" t="s">
        <v>114</v>
      </c>
      <c r="B11" s="212" t="s">
        <v>248</v>
      </c>
      <c r="C11" s="213"/>
      <c r="D11" s="213"/>
      <c r="E11" s="214"/>
      <c r="F11" s="228">
        <v>10800</v>
      </c>
      <c r="G11" s="142"/>
      <c r="H11" s="142"/>
      <c r="I11" s="143"/>
    </row>
    <row r="12" spans="1:9" ht="24" thickBot="1" x14ac:dyDescent="0.3">
      <c r="B12" s="60"/>
      <c r="C12" s="61"/>
      <c r="D12" s="61"/>
      <c r="E12" s="62"/>
      <c r="F12" s="63"/>
      <c r="G12" s="64"/>
      <c r="H12" s="64"/>
      <c r="I12" s="65"/>
    </row>
    <row r="13" spans="1:9" ht="36" customHeight="1" x14ac:dyDescent="0.25">
      <c r="A13" s="34" t="s">
        <v>112</v>
      </c>
      <c r="B13" s="209" t="s">
        <v>118</v>
      </c>
      <c r="C13" s="210"/>
      <c r="D13" s="210"/>
      <c r="E13" s="211"/>
      <c r="F13" s="229">
        <v>1080</v>
      </c>
      <c r="G13" s="230"/>
      <c r="H13" s="230"/>
      <c r="I13" s="231"/>
    </row>
    <row r="14" spans="1:9" ht="36" customHeight="1" thickBot="1" x14ac:dyDescent="0.3">
      <c r="A14" s="34" t="s">
        <v>114</v>
      </c>
      <c r="B14" s="212" t="s">
        <v>249</v>
      </c>
      <c r="C14" s="213"/>
      <c r="D14" s="213"/>
      <c r="E14" s="214"/>
      <c r="F14" s="228">
        <v>2160</v>
      </c>
      <c r="G14" s="142"/>
      <c r="H14" s="142"/>
      <c r="I14" s="143"/>
    </row>
    <row r="15" spans="1:9" ht="24" thickBot="1" x14ac:dyDescent="0.3">
      <c r="B15" s="60"/>
      <c r="C15" s="61"/>
      <c r="D15" s="61"/>
      <c r="E15" s="62"/>
      <c r="F15" s="63"/>
      <c r="G15" s="64"/>
      <c r="H15" s="64"/>
      <c r="I15" s="65"/>
    </row>
    <row r="16" spans="1:9" ht="36" customHeight="1" x14ac:dyDescent="0.25">
      <c r="A16" s="34" t="s">
        <v>112</v>
      </c>
      <c r="B16" s="100" t="s">
        <v>120</v>
      </c>
      <c r="C16" s="110"/>
      <c r="D16" s="110"/>
      <c r="E16" s="71"/>
      <c r="F16" s="196">
        <v>360</v>
      </c>
      <c r="G16" s="230"/>
      <c r="H16" s="230"/>
      <c r="I16" s="231"/>
    </row>
    <row r="17" spans="1:9" ht="36" customHeight="1" x14ac:dyDescent="0.25">
      <c r="A17" s="34" t="s">
        <v>114</v>
      </c>
      <c r="B17" s="100" t="s">
        <v>250</v>
      </c>
      <c r="C17" s="110"/>
      <c r="D17" s="110"/>
      <c r="E17" s="71"/>
      <c r="F17" s="72">
        <v>504</v>
      </c>
      <c r="G17" s="73"/>
      <c r="H17" s="73"/>
      <c r="I17" s="74"/>
    </row>
    <row r="18" spans="1:9" ht="36" customHeight="1" x14ac:dyDescent="0.25">
      <c r="A18" s="34" t="s">
        <v>112</v>
      </c>
      <c r="B18" s="100" t="s">
        <v>122</v>
      </c>
      <c r="C18" s="110"/>
      <c r="D18" s="110"/>
      <c r="E18" s="71"/>
      <c r="F18" s="72">
        <v>1080</v>
      </c>
      <c r="G18" s="73"/>
      <c r="H18" s="73"/>
      <c r="I18" s="74"/>
    </row>
    <row r="19" spans="1:9" ht="36" customHeight="1" thickBot="1" x14ac:dyDescent="0.3">
      <c r="A19" s="34" t="s">
        <v>114</v>
      </c>
      <c r="B19" s="100" t="s">
        <v>251</v>
      </c>
      <c r="C19" s="110"/>
      <c r="D19" s="110"/>
      <c r="E19" s="71"/>
      <c r="F19" s="141">
        <v>1512</v>
      </c>
      <c r="G19" s="142"/>
      <c r="H19" s="142"/>
      <c r="I19" s="143"/>
    </row>
    <row r="20" spans="1:9" ht="24" thickBot="1" x14ac:dyDescent="0.3">
      <c r="B20" s="60"/>
      <c r="C20" s="61"/>
      <c r="D20" s="61"/>
      <c r="E20" s="62"/>
      <c r="F20" s="63"/>
      <c r="G20" s="64"/>
      <c r="H20" s="64"/>
      <c r="I20" s="65"/>
    </row>
    <row r="21" spans="1:9" ht="36" customHeight="1" thickBot="1" x14ac:dyDescent="0.3"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720 до 28800</v>
      </c>
      <c r="G21" s="129"/>
      <c r="H21" s="129"/>
      <c r="I21" s="130"/>
    </row>
    <row r="22" spans="1:9" ht="36" customHeight="1" outlineLevel="1" x14ac:dyDescent="0.25">
      <c r="B22" s="100" t="s">
        <v>125</v>
      </c>
      <c r="C22" s="110"/>
      <c r="D22" s="110"/>
      <c r="E22" s="71"/>
      <c r="F22" s="72">
        <v>720</v>
      </c>
      <c r="G22" s="73"/>
      <c r="H22" s="73"/>
      <c r="I22" s="74"/>
    </row>
    <row r="23" spans="1:9" ht="36" customHeight="1" outlineLevel="1" x14ac:dyDescent="0.25">
      <c r="B23" s="100" t="s">
        <v>126</v>
      </c>
      <c r="C23" s="110"/>
      <c r="D23" s="110"/>
      <c r="E23" s="71"/>
      <c r="F23" s="72">
        <v>1440</v>
      </c>
      <c r="G23" s="73"/>
      <c r="H23" s="73"/>
      <c r="I23" s="74"/>
    </row>
    <row r="24" spans="1:9" ht="36" customHeight="1" outlineLevel="1" x14ac:dyDescent="0.25">
      <c r="B24" s="100" t="s">
        <v>127</v>
      </c>
      <c r="C24" s="110"/>
      <c r="D24" s="110"/>
      <c r="E24" s="71"/>
      <c r="F24" s="72">
        <v>2160</v>
      </c>
      <c r="G24" s="73"/>
      <c r="H24" s="73"/>
      <c r="I24" s="74"/>
    </row>
    <row r="25" spans="1:9" ht="36" customHeight="1" outlineLevel="1" x14ac:dyDescent="0.25">
      <c r="B25" s="100" t="s">
        <v>128</v>
      </c>
      <c r="C25" s="110"/>
      <c r="D25" s="110"/>
      <c r="E25" s="71"/>
      <c r="F25" s="72">
        <v>2880</v>
      </c>
      <c r="G25" s="73"/>
      <c r="H25" s="73"/>
      <c r="I25" s="74"/>
    </row>
    <row r="26" spans="1:9" ht="36" customHeight="1" outlineLevel="1" x14ac:dyDescent="0.25">
      <c r="B26" s="100" t="s">
        <v>129</v>
      </c>
      <c r="C26" s="110"/>
      <c r="D26" s="110"/>
      <c r="E26" s="71"/>
      <c r="F26" s="72">
        <v>3600</v>
      </c>
      <c r="G26" s="73"/>
      <c r="H26" s="73"/>
      <c r="I26" s="74"/>
    </row>
    <row r="27" spans="1:9" ht="36" customHeight="1" outlineLevel="1" x14ac:dyDescent="0.25">
      <c r="B27" s="100" t="s">
        <v>130</v>
      </c>
      <c r="C27" s="110"/>
      <c r="D27" s="110"/>
      <c r="E27" s="71"/>
      <c r="F27" s="72">
        <v>4320</v>
      </c>
      <c r="G27" s="73"/>
      <c r="H27" s="73"/>
      <c r="I27" s="74"/>
    </row>
    <row r="28" spans="1:9" ht="36" customHeight="1" outlineLevel="1" x14ac:dyDescent="0.25">
      <c r="B28" s="100" t="s">
        <v>131</v>
      </c>
      <c r="C28" s="110"/>
      <c r="D28" s="110"/>
      <c r="E28" s="71"/>
      <c r="F28" s="72">
        <v>5040</v>
      </c>
      <c r="G28" s="73"/>
      <c r="H28" s="73"/>
      <c r="I28" s="74"/>
    </row>
    <row r="29" spans="1:9" ht="36" customHeight="1" outlineLevel="1" x14ac:dyDescent="0.25">
      <c r="B29" s="100" t="s">
        <v>132</v>
      </c>
      <c r="C29" s="110"/>
      <c r="D29" s="110"/>
      <c r="E29" s="71"/>
      <c r="F29" s="72">
        <v>5760</v>
      </c>
      <c r="G29" s="73"/>
      <c r="H29" s="73"/>
      <c r="I29" s="74"/>
    </row>
    <row r="30" spans="1:9" ht="36" customHeight="1" outlineLevel="1" x14ac:dyDescent="0.25">
      <c r="B30" s="100" t="s">
        <v>133</v>
      </c>
      <c r="C30" s="110"/>
      <c r="D30" s="110"/>
      <c r="E30" s="71"/>
      <c r="F30" s="72">
        <v>6480</v>
      </c>
      <c r="G30" s="73"/>
      <c r="H30" s="73"/>
      <c r="I30" s="74"/>
    </row>
    <row r="31" spans="1:9" ht="36" customHeight="1" outlineLevel="1" x14ac:dyDescent="0.25">
      <c r="B31" s="100" t="s">
        <v>134</v>
      </c>
      <c r="C31" s="110"/>
      <c r="D31" s="110"/>
      <c r="E31" s="71"/>
      <c r="F31" s="72">
        <v>7200</v>
      </c>
      <c r="G31" s="73"/>
      <c r="H31" s="73"/>
      <c r="I31" s="74"/>
    </row>
    <row r="32" spans="1:9" ht="36" customHeight="1" outlineLevel="1" x14ac:dyDescent="0.25">
      <c r="B32" s="100" t="s">
        <v>135</v>
      </c>
      <c r="C32" s="110"/>
      <c r="D32" s="110"/>
      <c r="E32" s="71"/>
      <c r="F32" s="72">
        <v>7920</v>
      </c>
      <c r="G32" s="73"/>
      <c r="H32" s="73"/>
      <c r="I32" s="74"/>
    </row>
    <row r="33" spans="2:9" ht="36" customHeight="1" outlineLevel="1" x14ac:dyDescent="0.25">
      <c r="B33" s="100" t="s">
        <v>136</v>
      </c>
      <c r="C33" s="110"/>
      <c r="D33" s="110"/>
      <c r="E33" s="71"/>
      <c r="F33" s="72">
        <v>8640</v>
      </c>
      <c r="G33" s="73"/>
      <c r="H33" s="73"/>
      <c r="I33" s="74"/>
    </row>
    <row r="34" spans="2:9" ht="36" customHeight="1" outlineLevel="1" x14ac:dyDescent="0.25">
      <c r="B34" s="100" t="s">
        <v>137</v>
      </c>
      <c r="C34" s="110"/>
      <c r="D34" s="110"/>
      <c r="E34" s="71"/>
      <c r="F34" s="72">
        <v>9360</v>
      </c>
      <c r="G34" s="73"/>
      <c r="H34" s="73"/>
      <c r="I34" s="74"/>
    </row>
    <row r="35" spans="2:9" ht="36" customHeight="1" outlineLevel="1" x14ac:dyDescent="0.25">
      <c r="B35" s="100" t="s">
        <v>138</v>
      </c>
      <c r="C35" s="110"/>
      <c r="D35" s="110"/>
      <c r="E35" s="71"/>
      <c r="F35" s="72">
        <v>10080</v>
      </c>
      <c r="G35" s="73"/>
      <c r="H35" s="73"/>
      <c r="I35" s="74"/>
    </row>
    <row r="36" spans="2:9" ht="36" customHeight="1" outlineLevel="1" x14ac:dyDescent="0.25">
      <c r="B36" s="100" t="s">
        <v>139</v>
      </c>
      <c r="C36" s="110"/>
      <c r="D36" s="110"/>
      <c r="E36" s="71"/>
      <c r="F36" s="72">
        <v>10800</v>
      </c>
      <c r="G36" s="73"/>
      <c r="H36" s="73"/>
      <c r="I36" s="74"/>
    </row>
    <row r="37" spans="2:9" ht="36" customHeight="1" outlineLevel="1" x14ac:dyDescent="0.25">
      <c r="B37" s="100" t="s">
        <v>140</v>
      </c>
      <c r="C37" s="110"/>
      <c r="D37" s="110"/>
      <c r="E37" s="71"/>
      <c r="F37" s="72">
        <v>11520</v>
      </c>
      <c r="G37" s="73"/>
      <c r="H37" s="73"/>
      <c r="I37" s="74"/>
    </row>
    <row r="38" spans="2:9" ht="36" customHeight="1" outlineLevel="1" x14ac:dyDescent="0.25">
      <c r="B38" s="100" t="s">
        <v>141</v>
      </c>
      <c r="C38" s="110"/>
      <c r="D38" s="110"/>
      <c r="E38" s="71"/>
      <c r="F38" s="72">
        <v>12240</v>
      </c>
      <c r="G38" s="73"/>
      <c r="H38" s="73"/>
      <c r="I38" s="74"/>
    </row>
    <row r="39" spans="2:9" ht="36" customHeight="1" outlineLevel="1" x14ac:dyDescent="0.25">
      <c r="B39" s="100" t="s">
        <v>142</v>
      </c>
      <c r="C39" s="110"/>
      <c r="D39" s="110"/>
      <c r="E39" s="71"/>
      <c r="F39" s="72">
        <v>12960</v>
      </c>
      <c r="G39" s="73"/>
      <c r="H39" s="73"/>
      <c r="I39" s="74"/>
    </row>
    <row r="40" spans="2:9" ht="36" customHeight="1" outlineLevel="1" x14ac:dyDescent="0.25">
      <c r="B40" s="100" t="s">
        <v>143</v>
      </c>
      <c r="C40" s="110"/>
      <c r="D40" s="110"/>
      <c r="E40" s="71"/>
      <c r="F40" s="72">
        <v>13680</v>
      </c>
      <c r="G40" s="73"/>
      <c r="H40" s="73"/>
      <c r="I40" s="74"/>
    </row>
    <row r="41" spans="2:9" ht="36" customHeight="1" outlineLevel="1" x14ac:dyDescent="0.25">
      <c r="B41" s="100" t="s">
        <v>144</v>
      </c>
      <c r="C41" s="110"/>
      <c r="D41" s="110"/>
      <c r="E41" s="71"/>
      <c r="F41" s="72">
        <v>14400</v>
      </c>
      <c r="G41" s="73"/>
      <c r="H41" s="73"/>
      <c r="I41" s="74"/>
    </row>
    <row r="42" spans="2:9" ht="36" customHeight="1" outlineLevel="1" x14ac:dyDescent="0.25">
      <c r="B42" s="100" t="s">
        <v>145</v>
      </c>
      <c r="C42" s="110"/>
      <c r="D42" s="110"/>
      <c r="E42" s="71"/>
      <c r="F42" s="72">
        <v>1440</v>
      </c>
      <c r="G42" s="73"/>
      <c r="H42" s="73"/>
      <c r="I42" s="74"/>
    </row>
    <row r="43" spans="2:9" ht="36" customHeight="1" outlineLevel="1" x14ac:dyDescent="0.25">
      <c r="B43" s="100" t="s">
        <v>146</v>
      </c>
      <c r="C43" s="110"/>
      <c r="D43" s="110"/>
      <c r="E43" s="71"/>
      <c r="F43" s="72">
        <v>2880</v>
      </c>
      <c r="G43" s="73"/>
      <c r="H43" s="73"/>
      <c r="I43" s="74"/>
    </row>
    <row r="44" spans="2:9" ht="36" customHeight="1" outlineLevel="1" x14ac:dyDescent="0.25">
      <c r="B44" s="100" t="s">
        <v>147</v>
      </c>
      <c r="C44" s="110"/>
      <c r="D44" s="110"/>
      <c r="E44" s="71"/>
      <c r="F44" s="72">
        <v>4320</v>
      </c>
      <c r="G44" s="73"/>
      <c r="H44" s="73"/>
      <c r="I44" s="74"/>
    </row>
    <row r="45" spans="2:9" ht="36" customHeight="1" outlineLevel="1" x14ac:dyDescent="0.25">
      <c r="B45" s="100" t="s">
        <v>148</v>
      </c>
      <c r="C45" s="110"/>
      <c r="D45" s="110"/>
      <c r="E45" s="71"/>
      <c r="F45" s="72">
        <v>5760</v>
      </c>
      <c r="G45" s="73"/>
      <c r="H45" s="73"/>
      <c r="I45" s="74"/>
    </row>
    <row r="46" spans="2:9" ht="36" customHeight="1" outlineLevel="1" x14ac:dyDescent="0.25">
      <c r="B46" s="100" t="s">
        <v>149</v>
      </c>
      <c r="C46" s="110"/>
      <c r="D46" s="110"/>
      <c r="E46" s="71"/>
      <c r="F46" s="72">
        <v>7200</v>
      </c>
      <c r="G46" s="73"/>
      <c r="H46" s="73"/>
      <c r="I46" s="74"/>
    </row>
    <row r="47" spans="2:9" ht="36" customHeight="1" outlineLevel="1" x14ac:dyDescent="0.25">
      <c r="B47" s="100" t="s">
        <v>150</v>
      </c>
      <c r="C47" s="110"/>
      <c r="D47" s="110"/>
      <c r="E47" s="71"/>
      <c r="F47" s="72">
        <v>8640</v>
      </c>
      <c r="G47" s="73"/>
      <c r="H47" s="73"/>
      <c r="I47" s="74"/>
    </row>
    <row r="48" spans="2:9" ht="36" customHeight="1" outlineLevel="1" x14ac:dyDescent="0.25">
      <c r="B48" s="100" t="s">
        <v>151</v>
      </c>
      <c r="C48" s="110"/>
      <c r="D48" s="110"/>
      <c r="E48" s="71"/>
      <c r="F48" s="72">
        <v>10080</v>
      </c>
      <c r="G48" s="73"/>
      <c r="H48" s="73"/>
      <c r="I48" s="74"/>
    </row>
    <row r="49" spans="2:9" ht="36" customHeight="1" outlineLevel="1" x14ac:dyDescent="0.25">
      <c r="B49" s="100" t="s">
        <v>152</v>
      </c>
      <c r="C49" s="110"/>
      <c r="D49" s="110"/>
      <c r="E49" s="71"/>
      <c r="F49" s="72">
        <v>11520</v>
      </c>
      <c r="G49" s="73"/>
      <c r="H49" s="73"/>
      <c r="I49" s="74"/>
    </row>
    <row r="50" spans="2:9" ht="36" customHeight="1" outlineLevel="1" x14ac:dyDescent="0.25">
      <c r="B50" s="100" t="s">
        <v>153</v>
      </c>
      <c r="C50" s="110"/>
      <c r="D50" s="110"/>
      <c r="E50" s="71"/>
      <c r="F50" s="72">
        <v>12960</v>
      </c>
      <c r="G50" s="73"/>
      <c r="H50" s="73"/>
      <c r="I50" s="74"/>
    </row>
    <row r="51" spans="2:9" ht="36" customHeight="1" outlineLevel="1" x14ac:dyDescent="0.25">
      <c r="B51" s="100" t="s">
        <v>154</v>
      </c>
      <c r="C51" s="110"/>
      <c r="D51" s="110"/>
      <c r="E51" s="71"/>
      <c r="F51" s="72">
        <v>14400</v>
      </c>
      <c r="G51" s="73"/>
      <c r="H51" s="73"/>
      <c r="I51" s="74"/>
    </row>
    <row r="52" spans="2:9" ht="36" customHeight="1" outlineLevel="1" x14ac:dyDescent="0.25">
      <c r="B52" s="100" t="s">
        <v>155</v>
      </c>
      <c r="C52" s="110"/>
      <c r="D52" s="110"/>
      <c r="E52" s="71"/>
      <c r="F52" s="72">
        <v>15840</v>
      </c>
      <c r="G52" s="73"/>
      <c r="H52" s="73"/>
      <c r="I52" s="74"/>
    </row>
    <row r="53" spans="2:9" ht="36" customHeight="1" outlineLevel="1" x14ac:dyDescent="0.25">
      <c r="B53" s="100" t="s">
        <v>156</v>
      </c>
      <c r="C53" s="110"/>
      <c r="D53" s="110"/>
      <c r="E53" s="71"/>
      <c r="F53" s="72">
        <v>17280</v>
      </c>
      <c r="G53" s="73"/>
      <c r="H53" s="73"/>
      <c r="I53" s="74"/>
    </row>
    <row r="54" spans="2:9" ht="36" customHeight="1" outlineLevel="1" x14ac:dyDescent="0.25">
      <c r="B54" s="100" t="s">
        <v>157</v>
      </c>
      <c r="C54" s="110"/>
      <c r="D54" s="110"/>
      <c r="E54" s="71"/>
      <c r="F54" s="72">
        <v>18720</v>
      </c>
      <c r="G54" s="73"/>
      <c r="H54" s="73"/>
      <c r="I54" s="74"/>
    </row>
    <row r="55" spans="2:9" ht="36" customHeight="1" outlineLevel="1" x14ac:dyDescent="0.25">
      <c r="B55" s="100" t="s">
        <v>158</v>
      </c>
      <c r="C55" s="110"/>
      <c r="D55" s="110"/>
      <c r="E55" s="71"/>
      <c r="F55" s="72">
        <v>20160</v>
      </c>
      <c r="G55" s="73"/>
      <c r="H55" s="73"/>
      <c r="I55" s="74"/>
    </row>
    <row r="56" spans="2:9" ht="36" customHeight="1" outlineLevel="1" x14ac:dyDescent="0.25">
      <c r="B56" s="100" t="s">
        <v>159</v>
      </c>
      <c r="C56" s="110"/>
      <c r="D56" s="110"/>
      <c r="E56" s="71"/>
      <c r="F56" s="72">
        <v>21600</v>
      </c>
      <c r="G56" s="73"/>
      <c r="H56" s="73"/>
      <c r="I56" s="74"/>
    </row>
    <row r="57" spans="2:9" ht="36" customHeight="1" outlineLevel="1" x14ac:dyDescent="0.25">
      <c r="B57" s="100" t="s">
        <v>160</v>
      </c>
      <c r="C57" s="110"/>
      <c r="D57" s="110"/>
      <c r="E57" s="71"/>
      <c r="F57" s="72">
        <v>23040</v>
      </c>
      <c r="G57" s="73"/>
      <c r="H57" s="73"/>
      <c r="I57" s="74"/>
    </row>
    <row r="58" spans="2:9" ht="36" customHeight="1" outlineLevel="1" x14ac:dyDescent="0.25">
      <c r="B58" s="100" t="s">
        <v>161</v>
      </c>
      <c r="C58" s="110"/>
      <c r="D58" s="110"/>
      <c r="E58" s="71"/>
      <c r="F58" s="72">
        <v>24480</v>
      </c>
      <c r="G58" s="73"/>
      <c r="H58" s="73"/>
      <c r="I58" s="74"/>
    </row>
    <row r="59" spans="2:9" ht="36" customHeight="1" outlineLevel="1" x14ac:dyDescent="0.25">
      <c r="B59" s="100" t="s">
        <v>162</v>
      </c>
      <c r="C59" s="110"/>
      <c r="D59" s="110"/>
      <c r="E59" s="71"/>
      <c r="F59" s="72">
        <v>25920</v>
      </c>
      <c r="G59" s="73"/>
      <c r="H59" s="73"/>
      <c r="I59" s="74"/>
    </row>
    <row r="60" spans="2:9" ht="36" customHeight="1" outlineLevel="1" x14ac:dyDescent="0.25">
      <c r="B60" s="100" t="s">
        <v>163</v>
      </c>
      <c r="C60" s="110"/>
      <c r="D60" s="110"/>
      <c r="E60" s="71"/>
      <c r="F60" s="72">
        <v>27360</v>
      </c>
      <c r="G60" s="73"/>
      <c r="H60" s="73"/>
      <c r="I60" s="74"/>
    </row>
    <row r="61" spans="2:9" ht="36" customHeight="1" outlineLevel="1" thickBot="1" x14ac:dyDescent="0.3">
      <c r="B61" s="100" t="s">
        <v>164</v>
      </c>
      <c r="C61" s="110"/>
      <c r="D61" s="110"/>
      <c r="E61" s="71"/>
      <c r="F61" s="72">
        <v>28800</v>
      </c>
      <c r="G61" s="73"/>
      <c r="H61" s="73"/>
      <c r="I61" s="74"/>
    </row>
    <row r="62" spans="2:9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720 до 15480</v>
      </c>
      <c r="G62" s="115"/>
      <c r="H62" s="115"/>
      <c r="I62" s="116"/>
    </row>
    <row r="63" spans="2:9" ht="36" customHeight="1" outlineLevel="1" x14ac:dyDescent="0.25">
      <c r="B63" s="117" t="s">
        <v>166</v>
      </c>
      <c r="C63" s="118"/>
      <c r="D63" s="118"/>
      <c r="E63" s="119"/>
      <c r="F63" s="120">
        <v>720</v>
      </c>
      <c r="G63" s="121"/>
      <c r="H63" s="121"/>
      <c r="I63" s="122"/>
    </row>
    <row r="64" spans="2:9" ht="36" customHeight="1" outlineLevel="1" x14ac:dyDescent="0.25">
      <c r="B64" s="100" t="s">
        <v>167</v>
      </c>
      <c r="C64" s="110"/>
      <c r="D64" s="110"/>
      <c r="E64" s="71"/>
      <c r="F64" s="72">
        <v>1440</v>
      </c>
      <c r="G64" s="73"/>
      <c r="H64" s="73"/>
      <c r="I64" s="74"/>
    </row>
    <row r="65" spans="2:9" ht="36" customHeight="1" outlineLevel="1" x14ac:dyDescent="0.25">
      <c r="B65" s="100" t="s">
        <v>168</v>
      </c>
      <c r="C65" s="110"/>
      <c r="D65" s="110"/>
      <c r="E65" s="71"/>
      <c r="F65" s="72">
        <v>1800</v>
      </c>
      <c r="G65" s="73"/>
      <c r="H65" s="73"/>
      <c r="I65" s="74"/>
    </row>
    <row r="66" spans="2:9" ht="36" customHeight="1" outlineLevel="1" x14ac:dyDescent="0.25">
      <c r="B66" s="100" t="s">
        <v>169</v>
      </c>
      <c r="C66" s="110"/>
      <c r="D66" s="110"/>
      <c r="E66" s="71"/>
      <c r="F66" s="72">
        <v>2520</v>
      </c>
      <c r="G66" s="73"/>
      <c r="H66" s="73"/>
      <c r="I66" s="74"/>
    </row>
    <row r="67" spans="2:9" ht="36" customHeight="1" outlineLevel="1" x14ac:dyDescent="0.25">
      <c r="B67" s="100" t="s">
        <v>170</v>
      </c>
      <c r="C67" s="110"/>
      <c r="D67" s="110"/>
      <c r="E67" s="71"/>
      <c r="F67" s="72">
        <v>3240</v>
      </c>
      <c r="G67" s="73"/>
      <c r="H67" s="73"/>
      <c r="I67" s="74"/>
    </row>
    <row r="68" spans="2:9" ht="36" customHeight="1" outlineLevel="1" x14ac:dyDescent="0.25">
      <c r="B68" s="100" t="s">
        <v>171</v>
      </c>
      <c r="C68" s="110"/>
      <c r="D68" s="110"/>
      <c r="E68" s="71"/>
      <c r="F68" s="72">
        <v>3960</v>
      </c>
      <c r="G68" s="73"/>
      <c r="H68" s="73"/>
      <c r="I68" s="74"/>
    </row>
    <row r="69" spans="2:9" ht="36" customHeight="1" outlineLevel="1" x14ac:dyDescent="0.25">
      <c r="B69" s="100" t="s">
        <v>172</v>
      </c>
      <c r="C69" s="110"/>
      <c r="D69" s="110"/>
      <c r="E69" s="71"/>
      <c r="F69" s="72">
        <v>4680</v>
      </c>
      <c r="G69" s="73"/>
      <c r="H69" s="73"/>
      <c r="I69" s="74"/>
    </row>
    <row r="70" spans="2:9" ht="36" customHeight="1" outlineLevel="1" x14ac:dyDescent="0.25">
      <c r="B70" s="100" t="s">
        <v>173</v>
      </c>
      <c r="C70" s="110"/>
      <c r="D70" s="110"/>
      <c r="E70" s="71"/>
      <c r="F70" s="72">
        <v>5400</v>
      </c>
      <c r="G70" s="73"/>
      <c r="H70" s="73"/>
      <c r="I70" s="74"/>
    </row>
    <row r="71" spans="2:9" ht="36" customHeight="1" outlineLevel="1" x14ac:dyDescent="0.25">
      <c r="B71" s="100" t="s">
        <v>174</v>
      </c>
      <c r="C71" s="110"/>
      <c r="D71" s="110"/>
      <c r="E71" s="71"/>
      <c r="F71" s="72">
        <v>6120</v>
      </c>
      <c r="G71" s="73"/>
      <c r="H71" s="73"/>
      <c r="I71" s="74"/>
    </row>
    <row r="72" spans="2:9" ht="36" customHeight="1" outlineLevel="1" x14ac:dyDescent="0.25">
      <c r="B72" s="100" t="s">
        <v>175</v>
      </c>
      <c r="C72" s="110"/>
      <c r="D72" s="110"/>
      <c r="E72" s="71"/>
      <c r="F72" s="72">
        <v>6840</v>
      </c>
      <c r="G72" s="73"/>
      <c r="H72" s="73"/>
      <c r="I72" s="74"/>
    </row>
    <row r="73" spans="2:9" ht="36" customHeight="1" outlineLevel="1" x14ac:dyDescent="0.25">
      <c r="B73" s="100" t="s">
        <v>176</v>
      </c>
      <c r="C73" s="110"/>
      <c r="D73" s="110"/>
      <c r="E73" s="71"/>
      <c r="F73" s="72">
        <v>7560</v>
      </c>
      <c r="G73" s="73"/>
      <c r="H73" s="73"/>
      <c r="I73" s="74"/>
    </row>
    <row r="74" spans="2:9" ht="36" customHeight="1" outlineLevel="1" x14ac:dyDescent="0.25">
      <c r="B74" s="100" t="s">
        <v>177</v>
      </c>
      <c r="C74" s="110"/>
      <c r="D74" s="110"/>
      <c r="E74" s="71"/>
      <c r="F74" s="72">
        <v>8280</v>
      </c>
      <c r="G74" s="73"/>
      <c r="H74" s="73"/>
      <c r="I74" s="74"/>
    </row>
    <row r="75" spans="2:9" ht="36" customHeight="1" outlineLevel="1" x14ac:dyDescent="0.25">
      <c r="B75" s="100" t="s">
        <v>178</v>
      </c>
      <c r="C75" s="110"/>
      <c r="D75" s="110"/>
      <c r="E75" s="71"/>
      <c r="F75" s="72">
        <v>9000</v>
      </c>
      <c r="G75" s="73"/>
      <c r="H75" s="73"/>
      <c r="I75" s="74"/>
    </row>
    <row r="76" spans="2:9" ht="36" customHeight="1" outlineLevel="1" x14ac:dyDescent="0.25">
      <c r="B76" s="100" t="s">
        <v>179</v>
      </c>
      <c r="C76" s="110"/>
      <c r="D76" s="110"/>
      <c r="E76" s="71"/>
      <c r="F76" s="72">
        <v>9720</v>
      </c>
      <c r="G76" s="73"/>
      <c r="H76" s="73"/>
      <c r="I76" s="74"/>
    </row>
    <row r="77" spans="2:9" ht="36" customHeight="1" outlineLevel="1" x14ac:dyDescent="0.25">
      <c r="B77" s="100" t="s">
        <v>180</v>
      </c>
      <c r="C77" s="110"/>
      <c r="D77" s="110"/>
      <c r="E77" s="71"/>
      <c r="F77" s="72">
        <v>10440</v>
      </c>
      <c r="G77" s="73"/>
      <c r="H77" s="73"/>
      <c r="I77" s="74"/>
    </row>
    <row r="78" spans="2:9" ht="36" customHeight="1" outlineLevel="1" x14ac:dyDescent="0.25">
      <c r="B78" s="100" t="s">
        <v>181</v>
      </c>
      <c r="C78" s="110"/>
      <c r="D78" s="110"/>
      <c r="E78" s="71"/>
      <c r="F78" s="72">
        <v>11160</v>
      </c>
      <c r="G78" s="73"/>
      <c r="H78" s="73"/>
      <c r="I78" s="74"/>
    </row>
    <row r="79" spans="2:9" ht="36" customHeight="1" outlineLevel="1" x14ac:dyDescent="0.25">
      <c r="B79" s="100" t="s">
        <v>182</v>
      </c>
      <c r="C79" s="110"/>
      <c r="D79" s="110"/>
      <c r="E79" s="71"/>
      <c r="F79" s="72">
        <v>11880</v>
      </c>
      <c r="G79" s="73"/>
      <c r="H79" s="73"/>
      <c r="I79" s="74"/>
    </row>
    <row r="80" spans="2:9" ht="36" customHeight="1" outlineLevel="1" x14ac:dyDescent="0.25">
      <c r="B80" s="100" t="s">
        <v>183</v>
      </c>
      <c r="C80" s="110"/>
      <c r="D80" s="110"/>
      <c r="E80" s="71"/>
      <c r="F80" s="72">
        <v>12600</v>
      </c>
      <c r="G80" s="73"/>
      <c r="H80" s="73"/>
      <c r="I80" s="74"/>
    </row>
    <row r="81" spans="2:9" ht="36" customHeight="1" outlineLevel="1" x14ac:dyDescent="0.25">
      <c r="B81" s="100" t="s">
        <v>184</v>
      </c>
      <c r="C81" s="110"/>
      <c r="D81" s="110"/>
      <c r="E81" s="71"/>
      <c r="F81" s="72">
        <v>13320</v>
      </c>
      <c r="G81" s="73"/>
      <c r="H81" s="73"/>
      <c r="I81" s="74"/>
    </row>
    <row r="82" spans="2:9" ht="36" customHeight="1" outlineLevel="1" x14ac:dyDescent="0.25">
      <c r="B82" s="100" t="s">
        <v>185</v>
      </c>
      <c r="C82" s="110"/>
      <c r="D82" s="110"/>
      <c r="E82" s="71"/>
      <c r="F82" s="72">
        <v>14040</v>
      </c>
      <c r="G82" s="73"/>
      <c r="H82" s="73"/>
      <c r="I82" s="74"/>
    </row>
    <row r="83" spans="2:9" ht="36" customHeight="1" outlineLevel="1" x14ac:dyDescent="0.25">
      <c r="B83" s="100" t="s">
        <v>186</v>
      </c>
      <c r="C83" s="110"/>
      <c r="D83" s="110"/>
      <c r="E83" s="71"/>
      <c r="F83" s="72">
        <v>14760</v>
      </c>
      <c r="G83" s="73"/>
      <c r="H83" s="73"/>
      <c r="I83" s="74"/>
    </row>
    <row r="84" spans="2:9" ht="36" customHeight="1" outlineLevel="1" thickBot="1" x14ac:dyDescent="0.3">
      <c r="B84" s="100" t="s">
        <v>187</v>
      </c>
      <c r="C84" s="110"/>
      <c r="D84" s="110"/>
      <c r="E84" s="71"/>
      <c r="F84" s="72">
        <v>15480</v>
      </c>
      <c r="G84" s="73"/>
      <c r="H84" s="73"/>
      <c r="I84" s="74"/>
    </row>
    <row r="85" spans="2:9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360 до 3888</v>
      </c>
      <c r="G85" s="115"/>
      <c r="H85" s="115"/>
      <c r="I85" s="116"/>
    </row>
    <row r="86" spans="2:9" ht="36" customHeight="1" x14ac:dyDescent="0.25">
      <c r="B86" s="69" t="s">
        <v>189</v>
      </c>
      <c r="C86" s="70"/>
      <c r="D86" s="70"/>
      <c r="E86" s="71"/>
      <c r="F86" s="72">
        <v>1080</v>
      </c>
      <c r="G86" s="73"/>
      <c r="H86" s="73"/>
      <c r="I86" s="74"/>
    </row>
    <row r="87" spans="2:9" ht="36" customHeight="1" x14ac:dyDescent="0.25">
      <c r="B87" s="69" t="s">
        <v>190</v>
      </c>
      <c r="C87" s="70"/>
      <c r="D87" s="70"/>
      <c r="E87" s="71"/>
      <c r="F87" s="72">
        <v>1800</v>
      </c>
      <c r="G87" s="73"/>
      <c r="H87" s="73"/>
      <c r="I87" s="74"/>
    </row>
    <row r="88" spans="2:9" ht="36" customHeight="1" x14ac:dyDescent="0.25">
      <c r="B88" s="69" t="s">
        <v>252</v>
      </c>
      <c r="C88" s="70"/>
      <c r="D88" s="70"/>
      <c r="E88" s="71"/>
      <c r="F88" s="72">
        <v>360</v>
      </c>
      <c r="G88" s="73"/>
      <c r="H88" s="73"/>
      <c r="I88" s="74"/>
    </row>
    <row r="89" spans="2:9" ht="36" customHeight="1" x14ac:dyDescent="0.25">
      <c r="B89" s="69" t="s">
        <v>192</v>
      </c>
      <c r="C89" s="70"/>
      <c r="D89" s="70"/>
      <c r="E89" s="71"/>
      <c r="F89" s="72">
        <v>3888</v>
      </c>
      <c r="G89" s="73"/>
      <c r="H89" s="73"/>
      <c r="I89" s="74"/>
    </row>
    <row r="90" spans="2:9" ht="36" customHeight="1" x14ac:dyDescent="0.25">
      <c r="B90" s="69" t="s">
        <v>193</v>
      </c>
      <c r="C90" s="70"/>
      <c r="D90" s="70"/>
      <c r="E90" s="71"/>
      <c r="F90" s="72">
        <v>1080</v>
      </c>
      <c r="G90" s="73"/>
      <c r="H90" s="73"/>
      <c r="I90" s="74"/>
    </row>
    <row r="91" spans="2:9" ht="36" customHeight="1" x14ac:dyDescent="0.25">
      <c r="B91" s="69" t="s">
        <v>194</v>
      </c>
      <c r="C91" s="70"/>
      <c r="D91" s="70"/>
      <c r="E91" s="71"/>
      <c r="F91" s="72">
        <v>3564</v>
      </c>
      <c r="G91" s="73"/>
      <c r="H91" s="73"/>
      <c r="I91" s="74"/>
    </row>
    <row r="92" spans="2:9" ht="36" customHeight="1" x14ac:dyDescent="0.25">
      <c r="B92" s="69" t="s">
        <v>195</v>
      </c>
      <c r="C92" s="70"/>
      <c r="D92" s="70"/>
      <c r="E92" s="71"/>
      <c r="F92" s="72">
        <v>360</v>
      </c>
      <c r="G92" s="73"/>
      <c r="H92" s="73"/>
      <c r="I92" s="74"/>
    </row>
    <row r="93" spans="2:9" ht="36" customHeight="1" x14ac:dyDescent="0.25">
      <c r="B93" s="69" t="s">
        <v>196</v>
      </c>
      <c r="C93" s="70"/>
      <c r="D93" s="70"/>
      <c r="E93" s="71"/>
      <c r="F93" s="72">
        <v>360</v>
      </c>
      <c r="G93" s="73"/>
      <c r="H93" s="73"/>
      <c r="I93" s="74"/>
    </row>
    <row r="94" spans="2:9" ht="36" customHeight="1" x14ac:dyDescent="0.25">
      <c r="B94" s="69" t="s">
        <v>197</v>
      </c>
      <c r="C94" s="70"/>
      <c r="D94" s="70"/>
      <c r="E94" s="71"/>
      <c r="F94" s="72">
        <v>720</v>
      </c>
      <c r="G94" s="73"/>
      <c r="H94" s="73"/>
      <c r="I94" s="74"/>
    </row>
    <row r="95" spans="2:9" ht="36" customHeight="1" x14ac:dyDescent="0.25">
      <c r="B95" s="69" t="s">
        <v>198</v>
      </c>
      <c r="C95" s="70"/>
      <c r="D95" s="70"/>
      <c r="E95" s="71"/>
      <c r="F95" s="72">
        <v>1080</v>
      </c>
      <c r="G95" s="73"/>
      <c r="H95" s="73"/>
      <c r="I95" s="74"/>
    </row>
    <row r="96" spans="2:9" ht="36" customHeight="1" thickBot="1" x14ac:dyDescent="0.3">
      <c r="B96" s="69" t="s">
        <v>199</v>
      </c>
      <c r="C96" s="70"/>
      <c r="D96" s="70"/>
      <c r="E96" s="71"/>
      <c r="F96" s="72">
        <v>1440</v>
      </c>
      <c r="G96" s="73"/>
      <c r="H96" s="73"/>
      <c r="I96" s="74"/>
    </row>
    <row r="97" spans="1:9" ht="54" customHeight="1" thickBot="1" x14ac:dyDescent="0.3">
      <c r="B97" s="144" t="s">
        <v>253</v>
      </c>
      <c r="C97" s="145"/>
      <c r="D97" s="145"/>
      <c r="E97" s="146"/>
      <c r="F97" s="147" t="str">
        <f>"Цена от "&amp;MIN(F99,F102:F118)&amp;" до "&amp;MAX(F99,F102:F118)</f>
        <v>Цена от 1080 до 14472</v>
      </c>
      <c r="G97" s="148"/>
      <c r="H97" s="148"/>
      <c r="I97" s="149"/>
    </row>
    <row r="98" spans="1:9" ht="24" thickBot="1" x14ac:dyDescent="0.3">
      <c r="B98" s="60"/>
      <c r="C98" s="61"/>
      <c r="D98" s="61"/>
      <c r="E98" s="62"/>
      <c r="F98" s="63"/>
      <c r="G98" s="64"/>
      <c r="H98" s="64"/>
      <c r="I98" s="65"/>
    </row>
    <row r="99" spans="1:9" ht="36" customHeight="1" x14ac:dyDescent="0.25">
      <c r="B99" s="69" t="s">
        <v>201</v>
      </c>
      <c r="C99" s="70"/>
      <c r="D99" s="70"/>
      <c r="E99" s="71"/>
      <c r="F99" s="72">
        <v>2160</v>
      </c>
      <c r="G99" s="73"/>
      <c r="H99" s="73"/>
      <c r="I99" s="74"/>
    </row>
    <row r="100" spans="1:9" ht="36" customHeight="1" thickBot="1" x14ac:dyDescent="0.3">
      <c r="B100" s="69" t="s">
        <v>202</v>
      </c>
      <c r="C100" s="70"/>
      <c r="D100" s="70"/>
      <c r="E100" s="71"/>
      <c r="F100" s="72">
        <v>216</v>
      </c>
      <c r="G100" s="73"/>
      <c r="H100" s="73"/>
      <c r="I100" s="74"/>
    </row>
    <row r="101" spans="1:9" ht="24" thickBot="1" x14ac:dyDescent="0.3">
      <c r="B101" s="60"/>
      <c r="C101" s="61"/>
      <c r="D101" s="61"/>
      <c r="E101" s="62"/>
      <c r="F101" s="63"/>
      <c r="G101" s="64"/>
      <c r="H101" s="64"/>
      <c r="I101" s="65"/>
    </row>
    <row r="102" spans="1:9" ht="36" customHeight="1" x14ac:dyDescent="0.25">
      <c r="A102" s="34" t="s">
        <v>112</v>
      </c>
      <c r="B102" s="69" t="s">
        <v>203</v>
      </c>
      <c r="C102" s="70"/>
      <c r="D102" s="70"/>
      <c r="E102" s="71"/>
      <c r="F102" s="72">
        <v>5328</v>
      </c>
      <c r="G102" s="73"/>
      <c r="H102" s="73"/>
      <c r="I102" s="74"/>
    </row>
    <row r="103" spans="1:9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3888</v>
      </c>
      <c r="G103" s="73"/>
      <c r="H103" s="73"/>
      <c r="I103" s="74"/>
    </row>
    <row r="104" spans="1:9" ht="36" customHeight="1" x14ac:dyDescent="0.25">
      <c r="A104" s="34" t="s">
        <v>112</v>
      </c>
      <c r="B104" s="69" t="s">
        <v>293</v>
      </c>
      <c r="C104" s="70"/>
      <c r="D104" s="70"/>
      <c r="E104" s="71"/>
      <c r="F104" s="72">
        <v>1080</v>
      </c>
      <c r="G104" s="73"/>
      <c r="H104" s="73"/>
      <c r="I104" s="74"/>
    </row>
    <row r="105" spans="1:9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1080</v>
      </c>
      <c r="G105" s="73"/>
      <c r="H105" s="73"/>
      <c r="I105" s="74"/>
    </row>
    <row r="106" spans="1:9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1080</v>
      </c>
      <c r="G106" s="73"/>
      <c r="H106" s="73"/>
      <c r="I106" s="74"/>
    </row>
    <row r="107" spans="1:9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6048</v>
      </c>
      <c r="G107" s="73"/>
      <c r="H107" s="73"/>
      <c r="I107" s="74"/>
    </row>
    <row r="108" spans="1:9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12060</v>
      </c>
      <c r="G108" s="73"/>
      <c r="H108" s="73"/>
      <c r="I108" s="74"/>
    </row>
    <row r="109" spans="1:9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14472</v>
      </c>
      <c r="G109" s="73"/>
      <c r="H109" s="73"/>
      <c r="I109" s="74"/>
    </row>
    <row r="110" spans="1:9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3888</v>
      </c>
      <c r="G110" s="73"/>
      <c r="H110" s="73"/>
      <c r="I110" s="74"/>
    </row>
    <row r="111" spans="1:9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2484</v>
      </c>
      <c r="G111" s="73"/>
      <c r="H111" s="73"/>
      <c r="I111" s="74"/>
    </row>
    <row r="112" spans="1:9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5328</v>
      </c>
      <c r="G112" s="73"/>
      <c r="H112" s="73"/>
      <c r="I112" s="74"/>
    </row>
    <row r="113" spans="1:9" ht="36" customHeight="1" x14ac:dyDescent="0.25">
      <c r="B113" s="87" t="s">
        <v>214</v>
      </c>
      <c r="C113" s="88"/>
      <c r="D113" s="88"/>
      <c r="E113" s="89"/>
      <c r="F113" s="72">
        <v>7200</v>
      </c>
      <c r="G113" s="73"/>
      <c r="H113" s="73"/>
      <c r="I113" s="74"/>
    </row>
    <row r="114" spans="1:9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1800</v>
      </c>
      <c r="G114" s="73"/>
      <c r="H114" s="73"/>
      <c r="I114" s="74"/>
    </row>
    <row r="115" spans="1:9" ht="36" customHeight="1" x14ac:dyDescent="0.25">
      <c r="B115" s="100" t="s">
        <v>216</v>
      </c>
      <c r="C115" s="101"/>
      <c r="D115" s="101"/>
      <c r="E115" s="102"/>
      <c r="F115" s="72">
        <v>6048</v>
      </c>
      <c r="G115" s="73"/>
      <c r="H115" s="73"/>
      <c r="I115" s="74"/>
    </row>
    <row r="116" spans="1:9" ht="36" customHeight="1" x14ac:dyDescent="0.25">
      <c r="A116" s="9"/>
      <c r="B116" s="100" t="s">
        <v>217</v>
      </c>
      <c r="C116" s="101"/>
      <c r="D116" s="101"/>
      <c r="E116" s="102"/>
      <c r="F116" s="72">
        <v>2844</v>
      </c>
      <c r="G116" s="73"/>
      <c r="H116" s="73"/>
      <c r="I116" s="74"/>
    </row>
    <row r="117" spans="1:9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12060</v>
      </c>
      <c r="G117" s="73"/>
      <c r="H117" s="73"/>
      <c r="I117" s="74"/>
    </row>
    <row r="118" spans="1:9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2844</v>
      </c>
      <c r="G118" s="73"/>
      <c r="H118" s="73"/>
      <c r="I118" s="74"/>
    </row>
    <row r="119" spans="1:9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7920</v>
      </c>
      <c r="G119" s="73"/>
      <c r="H119" s="73"/>
      <c r="I119" s="74"/>
    </row>
    <row r="120" spans="1:9" ht="36" customHeight="1" x14ac:dyDescent="0.25">
      <c r="A120" s="34" t="s">
        <v>114</v>
      </c>
      <c r="B120" s="69" t="s">
        <v>221</v>
      </c>
      <c r="C120" s="70"/>
      <c r="D120" s="70"/>
      <c r="E120" s="71"/>
      <c r="F120" s="72">
        <v>5760</v>
      </c>
      <c r="G120" s="73"/>
      <c r="H120" s="73"/>
      <c r="I120" s="74"/>
    </row>
    <row r="121" spans="1:9" ht="36" customHeight="1" x14ac:dyDescent="0.25">
      <c r="A121" s="34" t="s">
        <v>114</v>
      </c>
      <c r="B121" s="69" t="s">
        <v>257</v>
      </c>
      <c r="C121" s="70"/>
      <c r="D121" s="70"/>
      <c r="E121" s="71"/>
      <c r="F121" s="72">
        <v>2160</v>
      </c>
      <c r="G121" s="73"/>
      <c r="H121" s="73"/>
      <c r="I121" s="74"/>
    </row>
    <row r="122" spans="1:9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2160</v>
      </c>
      <c r="G122" s="73"/>
      <c r="H122" s="73"/>
      <c r="I122" s="74"/>
    </row>
    <row r="123" spans="1:9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2160</v>
      </c>
      <c r="G123" s="73"/>
      <c r="H123" s="73"/>
      <c r="I123" s="74"/>
    </row>
    <row r="124" spans="1:9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8640</v>
      </c>
      <c r="G124" s="73"/>
      <c r="H124" s="73"/>
      <c r="I124" s="74"/>
    </row>
    <row r="125" spans="1:9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17280</v>
      </c>
      <c r="G125" s="73"/>
      <c r="H125" s="73"/>
      <c r="I125" s="74"/>
    </row>
    <row r="126" spans="1:9" ht="36" customHeight="1" x14ac:dyDescent="0.25">
      <c r="A126" s="34" t="s">
        <v>114</v>
      </c>
      <c r="B126" s="69" t="s">
        <v>262</v>
      </c>
      <c r="C126" s="70"/>
      <c r="D126" s="70"/>
      <c r="E126" s="71"/>
      <c r="F126" s="96">
        <v>20736</v>
      </c>
      <c r="G126" s="97"/>
      <c r="H126" s="97"/>
      <c r="I126" s="98"/>
    </row>
    <row r="127" spans="1:9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5760</v>
      </c>
      <c r="G127" s="73"/>
      <c r="H127" s="73"/>
      <c r="I127" s="74"/>
    </row>
    <row r="128" spans="1:9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3600</v>
      </c>
      <c r="G128" s="73"/>
      <c r="H128" s="73"/>
      <c r="I128" s="74"/>
    </row>
    <row r="129" spans="1:9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7920</v>
      </c>
      <c r="G129" s="73"/>
      <c r="H129" s="73"/>
      <c r="I129" s="74"/>
    </row>
    <row r="130" spans="1:9" ht="36" customHeight="1" x14ac:dyDescent="0.25">
      <c r="A130" s="34" t="s">
        <v>114</v>
      </c>
      <c r="B130" s="69" t="s">
        <v>266</v>
      </c>
      <c r="C130" s="70"/>
      <c r="D130" s="70"/>
      <c r="E130" s="71"/>
      <c r="F130" s="72">
        <v>2880</v>
      </c>
      <c r="G130" s="73"/>
      <c r="H130" s="73"/>
      <c r="I130" s="74"/>
    </row>
    <row r="131" spans="1:9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17280</v>
      </c>
      <c r="G131" s="73"/>
      <c r="H131" s="73"/>
      <c r="I131" s="74"/>
    </row>
    <row r="132" spans="1:9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4320</v>
      </c>
      <c r="G132" s="73"/>
      <c r="H132" s="73"/>
      <c r="I132" s="74"/>
    </row>
    <row r="133" spans="1:9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6"/>
    </row>
    <row r="134" spans="1:9" ht="36" customHeight="1" x14ac:dyDescent="0.25">
      <c r="B134" s="87" t="s">
        <v>235</v>
      </c>
      <c r="C134" s="88"/>
      <c r="D134" s="88"/>
      <c r="E134" s="89"/>
      <c r="F134" s="90">
        <v>14184</v>
      </c>
      <c r="G134" s="91"/>
      <c r="H134" s="91"/>
      <c r="I134" s="92"/>
    </row>
    <row r="135" spans="1:9" ht="36" customHeight="1" x14ac:dyDescent="0.25">
      <c r="B135" s="69" t="s">
        <v>236</v>
      </c>
      <c r="C135" s="70"/>
      <c r="D135" s="70"/>
      <c r="E135" s="71"/>
      <c r="F135" s="72">
        <v>28332</v>
      </c>
      <c r="G135" s="73"/>
      <c r="H135" s="73"/>
      <c r="I135" s="74"/>
    </row>
    <row r="136" spans="1:9" ht="36" customHeight="1" x14ac:dyDescent="0.25">
      <c r="B136" s="69" t="s">
        <v>237</v>
      </c>
      <c r="C136" s="70"/>
      <c r="D136" s="70"/>
      <c r="E136" s="71"/>
      <c r="F136" s="72">
        <v>35424</v>
      </c>
      <c r="G136" s="73"/>
      <c r="H136" s="73"/>
      <c r="I136" s="74"/>
    </row>
    <row r="137" spans="1:9" ht="36" customHeight="1" x14ac:dyDescent="0.25">
      <c r="B137" s="69" t="s">
        <v>238</v>
      </c>
      <c r="C137" s="70"/>
      <c r="D137" s="70"/>
      <c r="E137" s="71"/>
      <c r="F137" s="72">
        <v>360</v>
      </c>
      <c r="G137" s="73"/>
      <c r="H137" s="73"/>
      <c r="I137" s="74"/>
    </row>
    <row r="138" spans="1:9" ht="36" customHeight="1" x14ac:dyDescent="0.25">
      <c r="B138" s="69" t="s">
        <v>239</v>
      </c>
      <c r="C138" s="70"/>
      <c r="D138" s="70"/>
      <c r="E138" s="71"/>
      <c r="F138" s="72">
        <v>21240</v>
      </c>
      <c r="G138" s="73"/>
      <c r="H138" s="73"/>
      <c r="I138" s="74"/>
    </row>
    <row r="139" spans="1:9" ht="36" customHeight="1" x14ac:dyDescent="0.25">
      <c r="B139" s="69" t="s">
        <v>240</v>
      </c>
      <c r="C139" s="70"/>
      <c r="D139" s="70"/>
      <c r="E139" s="71"/>
      <c r="F139" s="72">
        <v>42480</v>
      </c>
      <c r="G139" s="73"/>
      <c r="H139" s="73"/>
      <c r="I139" s="74"/>
    </row>
    <row r="140" spans="1:9" ht="36" customHeight="1" x14ac:dyDescent="0.25">
      <c r="B140" s="69" t="s">
        <v>241</v>
      </c>
      <c r="C140" s="70"/>
      <c r="D140" s="70"/>
      <c r="E140" s="71"/>
      <c r="F140" s="72">
        <v>53100</v>
      </c>
      <c r="G140" s="73"/>
      <c r="H140" s="73"/>
      <c r="I140" s="74"/>
    </row>
    <row r="141" spans="1:9" ht="36" customHeight="1" thickBot="1" x14ac:dyDescent="0.3">
      <c r="B141" s="75" t="s">
        <v>242</v>
      </c>
      <c r="C141" s="76"/>
      <c r="D141" s="76"/>
      <c r="E141" s="77"/>
      <c r="F141" s="141">
        <v>720</v>
      </c>
      <c r="G141" s="142"/>
      <c r="H141" s="142"/>
      <c r="I141" s="143"/>
    </row>
    <row r="142" spans="1:9" ht="24" thickBot="1" x14ac:dyDescent="0.3">
      <c r="B142" s="60"/>
      <c r="C142" s="61"/>
      <c r="D142" s="61"/>
      <c r="E142" s="62"/>
      <c r="F142" s="63"/>
      <c r="G142" s="64"/>
      <c r="H142" s="64"/>
      <c r="I142" s="65"/>
    </row>
    <row r="143" spans="1:9" ht="21" customHeight="1" x14ac:dyDescent="0.25">
      <c r="B143" s="66"/>
      <c r="C143" s="66"/>
      <c r="D143" s="66"/>
      <c r="E143" s="66"/>
      <c r="F143" s="66"/>
      <c r="G143" s="66"/>
      <c r="H143" s="66"/>
      <c r="I143" s="66"/>
    </row>
    <row r="144" spans="1:9" s="30" customFormat="1" ht="27" customHeight="1" x14ac:dyDescent="0.25">
      <c r="A144" s="8" t="s">
        <v>114</v>
      </c>
      <c r="B144" s="67" t="s">
        <v>342</v>
      </c>
      <c r="C144" s="67"/>
      <c r="D144" s="67"/>
      <c r="E144" s="67"/>
      <c r="F144" s="67"/>
      <c r="G144" s="67"/>
      <c r="H144" s="67"/>
      <c r="I144" s="67"/>
    </row>
    <row r="145" spans="1:9" s="31" customFormat="1" ht="45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4320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6480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2160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2664 до 106560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2664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5328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7992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10656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13320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15984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18648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21312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23976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26640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29304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31968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34632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37296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39960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42624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45288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47952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50616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53280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5328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10656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15984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21312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26640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31968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37296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42624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47952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53280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58608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63936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69264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74592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79920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85248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90576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95904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101232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106560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1800 до 57276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1800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2520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6660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9324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11988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14652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17316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19980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22644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25308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27972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30636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33300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35964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38628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41292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43956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46620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49284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51948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54612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57276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360 до 9360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5040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6480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360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9000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3600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8640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9360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1800 до 36720</v>
      </c>
      <c r="G97" s="226"/>
      <c r="H97" s="226"/>
      <c r="I97" s="226"/>
      <c r="J97" s="227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7200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720</v>
      </c>
      <c r="G100" s="97"/>
      <c r="H100" s="97"/>
      <c r="I100" s="97"/>
      <c r="J100" s="98"/>
    </row>
    <row r="101" spans="1:10" ht="24" customHeight="1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15840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9720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15120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232" t="s">
        <v>207</v>
      </c>
      <c r="C106" s="233"/>
      <c r="D106" s="233"/>
      <c r="E106" s="234"/>
      <c r="F106" s="72">
        <v>1800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12240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30600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36720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10800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24480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13680</v>
      </c>
      <c r="G112" s="245"/>
      <c r="H112" s="245"/>
      <c r="I112" s="245"/>
      <c r="J112" s="246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245">
        <v>32760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3060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10800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7200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32760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9000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22320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13680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222</v>
      </c>
      <c r="C121" s="233"/>
      <c r="D121" s="233"/>
      <c r="E121" s="234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232" t="s">
        <v>223</v>
      </c>
      <c r="C122" s="233"/>
      <c r="D122" s="233"/>
      <c r="E122" s="234"/>
      <c r="F122" s="388">
        <v>21600</v>
      </c>
      <c r="G122" s="151"/>
      <c r="H122" s="151"/>
      <c r="I122" s="151"/>
      <c r="J122" s="152"/>
    </row>
    <row r="123" spans="1:10" ht="36" customHeight="1" x14ac:dyDescent="0.25">
      <c r="A123" s="8" t="s">
        <v>114</v>
      </c>
      <c r="B123" s="232" t="s">
        <v>224</v>
      </c>
      <c r="C123" s="233"/>
      <c r="D123" s="233"/>
      <c r="E123" s="234"/>
      <c r="F123" s="388">
        <v>2880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225</v>
      </c>
      <c r="C124" s="233"/>
      <c r="D124" s="233"/>
      <c r="E124" s="234"/>
      <c r="F124" s="388">
        <v>17280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226</v>
      </c>
      <c r="C125" s="233"/>
      <c r="D125" s="233"/>
      <c r="E125" s="234"/>
      <c r="F125" s="388">
        <v>43200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227</v>
      </c>
      <c r="C126" s="233"/>
      <c r="D126" s="233"/>
      <c r="E126" s="234"/>
      <c r="F126" s="388">
        <v>51840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228</v>
      </c>
      <c r="C127" s="233"/>
      <c r="D127" s="233"/>
      <c r="E127" s="234"/>
      <c r="F127" s="388">
        <v>15120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229</v>
      </c>
      <c r="C128" s="233"/>
      <c r="D128" s="233"/>
      <c r="E128" s="234"/>
      <c r="F128" s="388">
        <v>34560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230</v>
      </c>
      <c r="C129" s="233"/>
      <c r="D129" s="233"/>
      <c r="E129" s="234"/>
      <c r="F129" s="388">
        <v>19440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231</v>
      </c>
      <c r="C130" s="233"/>
      <c r="D130" s="233"/>
      <c r="E130" s="234"/>
      <c r="F130" s="388">
        <v>4320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232</v>
      </c>
      <c r="C131" s="233"/>
      <c r="D131" s="233"/>
      <c r="E131" s="234"/>
      <c r="F131" s="388">
        <v>46080</v>
      </c>
      <c r="G131" s="151"/>
      <c r="H131" s="151"/>
      <c r="I131" s="151"/>
      <c r="J131" s="152"/>
    </row>
    <row r="132" spans="1:10" ht="36" customHeight="1" thickBot="1" x14ac:dyDescent="0.3">
      <c r="A132" s="8" t="s">
        <v>114</v>
      </c>
      <c r="B132" s="360" t="s">
        <v>233</v>
      </c>
      <c r="C132" s="361"/>
      <c r="D132" s="361"/>
      <c r="E132" s="362"/>
      <c r="F132" s="175">
        <v>12960</v>
      </c>
      <c r="G132" s="79"/>
      <c r="H132" s="79"/>
      <c r="I132" s="79"/>
      <c r="J132" s="80"/>
    </row>
    <row r="133" spans="1:10" ht="54" customHeight="1" thickBot="1" x14ac:dyDescent="0.3">
      <c r="A133" s="8"/>
      <c r="B133" s="296" t="s">
        <v>234</v>
      </c>
      <c r="C133" s="297"/>
      <c r="D133" s="297"/>
      <c r="E133" s="298"/>
      <c r="F133" s="371"/>
      <c r="G133" s="372"/>
      <c r="H133" s="372"/>
      <c r="I133" s="372"/>
      <c r="J133" s="373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23760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47520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59400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35640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71280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89280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123"/>
      <c r="D142" s="123"/>
      <c r="E142" s="124"/>
      <c r="F142" s="192"/>
      <c r="G142" s="243"/>
      <c r="H142" s="243"/>
      <c r="I142" s="243"/>
      <c r="J142" s="244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2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42076.799999999996</v>
      </c>
      <c r="G8" s="17">
        <f>H8*1.1</f>
        <v>38570.400000000001</v>
      </c>
      <c r="H8" s="17">
        <v>35064</v>
      </c>
      <c r="I8" s="17">
        <f>H8*0.75</f>
        <v>26298</v>
      </c>
      <c r="J8" s="17">
        <f>H8*0.5</f>
        <v>17532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59616</v>
      </c>
      <c r="G9" s="19">
        <f>H9*1.1</f>
        <v>54648.000000000007</v>
      </c>
      <c r="H9" s="19">
        <v>49680</v>
      </c>
      <c r="I9" s="19">
        <f>H9*0.75</f>
        <v>37260</v>
      </c>
      <c r="J9" s="19">
        <f>H9*0.5</f>
        <v>24840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49464</v>
      </c>
      <c r="G10" s="19">
        <f>H10*1.1</f>
        <v>45342.000000000007</v>
      </c>
      <c r="H10" s="19">
        <v>41220</v>
      </c>
      <c r="I10" s="19">
        <f>H10*0.75</f>
        <v>30915</v>
      </c>
      <c r="J10" s="19">
        <f>H10*0.5</f>
        <v>20610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10620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15120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2844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4032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3888 до 155520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3888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7776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11664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15552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19440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23328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27216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31104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34992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38880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42768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46656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50544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54432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58320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62208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66096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69984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73872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77760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7776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15552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23328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31104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38880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46656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54432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62208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69984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77760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85536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93312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101088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108864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116640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124416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132192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139968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147744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155520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2484 до 83592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2484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3204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9720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13608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17496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21384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25272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29160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33048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36936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40824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44712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48600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52488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56376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60264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64152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68040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71928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75816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79704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83592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40356</v>
      </c>
      <c r="G85" s="115"/>
      <c r="H85" s="115"/>
      <c r="I85" s="115"/>
      <c r="J85" s="116"/>
    </row>
    <row r="86" spans="1:10" ht="36" customHeight="1" x14ac:dyDescent="0.25">
      <c r="A86" s="8"/>
      <c r="B86" s="87" t="s">
        <v>189</v>
      </c>
      <c r="C86" s="88"/>
      <c r="D86" s="88"/>
      <c r="E86" s="89"/>
      <c r="F86" s="72">
        <v>3888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15228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2484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40356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3204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9216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7092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3564 до 42897,6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12240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1224</v>
      </c>
      <c r="G100" s="97"/>
      <c r="H100" s="97"/>
      <c r="I100" s="97"/>
      <c r="J100" s="98"/>
    </row>
    <row r="101" spans="1:10" ht="24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12060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14580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15724.8</v>
      </c>
      <c r="G104" s="38">
        <f>H104*1.1</f>
        <v>14414.400000000001</v>
      </c>
      <c r="H104" s="38">
        <v>13104</v>
      </c>
      <c r="I104" s="38">
        <f>H104*0.75</f>
        <v>9828</v>
      </c>
      <c r="J104" s="39">
        <f>H104*0.5</f>
        <v>6552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9576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232" t="s">
        <v>207</v>
      </c>
      <c r="C106" s="233"/>
      <c r="D106" s="233"/>
      <c r="E106" s="234"/>
      <c r="F106" s="72">
        <v>4248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18072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35748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42897.599999999999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18072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12060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18072</v>
      </c>
      <c r="G112" s="245"/>
      <c r="H112" s="245"/>
      <c r="I112" s="245"/>
      <c r="J112" s="246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245">
        <v>10800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3564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12744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8496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35748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21600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17280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20880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222</v>
      </c>
      <c r="C121" s="233"/>
      <c r="D121" s="233"/>
      <c r="E121" s="234"/>
      <c r="F121" s="37">
        <f>H121*1.2</f>
        <v>22464</v>
      </c>
      <c r="G121" s="38">
        <f>H121*1.1</f>
        <v>20592</v>
      </c>
      <c r="H121" s="38">
        <v>18720</v>
      </c>
      <c r="I121" s="38">
        <f>H121*0.75</f>
        <v>14040</v>
      </c>
      <c r="J121" s="39">
        <f>H121*0.5</f>
        <v>9360</v>
      </c>
    </row>
    <row r="122" spans="1:10" ht="36" customHeight="1" x14ac:dyDescent="0.25">
      <c r="A122" s="8" t="s">
        <v>114</v>
      </c>
      <c r="B122" s="232" t="s">
        <v>223</v>
      </c>
      <c r="C122" s="233"/>
      <c r="D122" s="233"/>
      <c r="E122" s="234"/>
      <c r="F122" s="388">
        <v>13680</v>
      </c>
      <c r="G122" s="151"/>
      <c r="H122" s="151"/>
      <c r="I122" s="151"/>
      <c r="J122" s="152"/>
    </row>
    <row r="123" spans="1:10" ht="36" customHeight="1" x14ac:dyDescent="0.25">
      <c r="A123" s="8" t="s">
        <v>114</v>
      </c>
      <c r="B123" s="232" t="s">
        <v>224</v>
      </c>
      <c r="C123" s="233"/>
      <c r="D123" s="233"/>
      <c r="E123" s="234"/>
      <c r="F123" s="388">
        <v>6480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225</v>
      </c>
      <c r="C124" s="233"/>
      <c r="D124" s="233"/>
      <c r="E124" s="234"/>
      <c r="F124" s="388">
        <v>25920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226</v>
      </c>
      <c r="C125" s="233"/>
      <c r="D125" s="233"/>
      <c r="E125" s="234"/>
      <c r="F125" s="388">
        <v>50400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227</v>
      </c>
      <c r="C126" s="233"/>
      <c r="D126" s="233"/>
      <c r="E126" s="234"/>
      <c r="F126" s="388">
        <v>60480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228</v>
      </c>
      <c r="C127" s="233"/>
      <c r="D127" s="233"/>
      <c r="E127" s="234"/>
      <c r="F127" s="388">
        <v>25920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229</v>
      </c>
      <c r="C128" s="233"/>
      <c r="D128" s="233"/>
      <c r="E128" s="234"/>
      <c r="F128" s="388">
        <v>17280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230</v>
      </c>
      <c r="C129" s="233"/>
      <c r="D129" s="233"/>
      <c r="E129" s="234"/>
      <c r="F129" s="388">
        <v>25920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231</v>
      </c>
      <c r="C130" s="233"/>
      <c r="D130" s="233"/>
      <c r="E130" s="234"/>
      <c r="F130" s="388">
        <v>5040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232</v>
      </c>
      <c r="C131" s="233"/>
      <c r="D131" s="233"/>
      <c r="E131" s="234"/>
      <c r="F131" s="388">
        <v>50400</v>
      </c>
      <c r="G131" s="151"/>
      <c r="H131" s="151"/>
      <c r="I131" s="151"/>
      <c r="J131" s="152"/>
    </row>
    <row r="132" spans="1:10" ht="36" customHeight="1" thickBot="1" x14ac:dyDescent="0.3">
      <c r="A132" s="8" t="s">
        <v>114</v>
      </c>
      <c r="B132" s="360" t="s">
        <v>233</v>
      </c>
      <c r="C132" s="361"/>
      <c r="D132" s="361"/>
      <c r="E132" s="362"/>
      <c r="F132" s="175">
        <v>30240</v>
      </c>
      <c r="G132" s="79"/>
      <c r="H132" s="79"/>
      <c r="I132" s="79"/>
      <c r="J132" s="80"/>
    </row>
    <row r="133" spans="1:10" ht="54" customHeight="1" thickBot="1" x14ac:dyDescent="0.3">
      <c r="A133" s="8"/>
      <c r="B133" s="296" t="s">
        <v>234</v>
      </c>
      <c r="C133" s="297"/>
      <c r="D133" s="297"/>
      <c r="E133" s="298"/>
      <c r="F133" s="371"/>
      <c r="G133" s="372"/>
      <c r="H133" s="372"/>
      <c r="I133" s="372"/>
      <c r="J133" s="373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25488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50976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63720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38232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76464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95580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F7" sqref="F7:J7"/>
    </sheetView>
  </sheetViews>
  <sheetFormatPr defaultRowHeight="12.75" outlineLevelRow="1" x14ac:dyDescent="0.25"/>
  <cols>
    <col min="1" max="1" width="32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363</v>
      </c>
      <c r="C3" s="138"/>
      <c r="D3" s="138"/>
      <c r="E3" s="138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60480</v>
      </c>
      <c r="G8" s="17">
        <f>H8*1.1</f>
        <v>55440.000000000007</v>
      </c>
      <c r="H8" s="17">
        <v>50400</v>
      </c>
      <c r="I8" s="17">
        <f>H8*0.75</f>
        <v>37800</v>
      </c>
      <c r="J8" s="17">
        <f>H8*0.5</f>
        <v>25200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84672</v>
      </c>
      <c r="G9" s="19">
        <f>H9*1.1</f>
        <v>77616</v>
      </c>
      <c r="H9" s="19">
        <v>70560</v>
      </c>
      <c r="I9" s="19">
        <f>H9*0.75</f>
        <v>52920</v>
      </c>
      <c r="J9" s="19">
        <f>H9*0.5</f>
        <v>35280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77760</v>
      </c>
      <c r="G10" s="19">
        <f>H10*1.1</f>
        <v>71280</v>
      </c>
      <c r="H10" s="19">
        <v>64800</v>
      </c>
      <c r="I10" s="19">
        <f>H10*0.75</f>
        <v>48600</v>
      </c>
      <c r="J10" s="19">
        <f>H10*0.5</f>
        <v>32400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108864</v>
      </c>
      <c r="G11" s="21">
        <f>H11*1.1</f>
        <v>99792.000000000015</v>
      </c>
      <c r="H11" s="21">
        <v>90720</v>
      </c>
      <c r="I11" s="21">
        <f>H11*0.75</f>
        <v>68040</v>
      </c>
      <c r="J11" s="21">
        <f>H11*0.5</f>
        <v>45360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12960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18720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2880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4032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10080 до 403200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10080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20160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30240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40320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50400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60480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70560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80640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90720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100800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110880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120960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131040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141120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151200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161280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171360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181440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191520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201600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20160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40320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60480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80640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100800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120960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141120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161280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181440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201600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221760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241920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262080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282240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302400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322560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342720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362880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383040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403200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14400 до 216720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14400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18720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25200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35280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45360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55440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65520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75600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85680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95760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105840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115920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126000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136080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146160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156240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166320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176400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186480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196560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206640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216720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2880 до 61200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2880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3600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4320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61200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8640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17280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2880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2880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5760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8640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18720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6120 до 108000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14400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1440</v>
      </c>
      <c r="G100" s="97"/>
      <c r="H100" s="97"/>
      <c r="I100" s="97"/>
      <c r="J100" s="98"/>
    </row>
    <row r="101" spans="1:10" ht="24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27360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21600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14400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232" t="s">
        <v>207</v>
      </c>
      <c r="C106" s="233"/>
      <c r="D106" s="233"/>
      <c r="E106" s="234"/>
      <c r="F106" s="72">
        <v>10080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36000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36000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43200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13680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19440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26640</v>
      </c>
      <c r="G112" s="245"/>
      <c r="H112" s="245"/>
      <c r="I112" s="245"/>
      <c r="J112" s="246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245">
        <v>108000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6120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21600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14400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39600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18000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38880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30240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222</v>
      </c>
      <c r="C121" s="233"/>
      <c r="D121" s="233"/>
      <c r="E121" s="234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232" t="s">
        <v>223</v>
      </c>
      <c r="C122" s="233"/>
      <c r="D122" s="233"/>
      <c r="E122" s="234"/>
      <c r="F122" s="388">
        <v>20160</v>
      </c>
      <c r="G122" s="151"/>
      <c r="H122" s="151"/>
      <c r="I122" s="151"/>
      <c r="J122" s="152"/>
    </row>
    <row r="123" spans="1:10" ht="36" customHeight="1" x14ac:dyDescent="0.25">
      <c r="A123" s="8" t="s">
        <v>114</v>
      </c>
      <c r="B123" s="232" t="s">
        <v>224</v>
      </c>
      <c r="C123" s="233"/>
      <c r="D123" s="233"/>
      <c r="E123" s="234"/>
      <c r="F123" s="388">
        <v>14400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225</v>
      </c>
      <c r="C124" s="233"/>
      <c r="D124" s="233"/>
      <c r="E124" s="234"/>
      <c r="F124" s="388">
        <v>50400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226</v>
      </c>
      <c r="C125" s="233"/>
      <c r="D125" s="233"/>
      <c r="E125" s="234"/>
      <c r="F125" s="388">
        <v>50400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227</v>
      </c>
      <c r="C126" s="233"/>
      <c r="D126" s="233"/>
      <c r="E126" s="234"/>
      <c r="F126" s="388">
        <v>60480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228</v>
      </c>
      <c r="C127" s="233"/>
      <c r="D127" s="233"/>
      <c r="E127" s="234"/>
      <c r="F127" s="388">
        <v>20160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229</v>
      </c>
      <c r="C128" s="233"/>
      <c r="D128" s="233"/>
      <c r="E128" s="234"/>
      <c r="F128" s="388">
        <v>27360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230</v>
      </c>
      <c r="C129" s="233"/>
      <c r="D129" s="233"/>
      <c r="E129" s="234"/>
      <c r="F129" s="388">
        <v>37440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231</v>
      </c>
      <c r="C130" s="233"/>
      <c r="D130" s="233"/>
      <c r="E130" s="234"/>
      <c r="F130" s="388">
        <v>8640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232</v>
      </c>
      <c r="C131" s="233"/>
      <c r="D131" s="233"/>
      <c r="E131" s="234"/>
      <c r="F131" s="388">
        <v>56160</v>
      </c>
      <c r="G131" s="151"/>
      <c r="H131" s="151"/>
      <c r="I131" s="151"/>
      <c r="J131" s="152"/>
    </row>
    <row r="132" spans="1:10" ht="36" customHeight="1" thickBot="1" x14ac:dyDescent="0.3">
      <c r="A132" s="8" t="s">
        <v>114</v>
      </c>
      <c r="B132" s="360" t="s">
        <v>233</v>
      </c>
      <c r="C132" s="361"/>
      <c r="D132" s="361"/>
      <c r="E132" s="362"/>
      <c r="F132" s="175">
        <v>25920</v>
      </c>
      <c r="G132" s="79"/>
      <c r="H132" s="79"/>
      <c r="I132" s="79"/>
      <c r="J132" s="80"/>
    </row>
    <row r="133" spans="1:10" ht="54" customHeight="1" thickBot="1" x14ac:dyDescent="0.3">
      <c r="A133" s="8"/>
      <c r="B133" s="296" t="s">
        <v>234</v>
      </c>
      <c r="C133" s="297"/>
      <c r="D133" s="297"/>
      <c r="E133" s="298"/>
      <c r="F133" s="371"/>
      <c r="G133" s="372"/>
      <c r="H133" s="372"/>
      <c r="I133" s="372"/>
      <c r="J133" s="373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47520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95040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118800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1440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71280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142560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178560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2160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123"/>
      <c r="D142" s="123"/>
      <c r="E142" s="124"/>
      <c r="F142" s="192"/>
      <c r="G142" s="243"/>
      <c r="H142" s="243"/>
      <c r="I142" s="243"/>
      <c r="J142" s="244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67608</v>
      </c>
      <c r="G10" s="19">
        <f>H10*1.1</f>
        <v>61974.000000000007</v>
      </c>
      <c r="H10" s="19">
        <v>56340</v>
      </c>
      <c r="I10" s="19">
        <f>H10*0.75</f>
        <v>42255</v>
      </c>
      <c r="J10" s="19">
        <f>H10*0.5</f>
        <v>28170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95040</v>
      </c>
      <c r="G11" s="21">
        <f>H11*1.1</f>
        <v>87120</v>
      </c>
      <c r="H11" s="21">
        <v>79200</v>
      </c>
      <c r="I11" s="21">
        <f>H11*0.75</f>
        <v>59400</v>
      </c>
      <c r="J11" s="21">
        <f>H11*0.5</f>
        <v>39600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13140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18720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1800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2520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12600 до 264600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12600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18900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25200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31500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37800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44100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50400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56700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63000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69300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75600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81900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88200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94500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100800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107100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113400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119700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126000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132300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25200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37800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50400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63000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75600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88200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100800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113400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126000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138600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151200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163800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176400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189000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201600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214200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226800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239400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252000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264600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14940 до 270900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14940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22140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31500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44100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56700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69300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81900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94500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107100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119700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132300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144900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157500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170100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182700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195300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207900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220500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233100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245700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258300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270900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2340 до 56340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8280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31140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5040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56340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13140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34740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2340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2340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4680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7020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41940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"&amp;MIN(F99,F102:F118)&amp;" до "&amp;MAX(F99,F102:F118)</f>
        <v>Цена от 3240 до 787140</v>
      </c>
      <c r="G97" s="226"/>
      <c r="H97" s="226"/>
      <c r="I97" s="226"/>
      <c r="J97" s="227"/>
    </row>
    <row r="98" spans="1:10" ht="24" customHeight="1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63000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6300</v>
      </c>
      <c r="G100" s="97"/>
      <c r="H100" s="97"/>
      <c r="I100" s="97"/>
      <c r="J100" s="98"/>
    </row>
    <row r="101" spans="1:10" ht="24" customHeight="1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90">
        <v>32940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36540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293</v>
      </c>
      <c r="C104" s="233"/>
      <c r="D104" s="233"/>
      <c r="E104" s="234"/>
      <c r="F104" s="72">
        <v>50940</v>
      </c>
      <c r="G104" s="73"/>
      <c r="H104" s="73"/>
      <c r="I104" s="73"/>
      <c r="J104" s="74"/>
    </row>
    <row r="105" spans="1:10" ht="36" customHeight="1" x14ac:dyDescent="0.25">
      <c r="A105" s="8" t="s">
        <v>112</v>
      </c>
      <c r="B105" s="232" t="s">
        <v>317</v>
      </c>
      <c r="C105" s="233"/>
      <c r="D105" s="233"/>
      <c r="E105" s="234"/>
      <c r="F105" s="72">
        <v>49140</v>
      </c>
      <c r="G105" s="73"/>
      <c r="H105" s="73"/>
      <c r="I105" s="73"/>
      <c r="J105" s="74"/>
    </row>
    <row r="106" spans="1:10" ht="36" customHeight="1" x14ac:dyDescent="0.25">
      <c r="A106" s="8"/>
      <c r="B106" s="232" t="s">
        <v>318</v>
      </c>
      <c r="C106" s="233"/>
      <c r="D106" s="233"/>
      <c r="E106" s="234"/>
      <c r="F106" s="245">
        <v>787140</v>
      </c>
      <c r="G106" s="245"/>
      <c r="H106" s="245"/>
      <c r="I106" s="245"/>
      <c r="J106" s="246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131940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34740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41688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50940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74340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133740</v>
      </c>
      <c r="G112" s="245"/>
      <c r="H112" s="245"/>
      <c r="I112" s="245"/>
      <c r="J112" s="246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245">
        <v>36000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3240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27540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22500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133740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41940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46800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51840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319</v>
      </c>
      <c r="C121" s="233"/>
      <c r="D121" s="233"/>
      <c r="E121" s="234"/>
      <c r="F121" s="72">
        <v>72000</v>
      </c>
      <c r="G121" s="73"/>
      <c r="H121" s="73"/>
      <c r="I121" s="73"/>
      <c r="J121" s="74"/>
    </row>
    <row r="122" spans="1:10" ht="36" customHeight="1" x14ac:dyDescent="0.25">
      <c r="A122" s="8" t="s">
        <v>114</v>
      </c>
      <c r="B122" s="232" t="s">
        <v>320</v>
      </c>
      <c r="C122" s="233"/>
      <c r="D122" s="233"/>
      <c r="E122" s="234"/>
      <c r="F122" s="72">
        <v>69120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232" t="s">
        <v>225</v>
      </c>
      <c r="C123" s="233"/>
      <c r="D123" s="233"/>
      <c r="E123" s="234"/>
      <c r="F123" s="245">
        <v>185040</v>
      </c>
      <c r="G123" s="245"/>
      <c r="H123" s="245"/>
      <c r="I123" s="245"/>
      <c r="J123" s="246"/>
    </row>
    <row r="124" spans="1:10" ht="36" customHeight="1" x14ac:dyDescent="0.25">
      <c r="A124" s="8" t="s">
        <v>114</v>
      </c>
      <c r="B124" s="232" t="s">
        <v>226</v>
      </c>
      <c r="C124" s="233"/>
      <c r="D124" s="233"/>
      <c r="E124" s="234"/>
      <c r="F124" s="245">
        <v>48960</v>
      </c>
      <c r="G124" s="245"/>
      <c r="H124" s="245"/>
      <c r="I124" s="245"/>
      <c r="J124" s="246"/>
    </row>
    <row r="125" spans="1:10" ht="36" customHeight="1" x14ac:dyDescent="0.25">
      <c r="A125" s="8" t="s">
        <v>114</v>
      </c>
      <c r="B125" s="232" t="s">
        <v>227</v>
      </c>
      <c r="C125" s="233"/>
      <c r="D125" s="233"/>
      <c r="E125" s="234"/>
      <c r="F125" s="394">
        <v>58752</v>
      </c>
      <c r="G125" s="394"/>
      <c r="H125" s="394"/>
      <c r="I125" s="394"/>
      <c r="J125" s="395"/>
    </row>
    <row r="126" spans="1:10" ht="36" customHeight="1" x14ac:dyDescent="0.25">
      <c r="A126" s="8" t="s">
        <v>114</v>
      </c>
      <c r="B126" s="232" t="s">
        <v>228</v>
      </c>
      <c r="C126" s="233"/>
      <c r="D126" s="233"/>
      <c r="E126" s="234"/>
      <c r="F126" s="245">
        <v>72000</v>
      </c>
      <c r="G126" s="245"/>
      <c r="H126" s="245"/>
      <c r="I126" s="245"/>
      <c r="J126" s="246"/>
    </row>
    <row r="127" spans="1:10" ht="36" customHeight="1" x14ac:dyDescent="0.25">
      <c r="A127" s="8" t="s">
        <v>114</v>
      </c>
      <c r="B127" s="232" t="s">
        <v>229</v>
      </c>
      <c r="C127" s="233"/>
      <c r="D127" s="233"/>
      <c r="E127" s="234"/>
      <c r="F127" s="245">
        <v>104400</v>
      </c>
      <c r="G127" s="245"/>
      <c r="H127" s="245"/>
      <c r="I127" s="245"/>
      <c r="J127" s="246"/>
    </row>
    <row r="128" spans="1:10" ht="36" customHeight="1" x14ac:dyDescent="0.25">
      <c r="A128" s="8" t="s">
        <v>114</v>
      </c>
      <c r="B128" s="232" t="s">
        <v>230</v>
      </c>
      <c r="C128" s="233"/>
      <c r="D128" s="233"/>
      <c r="E128" s="234"/>
      <c r="F128" s="245">
        <v>187920</v>
      </c>
      <c r="G128" s="245"/>
      <c r="H128" s="245"/>
      <c r="I128" s="245"/>
      <c r="J128" s="246"/>
    </row>
    <row r="129" spans="1:10" ht="36" customHeight="1" x14ac:dyDescent="0.25">
      <c r="A129" s="8" t="s">
        <v>114</v>
      </c>
      <c r="B129" s="232" t="s">
        <v>231</v>
      </c>
      <c r="C129" s="233"/>
      <c r="D129" s="233"/>
      <c r="E129" s="234"/>
      <c r="F129" s="245">
        <v>5040</v>
      </c>
      <c r="G129" s="245"/>
      <c r="H129" s="245"/>
      <c r="I129" s="245"/>
      <c r="J129" s="246"/>
    </row>
    <row r="130" spans="1:10" ht="36" customHeight="1" x14ac:dyDescent="0.25">
      <c r="A130" s="8" t="s">
        <v>114</v>
      </c>
      <c r="B130" s="232" t="s">
        <v>232</v>
      </c>
      <c r="C130" s="233"/>
      <c r="D130" s="233"/>
      <c r="E130" s="234"/>
      <c r="F130" s="245">
        <v>187920</v>
      </c>
      <c r="G130" s="245"/>
      <c r="H130" s="245"/>
      <c r="I130" s="245"/>
      <c r="J130" s="246"/>
    </row>
    <row r="131" spans="1:10" ht="36" customHeight="1" thickBot="1" x14ac:dyDescent="0.3">
      <c r="A131" s="8" t="s">
        <v>114</v>
      </c>
      <c r="B131" s="360" t="s">
        <v>233</v>
      </c>
      <c r="C131" s="361"/>
      <c r="D131" s="361"/>
      <c r="E131" s="362"/>
      <c r="F131" s="245">
        <v>59040</v>
      </c>
      <c r="G131" s="245"/>
      <c r="H131" s="245"/>
      <c r="I131" s="245"/>
      <c r="J131" s="246"/>
    </row>
    <row r="132" spans="1:10" ht="54" customHeight="1" thickBot="1" x14ac:dyDescent="0.3">
      <c r="A132" s="8"/>
      <c r="B132" s="296" t="s">
        <v>234</v>
      </c>
      <c r="C132" s="297"/>
      <c r="D132" s="297"/>
      <c r="E132" s="298"/>
      <c r="F132" s="84"/>
      <c r="G132" s="85"/>
      <c r="H132" s="85"/>
      <c r="I132" s="85"/>
      <c r="J132" s="86"/>
    </row>
    <row r="133" spans="1:10" ht="36" customHeight="1" x14ac:dyDescent="0.25">
      <c r="A133" s="8"/>
      <c r="B133" s="134" t="s">
        <v>235</v>
      </c>
      <c r="C133" s="392"/>
      <c r="D133" s="392"/>
      <c r="E133" s="393"/>
      <c r="F133" s="252">
        <v>31140</v>
      </c>
      <c r="G133" s="253"/>
      <c r="H133" s="253"/>
      <c r="I133" s="253"/>
      <c r="J133" s="254"/>
    </row>
    <row r="134" spans="1:10" ht="36" customHeight="1" x14ac:dyDescent="0.25">
      <c r="A134" s="8"/>
      <c r="B134" s="100" t="s">
        <v>236</v>
      </c>
      <c r="C134" s="101"/>
      <c r="D134" s="101"/>
      <c r="E134" s="102"/>
      <c r="F134" s="193">
        <v>61740</v>
      </c>
      <c r="G134" s="245"/>
      <c r="H134" s="245"/>
      <c r="I134" s="245"/>
      <c r="J134" s="246"/>
    </row>
    <row r="135" spans="1:10" ht="36" customHeight="1" x14ac:dyDescent="0.25">
      <c r="A135" s="8"/>
      <c r="B135" s="100" t="s">
        <v>237</v>
      </c>
      <c r="C135" s="101"/>
      <c r="D135" s="101"/>
      <c r="E135" s="102"/>
      <c r="F135" s="193">
        <v>76140</v>
      </c>
      <c r="G135" s="245"/>
      <c r="H135" s="245"/>
      <c r="I135" s="245"/>
      <c r="J135" s="246"/>
    </row>
    <row r="136" spans="1:10" ht="36" customHeight="1" x14ac:dyDescent="0.25">
      <c r="A136" s="8"/>
      <c r="B136" s="100" t="s">
        <v>238</v>
      </c>
      <c r="C136" s="101"/>
      <c r="D136" s="101"/>
      <c r="E136" s="102"/>
      <c r="F136" s="193">
        <v>1080</v>
      </c>
      <c r="G136" s="245"/>
      <c r="H136" s="245"/>
      <c r="I136" s="245"/>
      <c r="J136" s="246"/>
    </row>
    <row r="137" spans="1:10" ht="36" customHeight="1" x14ac:dyDescent="0.25">
      <c r="A137" s="8"/>
      <c r="B137" s="100" t="s">
        <v>239</v>
      </c>
      <c r="C137" s="101"/>
      <c r="D137" s="101"/>
      <c r="E137" s="102"/>
      <c r="F137" s="193">
        <v>43740</v>
      </c>
      <c r="G137" s="245"/>
      <c r="H137" s="245"/>
      <c r="I137" s="245"/>
      <c r="J137" s="246"/>
    </row>
    <row r="138" spans="1:10" ht="36" customHeight="1" x14ac:dyDescent="0.25">
      <c r="A138" s="8"/>
      <c r="B138" s="100" t="s">
        <v>240</v>
      </c>
      <c r="C138" s="101"/>
      <c r="D138" s="101"/>
      <c r="E138" s="102"/>
      <c r="F138" s="193">
        <v>88740</v>
      </c>
      <c r="G138" s="245"/>
      <c r="H138" s="245"/>
      <c r="I138" s="245"/>
      <c r="J138" s="246"/>
    </row>
    <row r="139" spans="1:10" ht="36" customHeight="1" x14ac:dyDescent="0.25">
      <c r="A139" s="8"/>
      <c r="B139" s="100" t="s">
        <v>241</v>
      </c>
      <c r="C139" s="101"/>
      <c r="D139" s="101"/>
      <c r="E139" s="102"/>
      <c r="F139" s="193">
        <v>110340</v>
      </c>
      <c r="G139" s="245"/>
      <c r="H139" s="245"/>
      <c r="I139" s="245"/>
      <c r="J139" s="246"/>
    </row>
    <row r="140" spans="1:10" ht="36" customHeight="1" thickBot="1" x14ac:dyDescent="0.3">
      <c r="A140" s="8"/>
      <c r="B140" s="100" t="s">
        <v>242</v>
      </c>
      <c r="C140" s="101"/>
      <c r="D140" s="101"/>
      <c r="E140" s="102"/>
      <c r="F140" s="193">
        <v>1440</v>
      </c>
      <c r="G140" s="245"/>
      <c r="H140" s="245"/>
      <c r="I140" s="245"/>
      <c r="J140" s="246"/>
    </row>
    <row r="141" spans="1:10" ht="24" customHeight="1" thickBot="1" x14ac:dyDescent="0.3">
      <c r="A141" s="8"/>
      <c r="B141" s="60"/>
      <c r="C141" s="61"/>
      <c r="D141" s="61"/>
      <c r="E141" s="62"/>
      <c r="F141" s="63"/>
      <c r="G141" s="64"/>
      <c r="H141" s="64"/>
      <c r="I141" s="64"/>
      <c r="J141" s="65"/>
    </row>
    <row r="142" spans="1:10" ht="21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66" t="s">
        <v>326</v>
      </c>
      <c r="C143" s="66"/>
      <c r="D143" s="66"/>
      <c r="E143" s="66"/>
      <c r="F143" s="66"/>
      <c r="G143" s="66"/>
      <c r="H143" s="66"/>
      <c r="I143" s="66"/>
      <c r="J143" s="66"/>
    </row>
    <row r="144" spans="1:10" ht="21" x14ac:dyDescent="0.25">
      <c r="A144" s="8" t="s">
        <v>114</v>
      </c>
      <c r="B144" s="67" t="s">
        <v>296</v>
      </c>
      <c r="C144" s="67"/>
      <c r="D144" s="67"/>
      <c r="E144" s="67"/>
      <c r="F144" s="67"/>
      <c r="G144" s="67"/>
      <c r="H144" s="67"/>
      <c r="I144" s="67"/>
      <c r="J144" s="67"/>
    </row>
    <row r="145" spans="1:10" s="36" customFormat="1" ht="20.100000000000001" customHeight="1" x14ac:dyDescent="0.25">
      <c r="B145" s="48"/>
      <c r="F145" s="49"/>
      <c r="G145" s="49"/>
      <c r="H145" s="49"/>
      <c r="I145" s="49"/>
      <c r="J145" s="49"/>
    </row>
    <row r="146" spans="1:10" s="44" customFormat="1" ht="36" customHeight="1" thickBot="1" x14ac:dyDescent="0.3">
      <c r="B146" s="285" t="s">
        <v>327</v>
      </c>
      <c r="C146" s="285"/>
      <c r="D146" s="285"/>
      <c r="E146" s="285"/>
      <c r="F146" s="285"/>
      <c r="G146" s="285"/>
      <c r="H146" s="285"/>
      <c r="I146" s="285"/>
    </row>
    <row r="147" spans="1:10" s="31" customFormat="1" ht="36" customHeight="1" thickBot="1" x14ac:dyDescent="0.3">
      <c r="B147" s="286" t="s">
        <v>328</v>
      </c>
      <c r="C147" s="287"/>
      <c r="D147" s="287"/>
      <c r="E147" s="287"/>
      <c r="F147" s="287"/>
      <c r="G147" s="287"/>
      <c r="H147" s="287"/>
      <c r="I147" s="288"/>
    </row>
    <row r="148" spans="1:10" ht="54" customHeight="1" thickBot="1" x14ac:dyDescent="0.3">
      <c r="B148" s="289" t="s">
        <v>329</v>
      </c>
      <c r="C148" s="290"/>
      <c r="D148" s="291" t="s">
        <v>330</v>
      </c>
      <c r="E148" s="292"/>
      <c r="F148" s="293"/>
      <c r="G148" s="294" t="s">
        <v>331</v>
      </c>
      <c r="H148" s="294"/>
      <c r="I148" s="295"/>
      <c r="J148" s="9"/>
    </row>
    <row r="149" spans="1:10" ht="36" customHeight="1" x14ac:dyDescent="0.25">
      <c r="B149" s="261" t="s">
        <v>332</v>
      </c>
      <c r="C149" s="262"/>
      <c r="D149" s="263" t="s">
        <v>333</v>
      </c>
      <c r="E149" s="264"/>
      <c r="F149" s="264"/>
      <c r="G149" s="269">
        <v>2190</v>
      </c>
      <c r="H149" s="270"/>
      <c r="I149" s="271"/>
      <c r="J149" s="9"/>
    </row>
    <row r="150" spans="1:10" ht="36" customHeight="1" x14ac:dyDescent="0.25">
      <c r="B150" s="272" t="s">
        <v>334</v>
      </c>
      <c r="C150" s="273"/>
      <c r="D150" s="265"/>
      <c r="E150" s="266"/>
      <c r="F150" s="266"/>
      <c r="G150" s="274">
        <v>1590</v>
      </c>
      <c r="H150" s="275"/>
      <c r="I150" s="276"/>
      <c r="J150" s="9"/>
    </row>
    <row r="151" spans="1:10" ht="36" customHeight="1" x14ac:dyDescent="0.25">
      <c r="B151" s="272" t="s">
        <v>335</v>
      </c>
      <c r="C151" s="273"/>
      <c r="D151" s="265"/>
      <c r="E151" s="266"/>
      <c r="F151" s="266"/>
      <c r="G151" s="274">
        <v>1440</v>
      </c>
      <c r="H151" s="275"/>
      <c r="I151" s="276"/>
      <c r="J151" s="9"/>
    </row>
    <row r="152" spans="1:10" ht="54" customHeight="1" thickBot="1" x14ac:dyDescent="0.3">
      <c r="B152" s="277" t="s">
        <v>336</v>
      </c>
      <c r="C152" s="278"/>
      <c r="D152" s="267"/>
      <c r="E152" s="268"/>
      <c r="F152" s="268"/>
      <c r="G152" s="279">
        <v>1290</v>
      </c>
      <c r="H152" s="280"/>
      <c r="I152" s="281"/>
      <c r="J152" s="9"/>
    </row>
    <row r="153" spans="1:10" ht="40.5" customHeight="1" x14ac:dyDescent="0.25">
      <c r="A153" s="8"/>
      <c r="B153" s="68" t="s">
        <v>246</v>
      </c>
      <c r="C153" s="68"/>
      <c r="D153" s="68"/>
      <c r="E153" s="68"/>
      <c r="F153" s="68"/>
      <c r="G153" s="68"/>
      <c r="H153" s="68"/>
      <c r="I153" s="68"/>
      <c r="J153" s="68"/>
    </row>
    <row r="154" spans="1:10" ht="18" customHeight="1" x14ac:dyDescent="0.25">
      <c r="A154" s="8"/>
    </row>
  </sheetData>
  <sheetProtection selectLockedCells="1" selectUnlockedCells="1"/>
  <mergeCells count="29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9" s="12" customFormat="1" ht="54" customHeight="1" x14ac:dyDescent="0.25">
      <c r="A2" s="35"/>
      <c r="B2" s="11"/>
      <c r="C2" s="11"/>
      <c r="D2" s="11"/>
      <c r="E2" s="11"/>
      <c r="F2" s="137" t="s">
        <v>85</v>
      </c>
      <c r="G2" s="137"/>
      <c r="H2" s="137"/>
      <c r="I2" s="137"/>
    </row>
    <row r="3" spans="1:9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9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40"/>
    </row>
    <row r="6" spans="1:9" ht="54" customHeight="1" thickBot="1" x14ac:dyDescent="0.3">
      <c r="B6" s="131" t="s">
        <v>106</v>
      </c>
      <c r="C6" s="132"/>
      <c r="D6" s="132"/>
      <c r="E6" s="133"/>
      <c r="F6" s="180"/>
      <c r="G6" s="181"/>
      <c r="H6" s="181"/>
      <c r="I6" s="182"/>
    </row>
    <row r="7" spans="1:9" ht="24" thickBot="1" x14ac:dyDescent="0.3">
      <c r="B7" s="60"/>
      <c r="C7" s="61"/>
      <c r="D7" s="61"/>
      <c r="E7" s="62"/>
      <c r="F7" s="63"/>
      <c r="G7" s="64"/>
      <c r="H7" s="64"/>
      <c r="I7" s="65"/>
    </row>
    <row r="8" spans="1:9" ht="36" customHeight="1" x14ac:dyDescent="0.25">
      <c r="A8" s="34" t="s">
        <v>112</v>
      </c>
      <c r="B8" s="209" t="s">
        <v>113</v>
      </c>
      <c r="C8" s="210"/>
      <c r="D8" s="210"/>
      <c r="E8" s="211"/>
      <c r="F8" s="229">
        <v>34380</v>
      </c>
      <c r="G8" s="230"/>
      <c r="H8" s="230"/>
      <c r="I8" s="231"/>
    </row>
    <row r="9" spans="1:9" ht="36" customHeight="1" x14ac:dyDescent="0.25">
      <c r="A9" s="34" t="s">
        <v>114</v>
      </c>
      <c r="B9" s="134" t="s">
        <v>247</v>
      </c>
      <c r="C9" s="135"/>
      <c r="D9" s="135"/>
      <c r="E9" s="89"/>
      <c r="F9" s="99">
        <v>48240</v>
      </c>
      <c r="G9" s="73"/>
      <c r="H9" s="73"/>
      <c r="I9" s="74"/>
    </row>
    <row r="10" spans="1:9" ht="36" customHeight="1" x14ac:dyDescent="0.25">
      <c r="A10" s="34" t="s">
        <v>112</v>
      </c>
      <c r="B10" s="134" t="s">
        <v>116</v>
      </c>
      <c r="C10" s="135"/>
      <c r="D10" s="135"/>
      <c r="E10" s="89"/>
      <c r="F10" s="99">
        <v>42480</v>
      </c>
      <c r="G10" s="73"/>
      <c r="H10" s="73"/>
      <c r="I10" s="74"/>
    </row>
    <row r="11" spans="1:9" ht="36" customHeight="1" thickBot="1" x14ac:dyDescent="0.3">
      <c r="A11" s="34" t="s">
        <v>114</v>
      </c>
      <c r="B11" s="212" t="s">
        <v>248</v>
      </c>
      <c r="C11" s="213"/>
      <c r="D11" s="213"/>
      <c r="E11" s="214"/>
      <c r="F11" s="228">
        <v>59760</v>
      </c>
      <c r="G11" s="142"/>
      <c r="H11" s="142"/>
      <c r="I11" s="143"/>
    </row>
    <row r="12" spans="1:9" ht="24" thickBot="1" x14ac:dyDescent="0.3">
      <c r="B12" s="60"/>
      <c r="C12" s="61"/>
      <c r="D12" s="61"/>
      <c r="E12" s="62"/>
      <c r="F12" s="63"/>
      <c r="G12" s="64"/>
      <c r="H12" s="64"/>
      <c r="I12" s="65"/>
    </row>
    <row r="13" spans="1:9" ht="36" customHeight="1" x14ac:dyDescent="0.25">
      <c r="A13" s="34" t="s">
        <v>112</v>
      </c>
      <c r="B13" s="209" t="s">
        <v>118</v>
      </c>
      <c r="C13" s="210"/>
      <c r="D13" s="210"/>
      <c r="E13" s="211"/>
      <c r="F13" s="229">
        <v>7812</v>
      </c>
      <c r="G13" s="230"/>
      <c r="H13" s="230"/>
      <c r="I13" s="231"/>
    </row>
    <row r="14" spans="1:9" ht="36" customHeight="1" thickBot="1" x14ac:dyDescent="0.3">
      <c r="A14" s="34" t="s">
        <v>114</v>
      </c>
      <c r="B14" s="212" t="s">
        <v>249</v>
      </c>
      <c r="C14" s="213"/>
      <c r="D14" s="213"/>
      <c r="E14" s="214"/>
      <c r="F14" s="228">
        <v>11520</v>
      </c>
      <c r="G14" s="142"/>
      <c r="H14" s="142"/>
      <c r="I14" s="143"/>
    </row>
    <row r="15" spans="1:9" ht="24" thickBot="1" x14ac:dyDescent="0.3">
      <c r="B15" s="60"/>
      <c r="C15" s="61"/>
      <c r="D15" s="61"/>
      <c r="E15" s="62"/>
      <c r="F15" s="63"/>
      <c r="G15" s="64"/>
      <c r="H15" s="64"/>
      <c r="I15" s="65"/>
    </row>
    <row r="16" spans="1:9" ht="36" customHeight="1" x14ac:dyDescent="0.25">
      <c r="A16" s="34" t="s">
        <v>112</v>
      </c>
      <c r="B16" s="100" t="s">
        <v>120</v>
      </c>
      <c r="C16" s="110"/>
      <c r="D16" s="110"/>
      <c r="E16" s="71"/>
      <c r="F16" s="196">
        <v>756</v>
      </c>
      <c r="G16" s="230"/>
      <c r="H16" s="230"/>
      <c r="I16" s="231"/>
    </row>
    <row r="17" spans="1:9" ht="36" customHeight="1" x14ac:dyDescent="0.25">
      <c r="A17" s="34" t="s">
        <v>114</v>
      </c>
      <c r="B17" s="100" t="s">
        <v>250</v>
      </c>
      <c r="C17" s="110"/>
      <c r="D17" s="110"/>
      <c r="E17" s="71"/>
      <c r="F17" s="72">
        <v>1080</v>
      </c>
      <c r="G17" s="73"/>
      <c r="H17" s="73"/>
      <c r="I17" s="74"/>
    </row>
    <row r="18" spans="1:9" ht="36" customHeight="1" x14ac:dyDescent="0.25">
      <c r="A18" s="34" t="s">
        <v>112</v>
      </c>
      <c r="B18" s="100" t="s">
        <v>122</v>
      </c>
      <c r="C18" s="110"/>
      <c r="D18" s="110"/>
      <c r="E18" s="71"/>
      <c r="F18" s="72">
        <v>1440</v>
      </c>
      <c r="G18" s="73"/>
      <c r="H18" s="73"/>
      <c r="I18" s="74"/>
    </row>
    <row r="19" spans="1:9" ht="36" customHeight="1" thickBot="1" x14ac:dyDescent="0.3">
      <c r="A19" s="34" t="s">
        <v>114</v>
      </c>
      <c r="B19" s="100" t="s">
        <v>251</v>
      </c>
      <c r="C19" s="110"/>
      <c r="D19" s="110"/>
      <c r="E19" s="71"/>
      <c r="F19" s="141">
        <v>2016</v>
      </c>
      <c r="G19" s="142"/>
      <c r="H19" s="142"/>
      <c r="I19" s="143"/>
    </row>
    <row r="20" spans="1:9" ht="24" thickBot="1" x14ac:dyDescent="0.3">
      <c r="B20" s="60"/>
      <c r="C20" s="61"/>
      <c r="D20" s="61"/>
      <c r="E20" s="62"/>
      <c r="F20" s="63"/>
      <c r="G20" s="64"/>
      <c r="H20" s="64"/>
      <c r="I20" s="65"/>
    </row>
    <row r="21" spans="1:9" ht="36" customHeight="1" thickBot="1" x14ac:dyDescent="0.3"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10800 до 432000</v>
      </c>
      <c r="G21" s="129"/>
      <c r="H21" s="129"/>
      <c r="I21" s="130"/>
    </row>
    <row r="22" spans="1:9" ht="36" customHeight="1" outlineLevel="1" x14ac:dyDescent="0.25">
      <c r="B22" s="100" t="s">
        <v>125</v>
      </c>
      <c r="C22" s="110"/>
      <c r="D22" s="110"/>
      <c r="E22" s="71"/>
      <c r="F22" s="72">
        <v>10800</v>
      </c>
      <c r="G22" s="73"/>
      <c r="H22" s="73"/>
      <c r="I22" s="74"/>
    </row>
    <row r="23" spans="1:9" ht="36" customHeight="1" outlineLevel="1" x14ac:dyDescent="0.25">
      <c r="B23" s="100" t="s">
        <v>126</v>
      </c>
      <c r="C23" s="110"/>
      <c r="D23" s="110"/>
      <c r="E23" s="71"/>
      <c r="F23" s="72">
        <v>21600</v>
      </c>
      <c r="G23" s="73"/>
      <c r="H23" s="73"/>
      <c r="I23" s="74"/>
    </row>
    <row r="24" spans="1:9" ht="36" customHeight="1" outlineLevel="1" x14ac:dyDescent="0.25">
      <c r="B24" s="100" t="s">
        <v>127</v>
      </c>
      <c r="C24" s="110"/>
      <c r="D24" s="110"/>
      <c r="E24" s="71"/>
      <c r="F24" s="72">
        <v>32400</v>
      </c>
      <c r="G24" s="73"/>
      <c r="H24" s="73"/>
      <c r="I24" s="74"/>
    </row>
    <row r="25" spans="1:9" ht="36" customHeight="1" outlineLevel="1" x14ac:dyDescent="0.25">
      <c r="B25" s="100" t="s">
        <v>128</v>
      </c>
      <c r="C25" s="110"/>
      <c r="D25" s="110"/>
      <c r="E25" s="71"/>
      <c r="F25" s="72">
        <v>43200</v>
      </c>
      <c r="G25" s="73"/>
      <c r="H25" s="73"/>
      <c r="I25" s="74"/>
    </row>
    <row r="26" spans="1:9" ht="36" customHeight="1" outlineLevel="1" x14ac:dyDescent="0.25">
      <c r="B26" s="100" t="s">
        <v>129</v>
      </c>
      <c r="C26" s="110"/>
      <c r="D26" s="110"/>
      <c r="E26" s="71"/>
      <c r="F26" s="72">
        <v>54000</v>
      </c>
      <c r="G26" s="73"/>
      <c r="H26" s="73"/>
      <c r="I26" s="74"/>
    </row>
    <row r="27" spans="1:9" ht="36" customHeight="1" outlineLevel="1" x14ac:dyDescent="0.25">
      <c r="B27" s="100" t="s">
        <v>130</v>
      </c>
      <c r="C27" s="110"/>
      <c r="D27" s="110"/>
      <c r="E27" s="71"/>
      <c r="F27" s="72">
        <v>64800</v>
      </c>
      <c r="G27" s="73"/>
      <c r="H27" s="73"/>
      <c r="I27" s="74"/>
    </row>
    <row r="28" spans="1:9" ht="36" customHeight="1" outlineLevel="1" x14ac:dyDescent="0.25">
      <c r="B28" s="100" t="s">
        <v>131</v>
      </c>
      <c r="C28" s="110"/>
      <c r="D28" s="110"/>
      <c r="E28" s="71"/>
      <c r="F28" s="72">
        <v>75600</v>
      </c>
      <c r="G28" s="73"/>
      <c r="H28" s="73"/>
      <c r="I28" s="74"/>
    </row>
    <row r="29" spans="1:9" ht="36" customHeight="1" outlineLevel="1" x14ac:dyDescent="0.25">
      <c r="B29" s="100" t="s">
        <v>132</v>
      </c>
      <c r="C29" s="110"/>
      <c r="D29" s="110"/>
      <c r="E29" s="71"/>
      <c r="F29" s="72">
        <v>86400</v>
      </c>
      <c r="G29" s="73"/>
      <c r="H29" s="73"/>
      <c r="I29" s="74"/>
    </row>
    <row r="30" spans="1:9" ht="36" customHeight="1" outlineLevel="1" x14ac:dyDescent="0.25">
      <c r="B30" s="100" t="s">
        <v>133</v>
      </c>
      <c r="C30" s="110"/>
      <c r="D30" s="110"/>
      <c r="E30" s="71"/>
      <c r="F30" s="72">
        <v>97200</v>
      </c>
      <c r="G30" s="73"/>
      <c r="H30" s="73"/>
      <c r="I30" s="74"/>
    </row>
    <row r="31" spans="1:9" ht="36" customHeight="1" outlineLevel="1" x14ac:dyDescent="0.25">
      <c r="B31" s="100" t="s">
        <v>134</v>
      </c>
      <c r="C31" s="110"/>
      <c r="D31" s="110"/>
      <c r="E31" s="71"/>
      <c r="F31" s="72">
        <v>108000</v>
      </c>
      <c r="G31" s="73"/>
      <c r="H31" s="73"/>
      <c r="I31" s="74"/>
    </row>
    <row r="32" spans="1:9" ht="36" customHeight="1" outlineLevel="1" x14ac:dyDescent="0.25">
      <c r="B32" s="100" t="s">
        <v>135</v>
      </c>
      <c r="C32" s="110"/>
      <c r="D32" s="110"/>
      <c r="E32" s="71"/>
      <c r="F32" s="72">
        <v>118800</v>
      </c>
      <c r="G32" s="73"/>
      <c r="H32" s="73"/>
      <c r="I32" s="74"/>
    </row>
    <row r="33" spans="2:9" ht="36" customHeight="1" outlineLevel="1" x14ac:dyDescent="0.25">
      <c r="B33" s="100" t="s">
        <v>136</v>
      </c>
      <c r="C33" s="110"/>
      <c r="D33" s="110"/>
      <c r="E33" s="71"/>
      <c r="F33" s="72">
        <v>129600</v>
      </c>
      <c r="G33" s="73"/>
      <c r="H33" s="73"/>
      <c r="I33" s="74"/>
    </row>
    <row r="34" spans="2:9" ht="36" customHeight="1" outlineLevel="1" x14ac:dyDescent="0.25">
      <c r="B34" s="100" t="s">
        <v>137</v>
      </c>
      <c r="C34" s="110"/>
      <c r="D34" s="110"/>
      <c r="E34" s="71"/>
      <c r="F34" s="72">
        <v>140400</v>
      </c>
      <c r="G34" s="73"/>
      <c r="H34" s="73"/>
      <c r="I34" s="74"/>
    </row>
    <row r="35" spans="2:9" ht="36" customHeight="1" outlineLevel="1" x14ac:dyDescent="0.25">
      <c r="B35" s="100" t="s">
        <v>138</v>
      </c>
      <c r="C35" s="110"/>
      <c r="D35" s="110"/>
      <c r="E35" s="71"/>
      <c r="F35" s="72">
        <v>151200</v>
      </c>
      <c r="G35" s="73"/>
      <c r="H35" s="73"/>
      <c r="I35" s="74"/>
    </row>
    <row r="36" spans="2:9" ht="36" customHeight="1" outlineLevel="1" x14ac:dyDescent="0.25">
      <c r="B36" s="100" t="s">
        <v>139</v>
      </c>
      <c r="C36" s="110"/>
      <c r="D36" s="110"/>
      <c r="E36" s="71"/>
      <c r="F36" s="72">
        <v>162000</v>
      </c>
      <c r="G36" s="73"/>
      <c r="H36" s="73"/>
      <c r="I36" s="74"/>
    </row>
    <row r="37" spans="2:9" ht="36" customHeight="1" outlineLevel="1" x14ac:dyDescent="0.25">
      <c r="B37" s="100" t="s">
        <v>140</v>
      </c>
      <c r="C37" s="110"/>
      <c r="D37" s="110"/>
      <c r="E37" s="71"/>
      <c r="F37" s="72">
        <v>172800</v>
      </c>
      <c r="G37" s="73"/>
      <c r="H37" s="73"/>
      <c r="I37" s="74"/>
    </row>
    <row r="38" spans="2:9" ht="36" customHeight="1" outlineLevel="1" x14ac:dyDescent="0.25">
      <c r="B38" s="100" t="s">
        <v>141</v>
      </c>
      <c r="C38" s="110"/>
      <c r="D38" s="110"/>
      <c r="E38" s="71"/>
      <c r="F38" s="72">
        <v>183600</v>
      </c>
      <c r="G38" s="73"/>
      <c r="H38" s="73"/>
      <c r="I38" s="74"/>
    </row>
    <row r="39" spans="2:9" ht="36" customHeight="1" outlineLevel="1" x14ac:dyDescent="0.25">
      <c r="B39" s="100" t="s">
        <v>142</v>
      </c>
      <c r="C39" s="110"/>
      <c r="D39" s="110"/>
      <c r="E39" s="71"/>
      <c r="F39" s="72">
        <v>194400</v>
      </c>
      <c r="G39" s="73"/>
      <c r="H39" s="73"/>
      <c r="I39" s="74"/>
    </row>
    <row r="40" spans="2:9" ht="36" customHeight="1" outlineLevel="1" x14ac:dyDescent="0.25">
      <c r="B40" s="100" t="s">
        <v>143</v>
      </c>
      <c r="C40" s="110"/>
      <c r="D40" s="110"/>
      <c r="E40" s="71"/>
      <c r="F40" s="72">
        <v>205200</v>
      </c>
      <c r="G40" s="73"/>
      <c r="H40" s="73"/>
      <c r="I40" s="74"/>
    </row>
    <row r="41" spans="2:9" ht="36" customHeight="1" outlineLevel="1" x14ac:dyDescent="0.25">
      <c r="B41" s="100" t="s">
        <v>144</v>
      </c>
      <c r="C41" s="110"/>
      <c r="D41" s="110"/>
      <c r="E41" s="71"/>
      <c r="F41" s="72">
        <v>216000</v>
      </c>
      <c r="G41" s="73"/>
      <c r="H41" s="73"/>
      <c r="I41" s="74"/>
    </row>
    <row r="42" spans="2:9" ht="36" customHeight="1" outlineLevel="1" x14ac:dyDescent="0.25">
      <c r="B42" s="100" t="s">
        <v>145</v>
      </c>
      <c r="C42" s="110"/>
      <c r="D42" s="110"/>
      <c r="E42" s="71"/>
      <c r="F42" s="72">
        <v>21600</v>
      </c>
      <c r="G42" s="73"/>
      <c r="H42" s="73"/>
      <c r="I42" s="74"/>
    </row>
    <row r="43" spans="2:9" ht="36" customHeight="1" outlineLevel="1" x14ac:dyDescent="0.25">
      <c r="B43" s="100" t="s">
        <v>146</v>
      </c>
      <c r="C43" s="110"/>
      <c r="D43" s="110"/>
      <c r="E43" s="71"/>
      <c r="F43" s="72">
        <v>43200</v>
      </c>
      <c r="G43" s="73"/>
      <c r="H43" s="73"/>
      <c r="I43" s="74"/>
    </row>
    <row r="44" spans="2:9" ht="36" customHeight="1" outlineLevel="1" x14ac:dyDescent="0.25">
      <c r="B44" s="100" t="s">
        <v>147</v>
      </c>
      <c r="C44" s="110"/>
      <c r="D44" s="110"/>
      <c r="E44" s="71"/>
      <c r="F44" s="72">
        <v>64800</v>
      </c>
      <c r="G44" s="73"/>
      <c r="H44" s="73"/>
      <c r="I44" s="74"/>
    </row>
    <row r="45" spans="2:9" ht="36" customHeight="1" outlineLevel="1" x14ac:dyDescent="0.25">
      <c r="B45" s="100" t="s">
        <v>148</v>
      </c>
      <c r="C45" s="110"/>
      <c r="D45" s="110"/>
      <c r="E45" s="71"/>
      <c r="F45" s="72">
        <v>86400</v>
      </c>
      <c r="G45" s="73"/>
      <c r="H45" s="73"/>
      <c r="I45" s="74"/>
    </row>
    <row r="46" spans="2:9" ht="36" customHeight="1" outlineLevel="1" x14ac:dyDescent="0.25">
      <c r="B46" s="100" t="s">
        <v>149</v>
      </c>
      <c r="C46" s="110"/>
      <c r="D46" s="110"/>
      <c r="E46" s="71"/>
      <c r="F46" s="72">
        <v>108000</v>
      </c>
      <c r="G46" s="73"/>
      <c r="H46" s="73"/>
      <c r="I46" s="74"/>
    </row>
    <row r="47" spans="2:9" ht="36" customHeight="1" outlineLevel="1" x14ac:dyDescent="0.25">
      <c r="B47" s="100" t="s">
        <v>150</v>
      </c>
      <c r="C47" s="110"/>
      <c r="D47" s="110"/>
      <c r="E47" s="71"/>
      <c r="F47" s="72">
        <v>129600</v>
      </c>
      <c r="G47" s="73"/>
      <c r="H47" s="73"/>
      <c r="I47" s="74"/>
    </row>
    <row r="48" spans="2:9" ht="36" customHeight="1" outlineLevel="1" x14ac:dyDescent="0.25">
      <c r="B48" s="100" t="s">
        <v>151</v>
      </c>
      <c r="C48" s="110"/>
      <c r="D48" s="110"/>
      <c r="E48" s="71"/>
      <c r="F48" s="72">
        <v>151200</v>
      </c>
      <c r="G48" s="73"/>
      <c r="H48" s="73"/>
      <c r="I48" s="74"/>
    </row>
    <row r="49" spans="2:9" ht="36" customHeight="1" outlineLevel="1" x14ac:dyDescent="0.25">
      <c r="B49" s="100" t="s">
        <v>152</v>
      </c>
      <c r="C49" s="110"/>
      <c r="D49" s="110"/>
      <c r="E49" s="71"/>
      <c r="F49" s="72">
        <v>172800</v>
      </c>
      <c r="G49" s="73"/>
      <c r="H49" s="73"/>
      <c r="I49" s="74"/>
    </row>
    <row r="50" spans="2:9" ht="36" customHeight="1" outlineLevel="1" x14ac:dyDescent="0.25">
      <c r="B50" s="100" t="s">
        <v>153</v>
      </c>
      <c r="C50" s="110"/>
      <c r="D50" s="110"/>
      <c r="E50" s="71"/>
      <c r="F50" s="72">
        <v>194400</v>
      </c>
      <c r="G50" s="73"/>
      <c r="H50" s="73"/>
      <c r="I50" s="74"/>
    </row>
    <row r="51" spans="2:9" ht="36" customHeight="1" outlineLevel="1" x14ac:dyDescent="0.25">
      <c r="B51" s="100" t="s">
        <v>154</v>
      </c>
      <c r="C51" s="110"/>
      <c r="D51" s="110"/>
      <c r="E51" s="71"/>
      <c r="F51" s="72">
        <v>216000</v>
      </c>
      <c r="G51" s="73"/>
      <c r="H51" s="73"/>
      <c r="I51" s="74"/>
    </row>
    <row r="52" spans="2:9" ht="36" customHeight="1" outlineLevel="1" x14ac:dyDescent="0.25">
      <c r="B52" s="100" t="s">
        <v>155</v>
      </c>
      <c r="C52" s="110"/>
      <c r="D52" s="110"/>
      <c r="E52" s="71"/>
      <c r="F52" s="72">
        <v>237600</v>
      </c>
      <c r="G52" s="73"/>
      <c r="H52" s="73"/>
      <c r="I52" s="74"/>
    </row>
    <row r="53" spans="2:9" ht="36" customHeight="1" outlineLevel="1" x14ac:dyDescent="0.25">
      <c r="B53" s="100" t="s">
        <v>156</v>
      </c>
      <c r="C53" s="110"/>
      <c r="D53" s="110"/>
      <c r="E53" s="71"/>
      <c r="F53" s="72">
        <v>259200</v>
      </c>
      <c r="G53" s="73"/>
      <c r="H53" s="73"/>
      <c r="I53" s="74"/>
    </row>
    <row r="54" spans="2:9" ht="36" customHeight="1" outlineLevel="1" x14ac:dyDescent="0.25">
      <c r="B54" s="100" t="s">
        <v>157</v>
      </c>
      <c r="C54" s="110"/>
      <c r="D54" s="110"/>
      <c r="E54" s="71"/>
      <c r="F54" s="72">
        <v>280800</v>
      </c>
      <c r="G54" s="73"/>
      <c r="H54" s="73"/>
      <c r="I54" s="74"/>
    </row>
    <row r="55" spans="2:9" ht="36" customHeight="1" outlineLevel="1" x14ac:dyDescent="0.25">
      <c r="B55" s="100" t="s">
        <v>158</v>
      </c>
      <c r="C55" s="110"/>
      <c r="D55" s="110"/>
      <c r="E55" s="71"/>
      <c r="F55" s="72">
        <v>302400</v>
      </c>
      <c r="G55" s="73"/>
      <c r="H55" s="73"/>
      <c r="I55" s="74"/>
    </row>
    <row r="56" spans="2:9" ht="36" customHeight="1" outlineLevel="1" x14ac:dyDescent="0.25">
      <c r="B56" s="100" t="s">
        <v>159</v>
      </c>
      <c r="C56" s="110"/>
      <c r="D56" s="110"/>
      <c r="E56" s="71"/>
      <c r="F56" s="72">
        <v>324000</v>
      </c>
      <c r="G56" s="73"/>
      <c r="H56" s="73"/>
      <c r="I56" s="74"/>
    </row>
    <row r="57" spans="2:9" ht="36" customHeight="1" outlineLevel="1" x14ac:dyDescent="0.25">
      <c r="B57" s="100" t="s">
        <v>160</v>
      </c>
      <c r="C57" s="110"/>
      <c r="D57" s="110"/>
      <c r="E57" s="71"/>
      <c r="F57" s="72">
        <v>345600</v>
      </c>
      <c r="G57" s="73"/>
      <c r="H57" s="73"/>
      <c r="I57" s="74"/>
    </row>
    <row r="58" spans="2:9" ht="36" customHeight="1" outlineLevel="1" x14ac:dyDescent="0.25">
      <c r="B58" s="100" t="s">
        <v>161</v>
      </c>
      <c r="C58" s="110"/>
      <c r="D58" s="110"/>
      <c r="E58" s="71"/>
      <c r="F58" s="72">
        <v>367200</v>
      </c>
      <c r="G58" s="73"/>
      <c r="H58" s="73"/>
      <c r="I58" s="74"/>
    </row>
    <row r="59" spans="2:9" ht="36" customHeight="1" outlineLevel="1" x14ac:dyDescent="0.25">
      <c r="B59" s="100" t="s">
        <v>162</v>
      </c>
      <c r="C59" s="110"/>
      <c r="D59" s="110"/>
      <c r="E59" s="71"/>
      <c r="F59" s="72">
        <v>388800</v>
      </c>
      <c r="G59" s="73"/>
      <c r="H59" s="73"/>
      <c r="I59" s="74"/>
    </row>
    <row r="60" spans="2:9" ht="36" customHeight="1" outlineLevel="1" x14ac:dyDescent="0.25">
      <c r="B60" s="100" t="s">
        <v>163</v>
      </c>
      <c r="C60" s="110"/>
      <c r="D60" s="110"/>
      <c r="E60" s="71"/>
      <c r="F60" s="72">
        <v>410400</v>
      </c>
      <c r="G60" s="73"/>
      <c r="H60" s="73"/>
      <c r="I60" s="74"/>
    </row>
    <row r="61" spans="2:9" ht="36" customHeight="1" outlineLevel="1" thickBot="1" x14ac:dyDescent="0.3">
      <c r="B61" s="100" t="s">
        <v>164</v>
      </c>
      <c r="C61" s="110"/>
      <c r="D61" s="110"/>
      <c r="E61" s="71"/>
      <c r="F61" s="72">
        <v>432000</v>
      </c>
      <c r="G61" s="73"/>
      <c r="H61" s="73"/>
      <c r="I61" s="74"/>
    </row>
    <row r="62" spans="2:9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8856 до 232200</v>
      </c>
      <c r="G62" s="115"/>
      <c r="H62" s="115"/>
      <c r="I62" s="116"/>
    </row>
    <row r="63" spans="2:9" ht="36" customHeight="1" outlineLevel="1" x14ac:dyDescent="0.25">
      <c r="B63" s="117" t="s">
        <v>166</v>
      </c>
      <c r="C63" s="118"/>
      <c r="D63" s="118"/>
      <c r="E63" s="119"/>
      <c r="F63" s="120">
        <v>8856</v>
      </c>
      <c r="G63" s="121"/>
      <c r="H63" s="121"/>
      <c r="I63" s="122"/>
    </row>
    <row r="64" spans="2:9" ht="36" customHeight="1" outlineLevel="1" x14ac:dyDescent="0.25">
      <c r="B64" s="100" t="s">
        <v>167</v>
      </c>
      <c r="C64" s="110"/>
      <c r="D64" s="110"/>
      <c r="E64" s="71"/>
      <c r="F64" s="72">
        <v>13104</v>
      </c>
      <c r="G64" s="73"/>
      <c r="H64" s="73"/>
      <c r="I64" s="74"/>
    </row>
    <row r="65" spans="2:9" ht="36" customHeight="1" outlineLevel="1" x14ac:dyDescent="0.25">
      <c r="B65" s="100" t="s">
        <v>168</v>
      </c>
      <c r="C65" s="110"/>
      <c r="D65" s="110"/>
      <c r="E65" s="71"/>
      <c r="F65" s="72">
        <v>27000</v>
      </c>
      <c r="G65" s="73"/>
      <c r="H65" s="73"/>
      <c r="I65" s="74"/>
    </row>
    <row r="66" spans="2:9" ht="36" customHeight="1" outlineLevel="1" x14ac:dyDescent="0.25">
      <c r="B66" s="100" t="s">
        <v>169</v>
      </c>
      <c r="C66" s="110"/>
      <c r="D66" s="110"/>
      <c r="E66" s="71"/>
      <c r="F66" s="72">
        <v>37800</v>
      </c>
      <c r="G66" s="73"/>
      <c r="H66" s="73"/>
      <c r="I66" s="74"/>
    </row>
    <row r="67" spans="2:9" ht="36" customHeight="1" outlineLevel="1" x14ac:dyDescent="0.25">
      <c r="B67" s="100" t="s">
        <v>170</v>
      </c>
      <c r="C67" s="110"/>
      <c r="D67" s="110"/>
      <c r="E67" s="71"/>
      <c r="F67" s="72">
        <v>48600</v>
      </c>
      <c r="G67" s="73"/>
      <c r="H67" s="73"/>
      <c r="I67" s="74"/>
    </row>
    <row r="68" spans="2:9" ht="36" customHeight="1" outlineLevel="1" x14ac:dyDescent="0.25">
      <c r="B68" s="100" t="s">
        <v>171</v>
      </c>
      <c r="C68" s="110"/>
      <c r="D68" s="110"/>
      <c r="E68" s="71"/>
      <c r="F68" s="72">
        <v>59400</v>
      </c>
      <c r="G68" s="73"/>
      <c r="H68" s="73"/>
      <c r="I68" s="74"/>
    </row>
    <row r="69" spans="2:9" ht="36" customHeight="1" outlineLevel="1" x14ac:dyDescent="0.25">
      <c r="B69" s="100" t="s">
        <v>172</v>
      </c>
      <c r="C69" s="110"/>
      <c r="D69" s="110"/>
      <c r="E69" s="71"/>
      <c r="F69" s="72">
        <v>70200</v>
      </c>
      <c r="G69" s="73"/>
      <c r="H69" s="73"/>
      <c r="I69" s="74"/>
    </row>
    <row r="70" spans="2:9" ht="36" customHeight="1" outlineLevel="1" x14ac:dyDescent="0.25">
      <c r="B70" s="100" t="s">
        <v>173</v>
      </c>
      <c r="C70" s="110"/>
      <c r="D70" s="110"/>
      <c r="E70" s="71"/>
      <c r="F70" s="72">
        <v>81000</v>
      </c>
      <c r="G70" s="73"/>
      <c r="H70" s="73"/>
      <c r="I70" s="74"/>
    </row>
    <row r="71" spans="2:9" ht="36" customHeight="1" outlineLevel="1" x14ac:dyDescent="0.25">
      <c r="B71" s="100" t="s">
        <v>174</v>
      </c>
      <c r="C71" s="110"/>
      <c r="D71" s="110"/>
      <c r="E71" s="71"/>
      <c r="F71" s="72">
        <v>91800</v>
      </c>
      <c r="G71" s="73"/>
      <c r="H71" s="73"/>
      <c r="I71" s="74"/>
    </row>
    <row r="72" spans="2:9" ht="36" customHeight="1" outlineLevel="1" x14ac:dyDescent="0.25">
      <c r="B72" s="100" t="s">
        <v>175</v>
      </c>
      <c r="C72" s="110"/>
      <c r="D72" s="110"/>
      <c r="E72" s="71"/>
      <c r="F72" s="72">
        <v>102600</v>
      </c>
      <c r="G72" s="73"/>
      <c r="H72" s="73"/>
      <c r="I72" s="74"/>
    </row>
    <row r="73" spans="2:9" ht="36" customHeight="1" outlineLevel="1" x14ac:dyDescent="0.25">
      <c r="B73" s="100" t="s">
        <v>176</v>
      </c>
      <c r="C73" s="110"/>
      <c r="D73" s="110"/>
      <c r="E73" s="71"/>
      <c r="F73" s="72">
        <v>113400</v>
      </c>
      <c r="G73" s="73"/>
      <c r="H73" s="73"/>
      <c r="I73" s="74"/>
    </row>
    <row r="74" spans="2:9" ht="36" customHeight="1" outlineLevel="1" x14ac:dyDescent="0.25">
      <c r="B74" s="100" t="s">
        <v>177</v>
      </c>
      <c r="C74" s="110"/>
      <c r="D74" s="110"/>
      <c r="E74" s="71"/>
      <c r="F74" s="72">
        <v>124200</v>
      </c>
      <c r="G74" s="73"/>
      <c r="H74" s="73"/>
      <c r="I74" s="74"/>
    </row>
    <row r="75" spans="2:9" ht="36" customHeight="1" outlineLevel="1" x14ac:dyDescent="0.25">
      <c r="B75" s="100" t="s">
        <v>178</v>
      </c>
      <c r="C75" s="110"/>
      <c r="D75" s="110"/>
      <c r="E75" s="71"/>
      <c r="F75" s="72">
        <v>135000</v>
      </c>
      <c r="G75" s="73"/>
      <c r="H75" s="73"/>
      <c r="I75" s="74"/>
    </row>
    <row r="76" spans="2:9" ht="36" customHeight="1" outlineLevel="1" x14ac:dyDescent="0.25">
      <c r="B76" s="100" t="s">
        <v>179</v>
      </c>
      <c r="C76" s="110"/>
      <c r="D76" s="110"/>
      <c r="E76" s="71"/>
      <c r="F76" s="72">
        <v>145800</v>
      </c>
      <c r="G76" s="73"/>
      <c r="H76" s="73"/>
      <c r="I76" s="74"/>
    </row>
    <row r="77" spans="2:9" ht="36" customHeight="1" outlineLevel="1" x14ac:dyDescent="0.25">
      <c r="B77" s="100" t="s">
        <v>180</v>
      </c>
      <c r="C77" s="110"/>
      <c r="D77" s="110"/>
      <c r="E77" s="71"/>
      <c r="F77" s="72">
        <v>156600</v>
      </c>
      <c r="G77" s="73"/>
      <c r="H77" s="73"/>
      <c r="I77" s="74"/>
    </row>
    <row r="78" spans="2:9" ht="36" customHeight="1" outlineLevel="1" x14ac:dyDescent="0.25">
      <c r="B78" s="100" t="s">
        <v>181</v>
      </c>
      <c r="C78" s="110"/>
      <c r="D78" s="110"/>
      <c r="E78" s="71"/>
      <c r="F78" s="72">
        <v>167400</v>
      </c>
      <c r="G78" s="73"/>
      <c r="H78" s="73"/>
      <c r="I78" s="74"/>
    </row>
    <row r="79" spans="2:9" ht="36" customHeight="1" outlineLevel="1" x14ac:dyDescent="0.25">
      <c r="B79" s="100" t="s">
        <v>182</v>
      </c>
      <c r="C79" s="110"/>
      <c r="D79" s="110"/>
      <c r="E79" s="71"/>
      <c r="F79" s="72">
        <v>178200</v>
      </c>
      <c r="G79" s="73"/>
      <c r="H79" s="73"/>
      <c r="I79" s="74"/>
    </row>
    <row r="80" spans="2:9" ht="36" customHeight="1" outlineLevel="1" x14ac:dyDescent="0.25">
      <c r="B80" s="100" t="s">
        <v>183</v>
      </c>
      <c r="C80" s="110"/>
      <c r="D80" s="110"/>
      <c r="E80" s="71"/>
      <c r="F80" s="72">
        <v>189000</v>
      </c>
      <c r="G80" s="73"/>
      <c r="H80" s="73"/>
      <c r="I80" s="74"/>
    </row>
    <row r="81" spans="2:9" ht="36" customHeight="1" outlineLevel="1" x14ac:dyDescent="0.25">
      <c r="B81" s="100" t="s">
        <v>184</v>
      </c>
      <c r="C81" s="110"/>
      <c r="D81" s="110"/>
      <c r="E81" s="71"/>
      <c r="F81" s="72">
        <v>199800</v>
      </c>
      <c r="G81" s="73"/>
      <c r="H81" s="73"/>
      <c r="I81" s="74"/>
    </row>
    <row r="82" spans="2:9" ht="36" customHeight="1" outlineLevel="1" x14ac:dyDescent="0.25">
      <c r="B82" s="100" t="s">
        <v>185</v>
      </c>
      <c r="C82" s="110"/>
      <c r="D82" s="110"/>
      <c r="E82" s="71"/>
      <c r="F82" s="72">
        <v>210600</v>
      </c>
      <c r="G82" s="73"/>
      <c r="H82" s="73"/>
      <c r="I82" s="74"/>
    </row>
    <row r="83" spans="2:9" ht="36" customHeight="1" outlineLevel="1" x14ac:dyDescent="0.25">
      <c r="B83" s="100" t="s">
        <v>186</v>
      </c>
      <c r="C83" s="110"/>
      <c r="D83" s="110"/>
      <c r="E83" s="71"/>
      <c r="F83" s="72">
        <v>221400</v>
      </c>
      <c r="G83" s="73"/>
      <c r="H83" s="73"/>
      <c r="I83" s="74"/>
    </row>
    <row r="84" spans="2:9" ht="36" customHeight="1" outlineLevel="1" thickBot="1" x14ac:dyDescent="0.3">
      <c r="B84" s="100" t="s">
        <v>187</v>
      </c>
      <c r="C84" s="110"/>
      <c r="D84" s="110"/>
      <c r="E84" s="71"/>
      <c r="F84" s="72">
        <v>232200</v>
      </c>
      <c r="G84" s="73"/>
      <c r="H84" s="73"/>
      <c r="I84" s="74"/>
    </row>
    <row r="85" spans="2:9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30456</v>
      </c>
      <c r="G85" s="115"/>
      <c r="H85" s="115"/>
      <c r="I85" s="116"/>
    </row>
    <row r="86" spans="2:9" ht="36" customHeight="1" x14ac:dyDescent="0.25">
      <c r="B86" s="69" t="s">
        <v>189</v>
      </c>
      <c r="C86" s="70"/>
      <c r="D86" s="70"/>
      <c r="E86" s="71"/>
      <c r="F86" s="72">
        <v>4860</v>
      </c>
      <c r="G86" s="73"/>
      <c r="H86" s="73"/>
      <c r="I86" s="74"/>
    </row>
    <row r="87" spans="2:9" ht="36" customHeight="1" x14ac:dyDescent="0.25">
      <c r="B87" s="69" t="s">
        <v>190</v>
      </c>
      <c r="C87" s="70"/>
      <c r="D87" s="70"/>
      <c r="E87" s="71"/>
      <c r="F87" s="72">
        <v>18432</v>
      </c>
      <c r="G87" s="73"/>
      <c r="H87" s="73"/>
      <c r="I87" s="74"/>
    </row>
    <row r="88" spans="2:9" ht="36" customHeight="1" x14ac:dyDescent="0.25">
      <c r="B88" s="69" t="s">
        <v>252</v>
      </c>
      <c r="C88" s="70"/>
      <c r="D88" s="70"/>
      <c r="E88" s="71"/>
      <c r="F88" s="72">
        <v>2844</v>
      </c>
      <c r="G88" s="73"/>
      <c r="H88" s="73"/>
      <c r="I88" s="74"/>
    </row>
    <row r="89" spans="2:9" ht="36" customHeight="1" x14ac:dyDescent="0.25">
      <c r="B89" s="69" t="s">
        <v>192</v>
      </c>
      <c r="C89" s="70"/>
      <c r="D89" s="70"/>
      <c r="E89" s="71"/>
      <c r="F89" s="72">
        <v>30096</v>
      </c>
      <c r="G89" s="73"/>
      <c r="H89" s="73"/>
      <c r="I89" s="74"/>
    </row>
    <row r="90" spans="2:9" ht="36" customHeight="1" x14ac:dyDescent="0.25">
      <c r="B90" s="69" t="s">
        <v>193</v>
      </c>
      <c r="C90" s="70"/>
      <c r="D90" s="70"/>
      <c r="E90" s="71"/>
      <c r="F90" s="72">
        <v>8856</v>
      </c>
      <c r="G90" s="73"/>
      <c r="H90" s="73"/>
      <c r="I90" s="74"/>
    </row>
    <row r="91" spans="2:9" ht="36" customHeight="1" x14ac:dyDescent="0.25">
      <c r="B91" s="69" t="s">
        <v>194</v>
      </c>
      <c r="C91" s="70"/>
      <c r="D91" s="70"/>
      <c r="E91" s="71"/>
      <c r="F91" s="72">
        <v>25848</v>
      </c>
      <c r="G91" s="73"/>
      <c r="H91" s="73"/>
      <c r="I91" s="74"/>
    </row>
    <row r="92" spans="2:9" ht="36" customHeight="1" x14ac:dyDescent="0.25">
      <c r="B92" s="69" t="s">
        <v>195</v>
      </c>
      <c r="C92" s="70"/>
      <c r="D92" s="70"/>
      <c r="E92" s="71"/>
      <c r="F92" s="72">
        <v>1440</v>
      </c>
      <c r="G92" s="73"/>
      <c r="H92" s="73"/>
      <c r="I92" s="74"/>
    </row>
    <row r="93" spans="2:9" ht="36" customHeight="1" x14ac:dyDescent="0.25">
      <c r="B93" s="69" t="s">
        <v>196</v>
      </c>
      <c r="C93" s="70"/>
      <c r="D93" s="70"/>
      <c r="E93" s="71"/>
      <c r="F93" s="72">
        <v>1440</v>
      </c>
      <c r="G93" s="73"/>
      <c r="H93" s="73"/>
      <c r="I93" s="74"/>
    </row>
    <row r="94" spans="2:9" ht="36" customHeight="1" x14ac:dyDescent="0.25">
      <c r="B94" s="69" t="s">
        <v>197</v>
      </c>
      <c r="C94" s="70"/>
      <c r="D94" s="70"/>
      <c r="E94" s="71"/>
      <c r="F94" s="72">
        <v>2880</v>
      </c>
      <c r="G94" s="73"/>
      <c r="H94" s="73"/>
      <c r="I94" s="74"/>
    </row>
    <row r="95" spans="2:9" ht="36" customHeight="1" x14ac:dyDescent="0.25">
      <c r="B95" s="69" t="s">
        <v>198</v>
      </c>
      <c r="C95" s="70"/>
      <c r="D95" s="70"/>
      <c r="E95" s="71"/>
      <c r="F95" s="72">
        <v>4320</v>
      </c>
      <c r="G95" s="73"/>
      <c r="H95" s="73"/>
      <c r="I95" s="74"/>
    </row>
    <row r="96" spans="2:9" ht="36" customHeight="1" thickBot="1" x14ac:dyDescent="0.3">
      <c r="B96" s="69" t="s">
        <v>199</v>
      </c>
      <c r="C96" s="70"/>
      <c r="D96" s="70"/>
      <c r="E96" s="71"/>
      <c r="F96" s="72">
        <v>30456</v>
      </c>
      <c r="G96" s="73"/>
      <c r="H96" s="73"/>
      <c r="I96" s="74"/>
    </row>
    <row r="97" spans="1:9" ht="54" customHeight="1" thickBot="1" x14ac:dyDescent="0.3">
      <c r="B97" s="144" t="s">
        <v>253</v>
      </c>
      <c r="C97" s="145"/>
      <c r="D97" s="145"/>
      <c r="E97" s="146"/>
      <c r="F97" s="147" t="str">
        <f>"Цена от "&amp;MIN(F99,F102:F118)&amp;" до "&amp;MAX(F99,F102:F118)</f>
        <v>Цена от 3024 до 135360</v>
      </c>
      <c r="G97" s="148"/>
      <c r="H97" s="148"/>
      <c r="I97" s="149"/>
    </row>
    <row r="98" spans="1:9" ht="24" thickBot="1" x14ac:dyDescent="0.3">
      <c r="B98" s="60"/>
      <c r="C98" s="61"/>
      <c r="D98" s="61"/>
      <c r="E98" s="62"/>
      <c r="F98" s="63"/>
      <c r="G98" s="64"/>
      <c r="H98" s="64"/>
      <c r="I98" s="65"/>
    </row>
    <row r="99" spans="1:9" ht="36" customHeight="1" x14ac:dyDescent="0.25">
      <c r="B99" s="69" t="s">
        <v>201</v>
      </c>
      <c r="C99" s="70"/>
      <c r="D99" s="70"/>
      <c r="E99" s="71"/>
      <c r="F99" s="72">
        <v>55800</v>
      </c>
      <c r="G99" s="73"/>
      <c r="H99" s="73"/>
      <c r="I99" s="74"/>
    </row>
    <row r="100" spans="1:9" ht="36" customHeight="1" thickBot="1" x14ac:dyDescent="0.3">
      <c r="B100" s="69" t="s">
        <v>202</v>
      </c>
      <c r="C100" s="70"/>
      <c r="D100" s="70"/>
      <c r="E100" s="71"/>
      <c r="F100" s="72">
        <v>5580</v>
      </c>
      <c r="G100" s="73"/>
      <c r="H100" s="73"/>
      <c r="I100" s="74"/>
    </row>
    <row r="101" spans="1:9" ht="24" thickBot="1" x14ac:dyDescent="0.3">
      <c r="B101" s="60"/>
      <c r="C101" s="61"/>
      <c r="D101" s="61"/>
      <c r="E101" s="62"/>
      <c r="F101" s="63"/>
      <c r="G101" s="64"/>
      <c r="H101" s="64"/>
      <c r="I101" s="65"/>
    </row>
    <row r="102" spans="1:9" ht="36" customHeight="1" x14ac:dyDescent="0.25">
      <c r="A102" s="34" t="s">
        <v>112</v>
      </c>
      <c r="B102" s="69" t="s">
        <v>203</v>
      </c>
      <c r="C102" s="70"/>
      <c r="D102" s="70"/>
      <c r="E102" s="71"/>
      <c r="F102" s="72">
        <v>31500</v>
      </c>
      <c r="G102" s="73"/>
      <c r="H102" s="73"/>
      <c r="I102" s="74"/>
    </row>
    <row r="103" spans="1:9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22680</v>
      </c>
      <c r="G103" s="73"/>
      <c r="H103" s="73"/>
      <c r="I103" s="74"/>
    </row>
    <row r="104" spans="1:9" ht="36" customHeight="1" x14ac:dyDescent="0.25">
      <c r="A104" s="34" t="s">
        <v>112</v>
      </c>
      <c r="B104" s="69" t="s">
        <v>293</v>
      </c>
      <c r="C104" s="70"/>
      <c r="D104" s="70"/>
      <c r="E104" s="71"/>
      <c r="F104" s="72">
        <v>25380</v>
      </c>
      <c r="G104" s="73"/>
      <c r="H104" s="73"/>
      <c r="I104" s="74"/>
    </row>
    <row r="105" spans="1:9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13500</v>
      </c>
      <c r="G105" s="73"/>
      <c r="H105" s="73"/>
      <c r="I105" s="74"/>
    </row>
    <row r="106" spans="1:9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25848</v>
      </c>
      <c r="G106" s="73"/>
      <c r="H106" s="73"/>
      <c r="I106" s="74"/>
    </row>
    <row r="107" spans="1:9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111168</v>
      </c>
      <c r="G107" s="73"/>
      <c r="H107" s="73"/>
      <c r="I107" s="74"/>
    </row>
    <row r="108" spans="1:9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33300</v>
      </c>
      <c r="G108" s="73"/>
      <c r="H108" s="73"/>
      <c r="I108" s="74"/>
    </row>
    <row r="109" spans="1:9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39960</v>
      </c>
      <c r="G109" s="73"/>
      <c r="H109" s="73"/>
      <c r="I109" s="74"/>
    </row>
    <row r="110" spans="1:9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52416</v>
      </c>
      <c r="G110" s="73"/>
      <c r="H110" s="73"/>
      <c r="I110" s="74"/>
    </row>
    <row r="111" spans="1:9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44964</v>
      </c>
      <c r="G111" s="73"/>
      <c r="H111" s="73"/>
      <c r="I111" s="74"/>
    </row>
    <row r="112" spans="1:9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111168</v>
      </c>
      <c r="G112" s="73"/>
      <c r="H112" s="73"/>
      <c r="I112" s="74"/>
    </row>
    <row r="113" spans="1:9" ht="36" customHeight="1" x14ac:dyDescent="0.25">
      <c r="B113" s="87" t="s">
        <v>214</v>
      </c>
      <c r="C113" s="88"/>
      <c r="D113" s="88"/>
      <c r="E113" s="89"/>
      <c r="F113" s="72">
        <v>59400</v>
      </c>
      <c r="G113" s="73"/>
      <c r="H113" s="73"/>
      <c r="I113" s="74"/>
    </row>
    <row r="114" spans="1:9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4"/>
    </row>
    <row r="115" spans="1:9" ht="36" customHeight="1" x14ac:dyDescent="0.25">
      <c r="B115" s="100" t="s">
        <v>216</v>
      </c>
      <c r="C115" s="101"/>
      <c r="D115" s="101"/>
      <c r="E115" s="102"/>
      <c r="F115" s="72">
        <v>27540</v>
      </c>
      <c r="G115" s="73"/>
      <c r="H115" s="73"/>
      <c r="I115" s="74"/>
    </row>
    <row r="116" spans="1:9" ht="36" customHeight="1" x14ac:dyDescent="0.25">
      <c r="A116" s="9"/>
      <c r="B116" s="100" t="s">
        <v>217</v>
      </c>
      <c r="C116" s="101"/>
      <c r="D116" s="101"/>
      <c r="E116" s="102"/>
      <c r="F116" s="72">
        <v>23220</v>
      </c>
      <c r="G116" s="73"/>
      <c r="H116" s="73"/>
      <c r="I116" s="74"/>
    </row>
    <row r="117" spans="1:9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135360</v>
      </c>
      <c r="G117" s="73"/>
      <c r="H117" s="73"/>
      <c r="I117" s="74"/>
    </row>
    <row r="118" spans="1:9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30096</v>
      </c>
      <c r="G118" s="73"/>
      <c r="H118" s="73"/>
      <c r="I118" s="74"/>
    </row>
    <row r="119" spans="1:9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44640</v>
      </c>
      <c r="G119" s="73"/>
      <c r="H119" s="73"/>
      <c r="I119" s="74"/>
    </row>
    <row r="120" spans="1:9" ht="36" customHeight="1" x14ac:dyDescent="0.25">
      <c r="A120" s="34" t="s">
        <v>114</v>
      </c>
      <c r="B120" s="69" t="s">
        <v>221</v>
      </c>
      <c r="C120" s="70"/>
      <c r="D120" s="70"/>
      <c r="E120" s="71"/>
      <c r="F120" s="72">
        <v>32400</v>
      </c>
      <c r="G120" s="73"/>
      <c r="H120" s="73"/>
      <c r="I120" s="74"/>
    </row>
    <row r="121" spans="1:9" ht="36" customHeight="1" x14ac:dyDescent="0.25">
      <c r="A121" s="34" t="s">
        <v>114</v>
      </c>
      <c r="B121" s="69" t="s">
        <v>257</v>
      </c>
      <c r="C121" s="70"/>
      <c r="D121" s="70"/>
      <c r="E121" s="71"/>
      <c r="F121" s="72">
        <v>36000</v>
      </c>
      <c r="G121" s="73"/>
      <c r="H121" s="73"/>
      <c r="I121" s="74"/>
    </row>
    <row r="122" spans="1:9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19440</v>
      </c>
      <c r="G122" s="73"/>
      <c r="H122" s="73"/>
      <c r="I122" s="74"/>
    </row>
    <row r="123" spans="1:9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36720</v>
      </c>
      <c r="G123" s="73"/>
      <c r="H123" s="73"/>
      <c r="I123" s="74"/>
    </row>
    <row r="124" spans="1:9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156240</v>
      </c>
      <c r="G124" s="73"/>
      <c r="H124" s="73"/>
      <c r="I124" s="74"/>
    </row>
    <row r="125" spans="1:9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46800</v>
      </c>
      <c r="G125" s="73"/>
      <c r="H125" s="73"/>
      <c r="I125" s="74"/>
    </row>
    <row r="126" spans="1:9" ht="36" customHeight="1" x14ac:dyDescent="0.25">
      <c r="A126" s="34" t="s">
        <v>114</v>
      </c>
      <c r="B126" s="69" t="s">
        <v>262</v>
      </c>
      <c r="C126" s="70"/>
      <c r="D126" s="70"/>
      <c r="E126" s="71"/>
      <c r="F126" s="96">
        <v>56160</v>
      </c>
      <c r="G126" s="97"/>
      <c r="H126" s="97"/>
      <c r="I126" s="98"/>
    </row>
    <row r="127" spans="1:9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73440</v>
      </c>
      <c r="G127" s="73"/>
      <c r="H127" s="73"/>
      <c r="I127" s="74"/>
    </row>
    <row r="128" spans="1:9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63360</v>
      </c>
      <c r="G128" s="73"/>
      <c r="H128" s="73"/>
      <c r="I128" s="74"/>
    </row>
    <row r="129" spans="1:9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156240</v>
      </c>
      <c r="G129" s="73"/>
      <c r="H129" s="73"/>
      <c r="I129" s="74"/>
    </row>
    <row r="130" spans="1:9" ht="36" customHeight="1" x14ac:dyDescent="0.25">
      <c r="A130" s="34" t="s">
        <v>114</v>
      </c>
      <c r="B130" s="69" t="s">
        <v>266</v>
      </c>
      <c r="C130" s="70"/>
      <c r="D130" s="70"/>
      <c r="E130" s="71"/>
      <c r="F130" s="72">
        <v>4320</v>
      </c>
      <c r="G130" s="73"/>
      <c r="H130" s="73"/>
      <c r="I130" s="74"/>
    </row>
    <row r="131" spans="1:9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190080</v>
      </c>
      <c r="G131" s="73"/>
      <c r="H131" s="73"/>
      <c r="I131" s="74"/>
    </row>
    <row r="132" spans="1:9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42480</v>
      </c>
      <c r="G132" s="73"/>
      <c r="H132" s="73"/>
      <c r="I132" s="74"/>
    </row>
    <row r="133" spans="1:9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6"/>
    </row>
    <row r="134" spans="1:9" ht="36" customHeight="1" x14ac:dyDescent="0.25">
      <c r="B134" s="87" t="s">
        <v>235</v>
      </c>
      <c r="C134" s="88"/>
      <c r="D134" s="88"/>
      <c r="E134" s="89"/>
      <c r="F134" s="90">
        <v>46080</v>
      </c>
      <c r="G134" s="91"/>
      <c r="H134" s="91"/>
      <c r="I134" s="92"/>
    </row>
    <row r="135" spans="1:9" ht="36" customHeight="1" x14ac:dyDescent="0.25">
      <c r="B135" s="69" t="s">
        <v>236</v>
      </c>
      <c r="C135" s="70"/>
      <c r="D135" s="70"/>
      <c r="E135" s="71"/>
      <c r="F135" s="72">
        <v>92160</v>
      </c>
      <c r="G135" s="73"/>
      <c r="H135" s="73"/>
      <c r="I135" s="74"/>
    </row>
    <row r="136" spans="1:9" ht="36" customHeight="1" x14ac:dyDescent="0.25">
      <c r="B136" s="69" t="s">
        <v>237</v>
      </c>
      <c r="C136" s="70"/>
      <c r="D136" s="70"/>
      <c r="E136" s="71"/>
      <c r="F136" s="72">
        <v>115056</v>
      </c>
      <c r="G136" s="73"/>
      <c r="H136" s="73"/>
      <c r="I136" s="74"/>
    </row>
    <row r="137" spans="1:9" ht="36" customHeight="1" x14ac:dyDescent="0.25">
      <c r="B137" s="69" t="s">
        <v>238</v>
      </c>
      <c r="C137" s="70"/>
      <c r="D137" s="70"/>
      <c r="E137" s="71"/>
      <c r="F137" s="72">
        <v>1440</v>
      </c>
      <c r="G137" s="73"/>
      <c r="H137" s="73"/>
      <c r="I137" s="74"/>
    </row>
    <row r="138" spans="1:9" ht="36" customHeight="1" x14ac:dyDescent="0.25">
      <c r="B138" s="69" t="s">
        <v>239</v>
      </c>
      <c r="C138" s="70"/>
      <c r="D138" s="70"/>
      <c r="E138" s="71"/>
      <c r="F138" s="72">
        <v>69048</v>
      </c>
      <c r="G138" s="73"/>
      <c r="H138" s="73"/>
      <c r="I138" s="74"/>
    </row>
    <row r="139" spans="1:9" ht="36" customHeight="1" x14ac:dyDescent="0.25">
      <c r="B139" s="69" t="s">
        <v>240</v>
      </c>
      <c r="C139" s="70"/>
      <c r="D139" s="70"/>
      <c r="E139" s="71"/>
      <c r="F139" s="72">
        <v>138060</v>
      </c>
      <c r="G139" s="73"/>
      <c r="H139" s="73"/>
      <c r="I139" s="74"/>
    </row>
    <row r="140" spans="1:9" ht="36" customHeight="1" x14ac:dyDescent="0.25">
      <c r="B140" s="69" t="s">
        <v>241</v>
      </c>
      <c r="C140" s="70"/>
      <c r="D140" s="70"/>
      <c r="E140" s="71"/>
      <c r="F140" s="72">
        <v>172728</v>
      </c>
      <c r="G140" s="73"/>
      <c r="H140" s="73"/>
      <c r="I140" s="74"/>
    </row>
    <row r="141" spans="1:9" ht="36" customHeight="1" thickBot="1" x14ac:dyDescent="0.3">
      <c r="B141" s="75" t="s">
        <v>242</v>
      </c>
      <c r="C141" s="76"/>
      <c r="D141" s="76"/>
      <c r="E141" s="77"/>
      <c r="F141" s="141">
        <v>2484</v>
      </c>
      <c r="G141" s="142"/>
      <c r="H141" s="142"/>
      <c r="I141" s="143"/>
    </row>
    <row r="142" spans="1:9" ht="36" customHeight="1" thickBot="1" x14ac:dyDescent="0.3">
      <c r="B142" s="60"/>
      <c r="C142" s="61"/>
      <c r="D142" s="61"/>
      <c r="E142" s="62"/>
      <c r="F142" s="63"/>
      <c r="G142" s="64"/>
      <c r="H142" s="64"/>
      <c r="I142" s="65"/>
    </row>
    <row r="143" spans="1:9" ht="21" customHeight="1" x14ac:dyDescent="0.25">
      <c r="B143" s="66"/>
      <c r="C143" s="66"/>
      <c r="D143" s="66"/>
      <c r="E143" s="66"/>
      <c r="F143" s="66"/>
      <c r="G143" s="66"/>
      <c r="H143" s="66"/>
      <c r="I143" s="66"/>
    </row>
    <row r="144" spans="1:9" s="30" customFormat="1" ht="27" customHeight="1" x14ac:dyDescent="0.25">
      <c r="A144" s="8" t="s">
        <v>114</v>
      </c>
      <c r="B144" s="67" t="s">
        <v>342</v>
      </c>
      <c r="C144" s="67"/>
      <c r="D144" s="67"/>
      <c r="E144" s="67"/>
      <c r="F144" s="67"/>
      <c r="G144" s="67"/>
      <c r="H144" s="67"/>
      <c r="I144" s="67"/>
    </row>
    <row r="145" spans="1:9" s="31" customFormat="1" ht="45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6480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9360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1080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1512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2160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3024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4320 до 172800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4320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8640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12960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17280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21600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25920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30240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34560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38880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43200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47520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51840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56160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60480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64800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69120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73440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77760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82080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86400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8640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17280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25920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34560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43200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51840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60480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69120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77760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86400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95040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103680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112320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120960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129600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138240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146880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155520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164160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172800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4320 до 92880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4320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7200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10800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15120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19440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23760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28080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32400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36720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41040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45360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49680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54000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58320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62640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66960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71280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75600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79920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84240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88560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92880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720 до 23760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6480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8640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1080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12240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4680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9360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720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720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1440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2160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23760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"&amp;MIN(F99,F102:J103,H104,F105:J119)&amp;" до "&amp;MAX(F99,F102:J103,H104,F105:J119)</f>
        <v>Цена от 3060 до 90000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15840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1584</v>
      </c>
      <c r="G100" s="97"/>
      <c r="H100" s="97"/>
      <c r="I100" s="97"/>
      <c r="J100" s="98"/>
    </row>
    <row r="101" spans="1:10" ht="24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12240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9360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23760</v>
      </c>
      <c r="G104" s="38">
        <f>H104*1.1</f>
        <v>21780</v>
      </c>
      <c r="H104" s="38">
        <v>19800</v>
      </c>
      <c r="I104" s="38">
        <f>H104*0.75</f>
        <v>14850</v>
      </c>
      <c r="J104" s="39">
        <f>H104*0.5</f>
        <v>9900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8280</v>
      </c>
      <c r="G105" s="73"/>
      <c r="H105" s="73"/>
      <c r="I105" s="73"/>
      <c r="J105" s="74"/>
    </row>
    <row r="106" spans="1:10" ht="36" customHeight="1" x14ac:dyDescent="0.25">
      <c r="A106" s="8"/>
      <c r="B106" s="232" t="s">
        <v>317</v>
      </c>
      <c r="C106" s="233"/>
      <c r="D106" s="233"/>
      <c r="E106" s="234"/>
      <c r="F106" s="72">
        <v>10080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207</v>
      </c>
      <c r="C107" s="233"/>
      <c r="D107" s="233"/>
      <c r="E107" s="234"/>
      <c r="F107" s="72">
        <v>7200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232" t="s">
        <v>208</v>
      </c>
      <c r="C108" s="233"/>
      <c r="D108" s="233"/>
      <c r="E108" s="234"/>
      <c r="F108" s="245">
        <v>36000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209</v>
      </c>
      <c r="C109" s="233"/>
      <c r="D109" s="233"/>
      <c r="E109" s="234"/>
      <c r="F109" s="245">
        <v>41760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210</v>
      </c>
      <c r="C110" s="233"/>
      <c r="D110" s="233"/>
      <c r="E110" s="234"/>
      <c r="F110" s="245">
        <v>50112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211</v>
      </c>
      <c r="C111" s="233"/>
      <c r="D111" s="233"/>
      <c r="E111" s="234"/>
      <c r="F111" s="245">
        <v>9360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212</v>
      </c>
      <c r="C112" s="233"/>
      <c r="D112" s="233"/>
      <c r="E112" s="234"/>
      <c r="F112" s="245">
        <v>18360</v>
      </c>
      <c r="G112" s="245"/>
      <c r="H112" s="245"/>
      <c r="I112" s="245"/>
      <c r="J112" s="246"/>
    </row>
    <row r="113" spans="1:10" ht="36" customHeight="1" x14ac:dyDescent="0.25">
      <c r="A113" s="8" t="s">
        <v>112</v>
      </c>
      <c r="B113" s="232" t="s">
        <v>213</v>
      </c>
      <c r="C113" s="233"/>
      <c r="D113" s="233"/>
      <c r="E113" s="234"/>
      <c r="F113" s="245">
        <v>36000</v>
      </c>
      <c r="G113" s="245"/>
      <c r="H113" s="245"/>
      <c r="I113" s="245"/>
      <c r="J113" s="246"/>
    </row>
    <row r="114" spans="1:10" ht="36" customHeight="1" x14ac:dyDescent="0.25">
      <c r="A114" s="8"/>
      <c r="B114" s="87" t="s">
        <v>214</v>
      </c>
      <c r="C114" s="88"/>
      <c r="D114" s="88"/>
      <c r="E114" s="89"/>
      <c r="F114" s="245">
        <v>90000</v>
      </c>
      <c r="G114" s="245"/>
      <c r="H114" s="245"/>
      <c r="I114" s="245"/>
      <c r="J114" s="246"/>
    </row>
    <row r="115" spans="1:10" ht="36" customHeight="1" x14ac:dyDescent="0.25">
      <c r="A115" s="8" t="s">
        <v>112</v>
      </c>
      <c r="B115" s="232" t="s">
        <v>215</v>
      </c>
      <c r="C115" s="233"/>
      <c r="D115" s="233"/>
      <c r="E115" s="234"/>
      <c r="F115" s="245">
        <v>3060</v>
      </c>
      <c r="G115" s="245"/>
      <c r="H115" s="245"/>
      <c r="I115" s="245"/>
      <c r="J115" s="246"/>
    </row>
    <row r="116" spans="1:10" ht="36" customHeight="1" x14ac:dyDescent="0.25">
      <c r="A116" s="8"/>
      <c r="B116" s="232" t="s">
        <v>216</v>
      </c>
      <c r="C116" s="233"/>
      <c r="D116" s="233"/>
      <c r="E116" s="234"/>
      <c r="F116" s="245">
        <v>10800</v>
      </c>
      <c r="G116" s="245"/>
      <c r="H116" s="245"/>
      <c r="I116" s="245"/>
      <c r="J116" s="246"/>
    </row>
    <row r="117" spans="1:10" ht="36" customHeight="1" x14ac:dyDescent="0.25">
      <c r="B117" s="232" t="s">
        <v>217</v>
      </c>
      <c r="C117" s="233"/>
      <c r="D117" s="233"/>
      <c r="E117" s="234"/>
      <c r="F117" s="245">
        <v>7200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218</v>
      </c>
      <c r="C118" s="233"/>
      <c r="D118" s="233"/>
      <c r="E118" s="234"/>
      <c r="F118" s="245">
        <v>36720</v>
      </c>
      <c r="G118" s="245"/>
      <c r="H118" s="245"/>
      <c r="I118" s="245"/>
      <c r="J118" s="246"/>
    </row>
    <row r="119" spans="1:10" ht="36" customHeight="1" x14ac:dyDescent="0.25">
      <c r="A119" s="8" t="s">
        <v>112</v>
      </c>
      <c r="B119" s="232" t="s">
        <v>219</v>
      </c>
      <c r="C119" s="233"/>
      <c r="D119" s="233"/>
      <c r="E119" s="234"/>
      <c r="F119" s="245">
        <v>18720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220</v>
      </c>
      <c r="C120" s="233"/>
      <c r="D120" s="233"/>
      <c r="E120" s="234"/>
      <c r="F120" s="245">
        <v>17280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221</v>
      </c>
      <c r="C121" s="233"/>
      <c r="D121" s="233"/>
      <c r="E121" s="234"/>
      <c r="F121" s="245">
        <v>13680</v>
      </c>
      <c r="G121" s="245"/>
      <c r="H121" s="245"/>
      <c r="I121" s="245"/>
      <c r="J121" s="246"/>
    </row>
    <row r="122" spans="1:10" ht="36" customHeight="1" x14ac:dyDescent="0.25">
      <c r="A122" s="8" t="s">
        <v>114</v>
      </c>
      <c r="B122" s="232" t="s">
        <v>222</v>
      </c>
      <c r="C122" s="233"/>
      <c r="D122" s="233"/>
      <c r="E122" s="234"/>
      <c r="F122" s="37">
        <f>H122*1.2</f>
        <v>33696</v>
      </c>
      <c r="G122" s="38">
        <f>H122*1.1</f>
        <v>30888.000000000004</v>
      </c>
      <c r="H122" s="38">
        <v>28080</v>
      </c>
      <c r="I122" s="38">
        <f>H122*0.75</f>
        <v>21060</v>
      </c>
      <c r="J122" s="39">
        <f>H122*0.5</f>
        <v>14040</v>
      </c>
    </row>
    <row r="123" spans="1:10" ht="36" customHeight="1" x14ac:dyDescent="0.25">
      <c r="A123" s="8" t="s">
        <v>114</v>
      </c>
      <c r="B123" s="232" t="s">
        <v>223</v>
      </c>
      <c r="C123" s="233"/>
      <c r="D123" s="233"/>
      <c r="E123" s="234"/>
      <c r="F123" s="388">
        <v>12240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224</v>
      </c>
      <c r="C124" s="233"/>
      <c r="D124" s="233"/>
      <c r="E124" s="234"/>
      <c r="F124" s="388">
        <v>10080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225</v>
      </c>
      <c r="C125" s="233"/>
      <c r="D125" s="233"/>
      <c r="E125" s="234"/>
      <c r="F125" s="388">
        <v>50400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226</v>
      </c>
      <c r="C126" s="233"/>
      <c r="D126" s="233"/>
      <c r="E126" s="234"/>
      <c r="F126" s="388">
        <v>59040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227</v>
      </c>
      <c r="C127" s="233"/>
      <c r="D127" s="233"/>
      <c r="E127" s="234"/>
      <c r="F127" s="388">
        <v>70848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228</v>
      </c>
      <c r="C128" s="233"/>
      <c r="D128" s="233"/>
      <c r="E128" s="234"/>
      <c r="F128" s="388">
        <v>13680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229</v>
      </c>
      <c r="C129" s="233"/>
      <c r="D129" s="233"/>
      <c r="E129" s="234"/>
      <c r="F129" s="388">
        <v>25920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230</v>
      </c>
      <c r="C130" s="233"/>
      <c r="D130" s="233"/>
      <c r="E130" s="234"/>
      <c r="F130" s="388">
        <v>50400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231</v>
      </c>
      <c r="C131" s="233"/>
      <c r="D131" s="233"/>
      <c r="E131" s="234"/>
      <c r="F131" s="388">
        <v>4320</v>
      </c>
      <c r="G131" s="151"/>
      <c r="H131" s="151"/>
      <c r="I131" s="151"/>
      <c r="J131" s="152"/>
    </row>
    <row r="132" spans="1:10" ht="36" customHeight="1" x14ac:dyDescent="0.25">
      <c r="A132" s="8" t="s">
        <v>114</v>
      </c>
      <c r="B132" s="232" t="s">
        <v>232</v>
      </c>
      <c r="C132" s="233"/>
      <c r="D132" s="233"/>
      <c r="E132" s="234"/>
      <c r="F132" s="388">
        <v>51840</v>
      </c>
      <c r="G132" s="151"/>
      <c r="H132" s="151"/>
      <c r="I132" s="151"/>
      <c r="J132" s="152"/>
    </row>
    <row r="133" spans="1:10" ht="36" customHeight="1" thickBot="1" x14ac:dyDescent="0.3">
      <c r="A133" s="8" t="s">
        <v>114</v>
      </c>
      <c r="B133" s="360" t="s">
        <v>233</v>
      </c>
      <c r="C133" s="361"/>
      <c r="D133" s="361"/>
      <c r="E133" s="362"/>
      <c r="F133" s="175">
        <v>26640</v>
      </c>
      <c r="G133" s="79"/>
      <c r="H133" s="79"/>
      <c r="I133" s="79"/>
      <c r="J133" s="80"/>
    </row>
    <row r="134" spans="1:10" ht="54" customHeight="1" thickBot="1" x14ac:dyDescent="0.3">
      <c r="A134" s="8"/>
      <c r="B134" s="296" t="s">
        <v>234</v>
      </c>
      <c r="C134" s="297"/>
      <c r="D134" s="297"/>
      <c r="E134" s="298"/>
      <c r="F134" s="371"/>
      <c r="G134" s="372"/>
      <c r="H134" s="372"/>
      <c r="I134" s="372"/>
      <c r="J134" s="373"/>
    </row>
    <row r="135" spans="1:10" ht="36" customHeight="1" x14ac:dyDescent="0.25">
      <c r="A135" s="8"/>
      <c r="B135" s="87" t="s">
        <v>235</v>
      </c>
      <c r="C135" s="88"/>
      <c r="D135" s="88"/>
      <c r="E135" s="89"/>
      <c r="F135" s="90">
        <v>23760</v>
      </c>
      <c r="G135" s="91"/>
      <c r="H135" s="91"/>
      <c r="I135" s="91"/>
      <c r="J135" s="92"/>
    </row>
    <row r="136" spans="1:10" ht="36" customHeight="1" x14ac:dyDescent="0.25">
      <c r="A136" s="8"/>
      <c r="B136" s="69" t="s">
        <v>236</v>
      </c>
      <c r="C136" s="70"/>
      <c r="D136" s="70"/>
      <c r="E136" s="71"/>
      <c r="F136" s="72">
        <v>47520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237</v>
      </c>
      <c r="C137" s="70"/>
      <c r="D137" s="70"/>
      <c r="E137" s="71"/>
      <c r="F137" s="72">
        <v>59400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238</v>
      </c>
      <c r="C138" s="70"/>
      <c r="D138" s="70"/>
      <c r="E138" s="71"/>
      <c r="F138" s="72">
        <v>720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239</v>
      </c>
      <c r="C139" s="70"/>
      <c r="D139" s="70"/>
      <c r="E139" s="71"/>
      <c r="F139" s="72">
        <v>35640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240</v>
      </c>
      <c r="C140" s="70"/>
      <c r="D140" s="70"/>
      <c r="E140" s="71"/>
      <c r="F140" s="72">
        <v>71280</v>
      </c>
      <c r="G140" s="73"/>
      <c r="H140" s="73"/>
      <c r="I140" s="73"/>
      <c r="J140" s="74"/>
    </row>
    <row r="141" spans="1:10" ht="36" customHeight="1" x14ac:dyDescent="0.25">
      <c r="A141" s="8"/>
      <c r="B141" s="69" t="s">
        <v>241</v>
      </c>
      <c r="C141" s="70"/>
      <c r="D141" s="70"/>
      <c r="E141" s="71"/>
      <c r="F141" s="72">
        <v>89280</v>
      </c>
      <c r="G141" s="73"/>
      <c r="H141" s="73"/>
      <c r="I141" s="73"/>
      <c r="J141" s="74"/>
    </row>
    <row r="142" spans="1:10" ht="36" customHeight="1" thickBot="1" x14ac:dyDescent="0.3">
      <c r="A142" s="8"/>
      <c r="B142" s="75" t="s">
        <v>242</v>
      </c>
      <c r="C142" s="76"/>
      <c r="D142" s="76"/>
      <c r="E142" s="77"/>
      <c r="F142" s="78">
        <v>1080</v>
      </c>
      <c r="G142" s="79"/>
      <c r="H142" s="79"/>
      <c r="I142" s="79"/>
      <c r="J142" s="80"/>
    </row>
    <row r="143" spans="1:10" ht="24" thickBot="1" x14ac:dyDescent="0.3">
      <c r="A143" s="8"/>
      <c r="B143" s="60"/>
      <c r="C143" s="123"/>
      <c r="D143" s="123"/>
      <c r="E143" s="124"/>
      <c r="F143" s="192"/>
      <c r="G143" s="243"/>
      <c r="H143" s="243"/>
      <c r="I143" s="243"/>
      <c r="J143" s="244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66" t="s">
        <v>292</v>
      </c>
      <c r="C145" s="66"/>
      <c r="D145" s="66"/>
      <c r="E145" s="66"/>
      <c r="F145" s="66"/>
      <c r="G145" s="66"/>
      <c r="H145" s="66"/>
      <c r="I145" s="66"/>
      <c r="J145" s="66"/>
    </row>
    <row r="146" spans="1:10" ht="41.25" customHeight="1" x14ac:dyDescent="0.25">
      <c r="A146" s="8"/>
      <c r="B146" s="66" t="s">
        <v>244</v>
      </c>
      <c r="C146" s="66"/>
      <c r="D146" s="66"/>
      <c r="E146" s="66"/>
      <c r="F146" s="66"/>
      <c r="G146" s="66"/>
      <c r="H146" s="66"/>
      <c r="I146" s="66"/>
      <c r="J146" s="66"/>
    </row>
    <row r="147" spans="1:10" ht="21" x14ac:dyDescent="0.25">
      <c r="A147" s="8" t="s">
        <v>114</v>
      </c>
      <c r="B147" s="67" t="s">
        <v>296</v>
      </c>
      <c r="C147" s="67"/>
      <c r="D147" s="67"/>
      <c r="E147" s="67"/>
      <c r="F147" s="67"/>
      <c r="G147" s="67"/>
      <c r="H147" s="67"/>
      <c r="I147" s="67"/>
      <c r="J147" s="67"/>
    </row>
    <row r="148" spans="1:10" ht="42" customHeight="1" x14ac:dyDescent="0.25">
      <c r="A148" s="8"/>
      <c r="B148" s="68" t="s">
        <v>246</v>
      </c>
      <c r="C148" s="68"/>
      <c r="D148" s="68"/>
      <c r="E148" s="68"/>
      <c r="F148" s="68"/>
      <c r="G148" s="68"/>
      <c r="H148" s="68"/>
      <c r="I148" s="68"/>
      <c r="J148" s="68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F3" sqref="F3"/>
    </sheetView>
  </sheetViews>
  <sheetFormatPr defaultRowHeight="12.75" outlineLevelRow="1" x14ac:dyDescent="0.25"/>
  <cols>
    <col min="1" max="1" width="26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363</v>
      </c>
      <c r="C3" s="138"/>
      <c r="D3" s="138"/>
      <c r="E3" s="138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107136</v>
      </c>
      <c r="G8" s="17">
        <f>H8*1.1</f>
        <v>98208.000000000015</v>
      </c>
      <c r="H8" s="17">
        <v>89280</v>
      </c>
      <c r="I8" s="17">
        <f>H8*0.75</f>
        <v>66960</v>
      </c>
      <c r="J8" s="17">
        <f>H8*0.5</f>
        <v>44640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150336</v>
      </c>
      <c r="G9" s="19">
        <f>H9*1.1</f>
        <v>137808</v>
      </c>
      <c r="H9" s="19">
        <v>125280</v>
      </c>
      <c r="I9" s="19">
        <f>H9*0.75</f>
        <v>93960</v>
      </c>
      <c r="J9" s="19">
        <f>H9*0.5</f>
        <v>62640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133056</v>
      </c>
      <c r="G10" s="19">
        <f>H10*1.1</f>
        <v>121968.00000000001</v>
      </c>
      <c r="H10" s="19">
        <v>110880</v>
      </c>
      <c r="I10" s="19">
        <f>H10*0.75</f>
        <v>83160</v>
      </c>
      <c r="J10" s="19">
        <f>H10*0.5</f>
        <v>55440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186624</v>
      </c>
      <c r="G11" s="21">
        <f>H11*1.1</f>
        <v>171072</v>
      </c>
      <c r="H11" s="21">
        <v>155520</v>
      </c>
      <c r="I11" s="21">
        <f>H11*0.75</f>
        <v>116640</v>
      </c>
      <c r="J11" s="21">
        <f>H11*0.5</f>
        <v>77760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22320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31680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3600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5040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5760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8064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"&amp;MIN(F22:F81)&amp;" до "&amp;MAX(F22:F81)</f>
        <v>Цена от 24480 до 2839680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24480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48960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97920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146880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195840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244800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293760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342720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391680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440640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489600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538560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587520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636480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685440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734400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783360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832320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881280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930240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979200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1028160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1077120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1126080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1175040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1224000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1272960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1321920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1370880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1419840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48960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97920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195840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293760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391680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489600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587520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685440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783360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881280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979200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1077120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1175040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1272960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1370880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1468800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1566720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1664640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1762560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1860480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1958400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2056320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2154240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2252160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2350080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2448000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2545920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2643840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2741760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2839680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27360 до 1003680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27360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48240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73440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122400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171360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220320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269280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318240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367200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416160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465120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514080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563040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612000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660960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709920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758880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807840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856800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905760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954720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1003680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3600 до 158400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15120</v>
      </c>
      <c r="G106" s="73"/>
      <c r="H106" s="73"/>
      <c r="I106" s="73"/>
      <c r="J106" s="74"/>
    </row>
    <row r="107" spans="1:10" ht="36" customHeight="1" x14ac:dyDescent="0.25">
      <c r="A107" s="8"/>
      <c r="B107" s="69" t="s">
        <v>190</v>
      </c>
      <c r="C107" s="70"/>
      <c r="D107" s="70"/>
      <c r="E107" s="71"/>
      <c r="F107" s="72">
        <v>31680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7200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158400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20160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57600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3600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3600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7200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10800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69120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"&amp;MIN(F119,F122:J123,H124,F125:J138)&amp;" до "&amp;MAX(F119,F122:J123,H124,F125:J138)</f>
        <v>Цена от 6120 до 545760</v>
      </c>
      <c r="G117" s="226"/>
      <c r="H117" s="226"/>
      <c r="I117" s="226"/>
      <c r="J117" s="227"/>
    </row>
    <row r="118" spans="1:10" ht="24" customHeight="1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100800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10080</v>
      </c>
      <c r="G120" s="97"/>
      <c r="H120" s="97"/>
      <c r="I120" s="97"/>
      <c r="J120" s="98"/>
    </row>
    <row r="121" spans="1:10" ht="24" customHeight="1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87" t="s">
        <v>203</v>
      </c>
      <c r="C122" s="88"/>
      <c r="D122" s="88"/>
      <c r="E122" s="89"/>
      <c r="F122" s="90">
        <v>118800</v>
      </c>
      <c r="G122" s="91"/>
      <c r="H122" s="91"/>
      <c r="I122" s="91"/>
      <c r="J122" s="92"/>
    </row>
    <row r="123" spans="1:10" ht="36" customHeight="1" x14ac:dyDescent="0.25">
      <c r="A123" s="8" t="s">
        <v>112</v>
      </c>
      <c r="B123" s="100" t="s">
        <v>204</v>
      </c>
      <c r="C123" s="101"/>
      <c r="D123" s="101"/>
      <c r="E123" s="102"/>
      <c r="F123" s="193">
        <v>122400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87" t="s">
        <v>205</v>
      </c>
      <c r="C124" s="88"/>
      <c r="D124" s="88"/>
      <c r="E124" s="89"/>
      <c r="F124" s="37">
        <f>H124*1.2</f>
        <v>119232</v>
      </c>
      <c r="G124" s="38">
        <f>H124*1.1</f>
        <v>109296.00000000001</v>
      </c>
      <c r="H124" s="38">
        <v>99360</v>
      </c>
      <c r="I124" s="38">
        <f>H124*0.75</f>
        <v>74520</v>
      </c>
      <c r="J124" s="39">
        <f>H124*0.5</f>
        <v>49680</v>
      </c>
    </row>
    <row r="125" spans="1:10" ht="36" customHeight="1" x14ac:dyDescent="0.25">
      <c r="A125" s="8" t="s">
        <v>112</v>
      </c>
      <c r="B125" s="87" t="s">
        <v>206</v>
      </c>
      <c r="C125" s="88"/>
      <c r="D125" s="88"/>
      <c r="E125" s="89"/>
      <c r="F125" s="72">
        <v>99360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87" t="s">
        <v>207</v>
      </c>
      <c r="C126" s="88"/>
      <c r="D126" s="88"/>
      <c r="E126" s="89"/>
      <c r="F126" s="72">
        <v>72000</v>
      </c>
      <c r="G126" s="73"/>
      <c r="H126" s="73"/>
      <c r="I126" s="73"/>
      <c r="J126" s="74"/>
    </row>
    <row r="127" spans="1:10" ht="36" customHeight="1" x14ac:dyDescent="0.25">
      <c r="A127" s="8" t="s">
        <v>112</v>
      </c>
      <c r="B127" s="87" t="s">
        <v>208</v>
      </c>
      <c r="C127" s="88"/>
      <c r="D127" s="88"/>
      <c r="E127" s="89"/>
      <c r="F127" s="193">
        <v>219600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87" t="s">
        <v>209</v>
      </c>
      <c r="C128" s="88"/>
      <c r="D128" s="88"/>
      <c r="E128" s="89"/>
      <c r="F128" s="193">
        <v>118800</v>
      </c>
      <c r="G128" s="245"/>
      <c r="H128" s="245"/>
      <c r="I128" s="245"/>
      <c r="J128" s="246"/>
    </row>
    <row r="129" spans="1:10" ht="36" customHeight="1" x14ac:dyDescent="0.25">
      <c r="A129" s="8" t="s">
        <v>112</v>
      </c>
      <c r="B129" s="87" t="s">
        <v>210</v>
      </c>
      <c r="C129" s="88"/>
      <c r="D129" s="88"/>
      <c r="E129" s="89"/>
      <c r="F129" s="193">
        <v>142560</v>
      </c>
      <c r="G129" s="245"/>
      <c r="H129" s="245"/>
      <c r="I129" s="245"/>
      <c r="J129" s="246"/>
    </row>
    <row r="130" spans="1:10" ht="36" customHeight="1" x14ac:dyDescent="0.25">
      <c r="A130" s="8" t="s">
        <v>112</v>
      </c>
      <c r="B130" s="87" t="s">
        <v>211</v>
      </c>
      <c r="C130" s="88"/>
      <c r="D130" s="88"/>
      <c r="E130" s="89"/>
      <c r="F130" s="193">
        <v>122400</v>
      </c>
      <c r="G130" s="245"/>
      <c r="H130" s="245"/>
      <c r="I130" s="245"/>
      <c r="J130" s="246"/>
    </row>
    <row r="131" spans="1:10" ht="36" customHeight="1" x14ac:dyDescent="0.25">
      <c r="A131" s="8" t="s">
        <v>112</v>
      </c>
      <c r="B131" s="87" t="s">
        <v>212</v>
      </c>
      <c r="C131" s="88"/>
      <c r="D131" s="88"/>
      <c r="E131" s="89"/>
      <c r="F131" s="193">
        <v>244800</v>
      </c>
      <c r="G131" s="245"/>
      <c r="H131" s="245"/>
      <c r="I131" s="245"/>
      <c r="J131" s="246"/>
    </row>
    <row r="132" spans="1:10" ht="36" customHeight="1" x14ac:dyDescent="0.25">
      <c r="A132" s="8" t="s">
        <v>112</v>
      </c>
      <c r="B132" s="87" t="s">
        <v>213</v>
      </c>
      <c r="C132" s="88"/>
      <c r="D132" s="88"/>
      <c r="E132" s="89"/>
      <c r="F132" s="193">
        <v>223200</v>
      </c>
      <c r="G132" s="245"/>
      <c r="H132" s="245"/>
      <c r="I132" s="245"/>
      <c r="J132" s="246"/>
    </row>
    <row r="133" spans="1:10" ht="36" customHeight="1" x14ac:dyDescent="0.25">
      <c r="A133" s="8"/>
      <c r="B133" s="87" t="s">
        <v>214</v>
      </c>
      <c r="C133" s="88"/>
      <c r="D133" s="88"/>
      <c r="E133" s="89"/>
      <c r="F133" s="193">
        <v>335520</v>
      </c>
      <c r="G133" s="245"/>
      <c r="H133" s="245"/>
      <c r="I133" s="245"/>
      <c r="J133" s="246"/>
    </row>
    <row r="134" spans="1:10" ht="36" customHeight="1" x14ac:dyDescent="0.25">
      <c r="A134" s="8" t="s">
        <v>112</v>
      </c>
      <c r="B134" s="87" t="s">
        <v>215</v>
      </c>
      <c r="C134" s="88"/>
      <c r="D134" s="88"/>
      <c r="E134" s="89"/>
      <c r="F134" s="193">
        <v>6120</v>
      </c>
      <c r="G134" s="245"/>
      <c r="H134" s="245"/>
      <c r="I134" s="245"/>
      <c r="J134" s="246"/>
    </row>
    <row r="135" spans="1:10" ht="36" customHeight="1" x14ac:dyDescent="0.25">
      <c r="A135" s="8"/>
      <c r="B135" s="100" t="s">
        <v>216</v>
      </c>
      <c r="C135" s="101"/>
      <c r="D135" s="101"/>
      <c r="E135" s="102"/>
      <c r="F135" s="193">
        <v>109440</v>
      </c>
      <c r="G135" s="245"/>
      <c r="H135" s="245"/>
      <c r="I135" s="245"/>
      <c r="J135" s="246"/>
    </row>
    <row r="136" spans="1:10" ht="36" customHeight="1" x14ac:dyDescent="0.25">
      <c r="B136" s="100" t="s">
        <v>217</v>
      </c>
      <c r="C136" s="101"/>
      <c r="D136" s="101"/>
      <c r="E136" s="102"/>
      <c r="F136" s="193">
        <v>92160</v>
      </c>
      <c r="G136" s="245"/>
      <c r="H136" s="245"/>
      <c r="I136" s="245"/>
      <c r="J136" s="246"/>
    </row>
    <row r="137" spans="1:10" ht="36" customHeight="1" x14ac:dyDescent="0.25">
      <c r="A137" s="8" t="s">
        <v>112</v>
      </c>
      <c r="B137" s="100" t="s">
        <v>218</v>
      </c>
      <c r="C137" s="101"/>
      <c r="D137" s="101"/>
      <c r="E137" s="102"/>
      <c r="F137" s="193">
        <v>545760</v>
      </c>
      <c r="G137" s="245"/>
      <c r="H137" s="245"/>
      <c r="I137" s="245"/>
      <c r="J137" s="246"/>
    </row>
    <row r="138" spans="1:10" ht="36" customHeight="1" x14ac:dyDescent="0.25">
      <c r="A138" s="8" t="s">
        <v>112</v>
      </c>
      <c r="B138" s="100" t="s">
        <v>219</v>
      </c>
      <c r="C138" s="101"/>
      <c r="D138" s="101"/>
      <c r="E138" s="102"/>
      <c r="F138" s="193">
        <v>122400</v>
      </c>
      <c r="G138" s="245"/>
      <c r="H138" s="245"/>
      <c r="I138" s="245"/>
      <c r="J138" s="246"/>
    </row>
    <row r="139" spans="1:10" ht="36" customHeight="1" x14ac:dyDescent="0.25">
      <c r="A139" s="8" t="s">
        <v>114</v>
      </c>
      <c r="B139" s="69" t="s">
        <v>220</v>
      </c>
      <c r="C139" s="70"/>
      <c r="D139" s="70"/>
      <c r="E139" s="71"/>
      <c r="F139" s="193">
        <v>167040</v>
      </c>
      <c r="G139" s="245"/>
      <c r="H139" s="245"/>
      <c r="I139" s="245"/>
      <c r="J139" s="246"/>
    </row>
    <row r="140" spans="1:10" ht="36" customHeight="1" x14ac:dyDescent="0.25">
      <c r="A140" s="8" t="s">
        <v>114</v>
      </c>
      <c r="B140" s="69" t="s">
        <v>221</v>
      </c>
      <c r="C140" s="70"/>
      <c r="D140" s="70"/>
      <c r="E140" s="71"/>
      <c r="F140" s="193">
        <v>171360</v>
      </c>
      <c r="G140" s="245"/>
      <c r="H140" s="245"/>
      <c r="I140" s="245"/>
      <c r="J140" s="246"/>
    </row>
    <row r="141" spans="1:10" ht="36" customHeight="1" x14ac:dyDescent="0.25">
      <c r="A141" s="8" t="s">
        <v>114</v>
      </c>
      <c r="B141" s="69" t="s">
        <v>222</v>
      </c>
      <c r="C141" s="70"/>
      <c r="D141" s="70"/>
      <c r="E141" s="71"/>
      <c r="F141" s="37">
        <f>H141*1.2</f>
        <v>167616</v>
      </c>
      <c r="G141" s="38">
        <f>H141*1.1</f>
        <v>153648</v>
      </c>
      <c r="H141" s="38">
        <v>139680</v>
      </c>
      <c r="I141" s="38">
        <f>H141*0.75</f>
        <v>104760</v>
      </c>
      <c r="J141" s="39">
        <f>H141*0.5</f>
        <v>69840</v>
      </c>
    </row>
    <row r="142" spans="1:10" ht="36" customHeight="1" x14ac:dyDescent="0.25">
      <c r="A142" s="8" t="s">
        <v>114</v>
      </c>
      <c r="B142" s="69" t="s">
        <v>223</v>
      </c>
      <c r="C142" s="70"/>
      <c r="D142" s="70"/>
      <c r="E142" s="71"/>
      <c r="F142" s="72">
        <v>139680</v>
      </c>
      <c r="G142" s="73"/>
      <c r="H142" s="73"/>
      <c r="I142" s="73"/>
      <c r="J142" s="74"/>
    </row>
    <row r="143" spans="1:10" ht="36" customHeight="1" x14ac:dyDescent="0.25">
      <c r="A143" s="8" t="s">
        <v>114</v>
      </c>
      <c r="B143" s="69" t="s">
        <v>224</v>
      </c>
      <c r="C143" s="70"/>
      <c r="D143" s="70"/>
      <c r="E143" s="71"/>
      <c r="F143" s="72">
        <v>100800</v>
      </c>
      <c r="G143" s="73"/>
      <c r="H143" s="73"/>
      <c r="I143" s="73"/>
      <c r="J143" s="74"/>
    </row>
    <row r="144" spans="1:10" ht="36" customHeight="1" x14ac:dyDescent="0.25">
      <c r="A144" s="8" t="s">
        <v>114</v>
      </c>
      <c r="B144" s="69" t="s">
        <v>225</v>
      </c>
      <c r="C144" s="70"/>
      <c r="D144" s="70"/>
      <c r="E144" s="71"/>
      <c r="F144" s="193">
        <v>308160</v>
      </c>
      <c r="G144" s="245"/>
      <c r="H144" s="245"/>
      <c r="I144" s="245"/>
      <c r="J144" s="246"/>
    </row>
    <row r="145" spans="1:10" ht="36" customHeight="1" x14ac:dyDescent="0.25">
      <c r="A145" s="8" t="s">
        <v>114</v>
      </c>
      <c r="B145" s="69" t="s">
        <v>226</v>
      </c>
      <c r="C145" s="70"/>
      <c r="D145" s="70"/>
      <c r="E145" s="71"/>
      <c r="F145" s="193">
        <v>167040</v>
      </c>
      <c r="G145" s="245"/>
      <c r="H145" s="245"/>
      <c r="I145" s="245"/>
      <c r="J145" s="246"/>
    </row>
    <row r="146" spans="1:10" ht="36" customHeight="1" x14ac:dyDescent="0.25">
      <c r="A146" s="8" t="s">
        <v>114</v>
      </c>
      <c r="B146" s="69" t="s">
        <v>227</v>
      </c>
      <c r="C146" s="70"/>
      <c r="D146" s="70"/>
      <c r="E146" s="71"/>
      <c r="F146" s="193">
        <v>200448</v>
      </c>
      <c r="G146" s="245"/>
      <c r="H146" s="245"/>
      <c r="I146" s="245"/>
      <c r="J146" s="246"/>
    </row>
    <row r="147" spans="1:10" ht="36" customHeight="1" x14ac:dyDescent="0.25">
      <c r="A147" s="8" t="s">
        <v>114</v>
      </c>
      <c r="B147" s="69" t="s">
        <v>228</v>
      </c>
      <c r="C147" s="70"/>
      <c r="D147" s="70"/>
      <c r="E147" s="71"/>
      <c r="F147" s="193">
        <v>171360</v>
      </c>
      <c r="G147" s="245"/>
      <c r="H147" s="245"/>
      <c r="I147" s="245"/>
      <c r="J147" s="246"/>
    </row>
    <row r="148" spans="1:10" ht="36" customHeight="1" x14ac:dyDescent="0.25">
      <c r="A148" s="8" t="s">
        <v>114</v>
      </c>
      <c r="B148" s="69" t="s">
        <v>229</v>
      </c>
      <c r="C148" s="70"/>
      <c r="D148" s="70"/>
      <c r="E148" s="71"/>
      <c r="F148" s="193">
        <v>342720</v>
      </c>
      <c r="G148" s="245"/>
      <c r="H148" s="245"/>
      <c r="I148" s="245"/>
      <c r="J148" s="246"/>
    </row>
    <row r="149" spans="1:10" ht="36" customHeight="1" x14ac:dyDescent="0.25">
      <c r="A149" s="8" t="s">
        <v>114</v>
      </c>
      <c r="B149" s="69" t="s">
        <v>230</v>
      </c>
      <c r="C149" s="70"/>
      <c r="D149" s="70"/>
      <c r="E149" s="71"/>
      <c r="F149" s="193">
        <v>312480</v>
      </c>
      <c r="G149" s="245"/>
      <c r="H149" s="245"/>
      <c r="I149" s="245"/>
      <c r="J149" s="246"/>
    </row>
    <row r="150" spans="1:10" ht="36" customHeight="1" x14ac:dyDescent="0.25">
      <c r="A150" s="8" t="s">
        <v>114</v>
      </c>
      <c r="B150" s="69" t="s">
        <v>231</v>
      </c>
      <c r="C150" s="70"/>
      <c r="D150" s="70"/>
      <c r="E150" s="71"/>
      <c r="F150" s="193">
        <v>8640</v>
      </c>
      <c r="G150" s="245"/>
      <c r="H150" s="245"/>
      <c r="I150" s="245"/>
      <c r="J150" s="246"/>
    </row>
    <row r="151" spans="1:10" ht="36" customHeight="1" x14ac:dyDescent="0.25">
      <c r="A151" s="8" t="s">
        <v>114</v>
      </c>
      <c r="B151" s="100" t="s">
        <v>232</v>
      </c>
      <c r="C151" s="101"/>
      <c r="D151" s="101"/>
      <c r="E151" s="102"/>
      <c r="F151" s="193">
        <v>764640</v>
      </c>
      <c r="G151" s="245"/>
      <c r="H151" s="245"/>
      <c r="I151" s="245"/>
      <c r="J151" s="246"/>
    </row>
    <row r="152" spans="1:10" ht="36" customHeight="1" thickBot="1" x14ac:dyDescent="0.3">
      <c r="A152" s="8" t="s">
        <v>114</v>
      </c>
      <c r="B152" s="69" t="s">
        <v>233</v>
      </c>
      <c r="C152" s="70"/>
      <c r="D152" s="70"/>
      <c r="E152" s="71"/>
      <c r="F152" s="193">
        <v>171360</v>
      </c>
      <c r="G152" s="245"/>
      <c r="H152" s="245"/>
      <c r="I152" s="245"/>
      <c r="J152" s="246"/>
    </row>
    <row r="153" spans="1:10" ht="54" customHeight="1" thickBot="1" x14ac:dyDescent="0.3">
      <c r="A153" s="8"/>
      <c r="B153" s="81" t="s">
        <v>234</v>
      </c>
      <c r="C153" s="82"/>
      <c r="D153" s="82"/>
      <c r="E153" s="83"/>
      <c r="F153" s="84"/>
      <c r="G153" s="85"/>
      <c r="H153" s="85"/>
      <c r="I153" s="85"/>
      <c r="J153" s="86"/>
    </row>
    <row r="154" spans="1:10" ht="36" customHeight="1" x14ac:dyDescent="0.25">
      <c r="A154" s="8"/>
      <c r="B154" s="87" t="s">
        <v>235</v>
      </c>
      <c r="C154" s="88"/>
      <c r="D154" s="88"/>
      <c r="E154" s="89"/>
      <c r="F154" s="90">
        <v>120960</v>
      </c>
      <c r="G154" s="91"/>
      <c r="H154" s="91"/>
      <c r="I154" s="91"/>
      <c r="J154" s="92"/>
    </row>
    <row r="155" spans="1:10" ht="36" customHeight="1" x14ac:dyDescent="0.25">
      <c r="A155" s="8"/>
      <c r="B155" s="69" t="s">
        <v>236</v>
      </c>
      <c r="C155" s="70"/>
      <c r="D155" s="70"/>
      <c r="E155" s="71"/>
      <c r="F155" s="72">
        <v>241920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237</v>
      </c>
      <c r="C156" s="70"/>
      <c r="D156" s="70"/>
      <c r="E156" s="71"/>
      <c r="F156" s="72">
        <v>302400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238</v>
      </c>
      <c r="C157" s="70"/>
      <c r="D157" s="70"/>
      <c r="E157" s="71"/>
      <c r="F157" s="72">
        <v>4320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239</v>
      </c>
      <c r="C158" s="70"/>
      <c r="D158" s="70"/>
      <c r="E158" s="71"/>
      <c r="F158" s="72">
        <v>181440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240</v>
      </c>
      <c r="C159" s="70"/>
      <c r="D159" s="70"/>
      <c r="E159" s="71"/>
      <c r="F159" s="72">
        <v>362880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241</v>
      </c>
      <c r="C160" s="70"/>
      <c r="D160" s="70"/>
      <c r="E160" s="71"/>
      <c r="F160" s="72">
        <v>453600</v>
      </c>
      <c r="G160" s="73"/>
      <c r="H160" s="73"/>
      <c r="I160" s="73"/>
      <c r="J160" s="74"/>
    </row>
    <row r="161" spans="1:10" ht="36" customHeight="1" thickBot="1" x14ac:dyDescent="0.3">
      <c r="A161" s="8"/>
      <c r="B161" s="75" t="s">
        <v>242</v>
      </c>
      <c r="C161" s="76"/>
      <c r="D161" s="76"/>
      <c r="E161" s="77"/>
      <c r="F161" s="78">
        <v>5760</v>
      </c>
      <c r="G161" s="79"/>
      <c r="H161" s="79"/>
      <c r="I161" s="79"/>
      <c r="J161" s="80"/>
    </row>
    <row r="162" spans="1:10" ht="24" customHeight="1" thickBot="1" x14ac:dyDescent="0.3">
      <c r="A162" s="8"/>
      <c r="B162" s="60"/>
      <c r="C162" s="61"/>
      <c r="D162" s="61"/>
      <c r="E162" s="62"/>
      <c r="F162" s="63"/>
      <c r="G162" s="64"/>
      <c r="H162" s="64"/>
      <c r="I162" s="64"/>
      <c r="J162" s="65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ht="41.2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ht="21" x14ac:dyDescent="0.25">
      <c r="A166" s="8" t="s">
        <v>114</v>
      </c>
      <c r="B166" s="67" t="s">
        <v>296</v>
      </c>
      <c r="C166" s="67"/>
      <c r="D166" s="67"/>
      <c r="E166" s="67"/>
      <c r="F166" s="67"/>
      <c r="G166" s="67"/>
      <c r="H166" s="67"/>
      <c r="I166" s="67"/>
      <c r="J166" s="67"/>
    </row>
    <row r="167" spans="1:10" ht="42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67" sqref="A167:C167"/>
      <selection pane="bottomLeft" activeCell="B101" sqref="B101:E101"/>
    </sheetView>
  </sheetViews>
  <sheetFormatPr defaultRowHeight="12.75" outlineLevelRow="1" x14ac:dyDescent="0.25"/>
  <cols>
    <col min="1" max="1" width="32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88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45878.400000000001</v>
      </c>
      <c r="G8" s="17">
        <f>H8*1.1</f>
        <v>42055.200000000004</v>
      </c>
      <c r="H8" s="17">
        <v>38232</v>
      </c>
      <c r="I8" s="17">
        <f>H8*0.75</f>
        <v>28674</v>
      </c>
      <c r="J8" s="17">
        <f>H8*0.5</f>
        <v>19116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64800</v>
      </c>
      <c r="G9" s="19">
        <f>H9*1.1</f>
        <v>59400.000000000007</v>
      </c>
      <c r="H9" s="19">
        <v>54000</v>
      </c>
      <c r="I9" s="19">
        <f>H9*0.75</f>
        <v>40500</v>
      </c>
      <c r="J9" s="19">
        <f>H9*0.5</f>
        <v>27000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55296</v>
      </c>
      <c r="G10" s="19">
        <f>H10*1.1</f>
        <v>50688.000000000007</v>
      </c>
      <c r="H10" s="19">
        <v>46080</v>
      </c>
      <c r="I10" s="19">
        <f>H10*0.75</f>
        <v>34560</v>
      </c>
      <c r="J10" s="19">
        <f>H10*0.5</f>
        <v>23040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77760</v>
      </c>
      <c r="G11" s="21">
        <f>H11*1.1</f>
        <v>71280</v>
      </c>
      <c r="H11" s="21">
        <v>64800</v>
      </c>
      <c r="I11" s="21">
        <f>H11*0.75</f>
        <v>48600</v>
      </c>
      <c r="J11" s="21">
        <f>H11*0.5</f>
        <v>32400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6372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9360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1800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2520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2484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3528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"&amp;MIN(F22:F86)&amp;" до "&amp;MAX(F22:F86)</f>
        <v>Цена от 12060 до 603000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12060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24120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36180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48240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60300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72360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84420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96480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108540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120600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132660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144720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156780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168840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180900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192960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205020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217080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229140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241200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253260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265320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277380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289440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301500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313560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325620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337680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349740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361800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297</v>
      </c>
      <c r="C52" s="110"/>
      <c r="D52" s="110"/>
      <c r="E52" s="71"/>
      <c r="F52" s="72">
        <v>373860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298</v>
      </c>
      <c r="C53" s="110"/>
      <c r="D53" s="110"/>
      <c r="E53" s="71"/>
      <c r="F53" s="72">
        <v>385920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299</v>
      </c>
      <c r="C54" s="110"/>
      <c r="D54" s="110"/>
      <c r="E54" s="71"/>
      <c r="F54" s="72">
        <v>397980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300</v>
      </c>
      <c r="C55" s="110"/>
      <c r="D55" s="110"/>
      <c r="E55" s="71"/>
      <c r="F55" s="72">
        <v>410040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301</v>
      </c>
      <c r="C56" s="110"/>
      <c r="D56" s="110"/>
      <c r="E56" s="71"/>
      <c r="F56" s="72">
        <v>422100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302</v>
      </c>
      <c r="C57" s="110"/>
      <c r="D57" s="110"/>
      <c r="E57" s="71"/>
      <c r="F57" s="72">
        <v>434160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303</v>
      </c>
      <c r="C58" s="110"/>
      <c r="D58" s="110"/>
      <c r="E58" s="71"/>
      <c r="F58" s="72">
        <v>446220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304</v>
      </c>
      <c r="C59" s="110"/>
      <c r="D59" s="110"/>
      <c r="E59" s="71"/>
      <c r="F59" s="72">
        <v>458280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305</v>
      </c>
      <c r="C60" s="110"/>
      <c r="D60" s="110"/>
      <c r="E60" s="71"/>
      <c r="F60" s="72">
        <v>470340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306</v>
      </c>
      <c r="C61" s="110"/>
      <c r="D61" s="110"/>
      <c r="E61" s="71"/>
      <c r="F61" s="72">
        <v>482400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145</v>
      </c>
      <c r="C62" s="110"/>
      <c r="D62" s="110"/>
      <c r="E62" s="71"/>
      <c r="F62" s="72">
        <v>24120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146</v>
      </c>
      <c r="C63" s="110"/>
      <c r="D63" s="110"/>
      <c r="E63" s="71"/>
      <c r="F63" s="72">
        <v>48240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147</v>
      </c>
      <c r="C64" s="110"/>
      <c r="D64" s="110"/>
      <c r="E64" s="71"/>
      <c r="F64" s="72">
        <v>72360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148</v>
      </c>
      <c r="C65" s="110"/>
      <c r="D65" s="110"/>
      <c r="E65" s="71"/>
      <c r="F65" s="72">
        <v>96480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149</v>
      </c>
      <c r="C66" s="110"/>
      <c r="D66" s="110"/>
      <c r="E66" s="71"/>
      <c r="F66" s="72">
        <v>120600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150</v>
      </c>
      <c r="C67" s="110"/>
      <c r="D67" s="110"/>
      <c r="E67" s="71"/>
      <c r="F67" s="72">
        <v>144720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151</v>
      </c>
      <c r="C68" s="110"/>
      <c r="D68" s="110"/>
      <c r="E68" s="71"/>
      <c r="F68" s="72">
        <v>168840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152</v>
      </c>
      <c r="C69" s="110"/>
      <c r="D69" s="110"/>
      <c r="E69" s="71"/>
      <c r="F69" s="72">
        <v>192960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153</v>
      </c>
      <c r="C70" s="110"/>
      <c r="D70" s="110"/>
      <c r="E70" s="71"/>
      <c r="F70" s="72">
        <v>217080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154</v>
      </c>
      <c r="C71" s="110"/>
      <c r="D71" s="110"/>
      <c r="E71" s="71"/>
      <c r="F71" s="72">
        <v>241200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155</v>
      </c>
      <c r="C72" s="110"/>
      <c r="D72" s="110"/>
      <c r="E72" s="71"/>
      <c r="F72" s="72">
        <v>265320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156</v>
      </c>
      <c r="C73" s="110"/>
      <c r="D73" s="110"/>
      <c r="E73" s="71"/>
      <c r="F73" s="72">
        <v>289440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157</v>
      </c>
      <c r="C74" s="110"/>
      <c r="D74" s="110"/>
      <c r="E74" s="71"/>
      <c r="F74" s="72">
        <v>313560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158</v>
      </c>
      <c r="C75" s="110"/>
      <c r="D75" s="110"/>
      <c r="E75" s="71"/>
      <c r="F75" s="72">
        <v>337680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159</v>
      </c>
      <c r="C76" s="110"/>
      <c r="D76" s="110"/>
      <c r="E76" s="71"/>
      <c r="F76" s="72">
        <v>361800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160</v>
      </c>
      <c r="C77" s="110"/>
      <c r="D77" s="110"/>
      <c r="E77" s="71"/>
      <c r="F77" s="72">
        <v>385920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161</v>
      </c>
      <c r="C78" s="110"/>
      <c r="D78" s="110"/>
      <c r="E78" s="71"/>
      <c r="F78" s="72">
        <v>410040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162</v>
      </c>
      <c r="C79" s="110"/>
      <c r="D79" s="110"/>
      <c r="E79" s="71"/>
      <c r="F79" s="72">
        <v>434160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163</v>
      </c>
      <c r="C80" s="110"/>
      <c r="D80" s="110"/>
      <c r="E80" s="71"/>
      <c r="F80" s="72">
        <v>458280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164</v>
      </c>
      <c r="C81" s="110"/>
      <c r="D81" s="110"/>
      <c r="E81" s="71"/>
      <c r="F81" s="72">
        <v>482400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282</v>
      </c>
      <c r="C82" s="110"/>
      <c r="D82" s="110"/>
      <c r="E82" s="71"/>
      <c r="F82" s="72">
        <v>506520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283</v>
      </c>
      <c r="C83" s="110"/>
      <c r="D83" s="110"/>
      <c r="E83" s="71"/>
      <c r="F83" s="72">
        <v>530640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283</v>
      </c>
      <c r="C84" s="110"/>
      <c r="D84" s="110"/>
      <c r="E84" s="71"/>
      <c r="F84" s="72">
        <v>554760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285</v>
      </c>
      <c r="C85" s="110"/>
      <c r="D85" s="110"/>
      <c r="E85" s="71"/>
      <c r="F85" s="72">
        <v>578880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286</v>
      </c>
      <c r="C86" s="110"/>
      <c r="D86" s="110"/>
      <c r="E86" s="71"/>
      <c r="F86" s="72">
        <v>603000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287</v>
      </c>
      <c r="C87" s="110"/>
      <c r="D87" s="110"/>
      <c r="E87" s="71"/>
      <c r="F87" s="72">
        <v>627120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288</v>
      </c>
      <c r="C88" s="110"/>
      <c r="D88" s="110"/>
      <c r="E88" s="71"/>
      <c r="F88" s="72">
        <v>651240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289</v>
      </c>
      <c r="C89" s="110"/>
      <c r="D89" s="110"/>
      <c r="E89" s="71"/>
      <c r="F89" s="72">
        <v>675360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290</v>
      </c>
      <c r="C90" s="110"/>
      <c r="D90" s="110"/>
      <c r="E90" s="71"/>
      <c r="F90" s="72">
        <v>699480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291</v>
      </c>
      <c r="C91" s="110"/>
      <c r="D91" s="110"/>
      <c r="E91" s="71"/>
      <c r="F91" s="72">
        <v>723600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307</v>
      </c>
      <c r="C92" s="110"/>
      <c r="D92" s="110"/>
      <c r="E92" s="71"/>
      <c r="F92" s="72">
        <v>747720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308</v>
      </c>
      <c r="C93" s="110"/>
      <c r="D93" s="110"/>
      <c r="E93" s="71"/>
      <c r="F93" s="72">
        <v>771840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309</v>
      </c>
      <c r="C94" s="110"/>
      <c r="D94" s="110"/>
      <c r="E94" s="71"/>
      <c r="F94" s="72">
        <v>795960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310</v>
      </c>
      <c r="C95" s="110"/>
      <c r="D95" s="110"/>
      <c r="E95" s="71"/>
      <c r="F95" s="72">
        <v>820080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311</v>
      </c>
      <c r="C96" s="110"/>
      <c r="D96" s="110"/>
      <c r="E96" s="71"/>
      <c r="F96" s="72">
        <v>844200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312</v>
      </c>
      <c r="C97" s="110"/>
      <c r="D97" s="110"/>
      <c r="E97" s="71"/>
      <c r="F97" s="72">
        <v>868320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313</v>
      </c>
      <c r="C98" s="110"/>
      <c r="D98" s="110"/>
      <c r="E98" s="71"/>
      <c r="F98" s="72">
        <v>892440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314</v>
      </c>
      <c r="C99" s="110"/>
      <c r="D99" s="110"/>
      <c r="E99" s="71"/>
      <c r="F99" s="72">
        <v>916560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315</v>
      </c>
      <c r="C100" s="110"/>
      <c r="D100" s="110"/>
      <c r="E100" s="71"/>
      <c r="F100" s="72">
        <v>940680</v>
      </c>
      <c r="G100" s="73"/>
      <c r="H100" s="73"/>
      <c r="I100" s="73"/>
      <c r="J100" s="74"/>
    </row>
    <row r="101" spans="1:10" ht="36" customHeight="1" outlineLevel="1" thickBot="1" x14ac:dyDescent="0.3">
      <c r="A101" s="8"/>
      <c r="B101" s="100" t="s">
        <v>316</v>
      </c>
      <c r="C101" s="110"/>
      <c r="D101" s="110"/>
      <c r="E101" s="71"/>
      <c r="F101" s="72">
        <v>964800</v>
      </c>
      <c r="G101" s="73"/>
      <c r="H101" s="73"/>
      <c r="I101" s="73"/>
      <c r="J101" s="74"/>
    </row>
    <row r="102" spans="1:10" ht="36" customHeight="1" thickBot="1" x14ac:dyDescent="0.3">
      <c r="A102" s="8"/>
      <c r="B102" s="111" t="s">
        <v>165</v>
      </c>
      <c r="C102" s="112"/>
      <c r="D102" s="112"/>
      <c r="E102" s="113"/>
      <c r="F102" s="114" t="str">
        <f>"Цена от "&amp;MIN(F103:F124)&amp;" до "&amp;MAX(F103:F124)</f>
        <v>Цена от 1080 до 259290</v>
      </c>
      <c r="G102" s="115"/>
      <c r="H102" s="115"/>
      <c r="I102" s="115"/>
      <c r="J102" s="116"/>
    </row>
    <row r="103" spans="1:10" ht="36" customHeight="1" outlineLevel="1" x14ac:dyDescent="0.25">
      <c r="A103" s="8"/>
      <c r="B103" s="117" t="s">
        <v>166</v>
      </c>
      <c r="C103" s="118"/>
      <c r="D103" s="118"/>
      <c r="E103" s="119"/>
      <c r="F103" s="120">
        <v>1080</v>
      </c>
      <c r="G103" s="121"/>
      <c r="H103" s="121"/>
      <c r="I103" s="121"/>
      <c r="J103" s="122"/>
    </row>
    <row r="104" spans="1:10" ht="36" customHeight="1" outlineLevel="1" x14ac:dyDescent="0.25">
      <c r="A104" s="8"/>
      <c r="B104" s="100" t="s">
        <v>167</v>
      </c>
      <c r="C104" s="110"/>
      <c r="D104" s="110"/>
      <c r="E104" s="71"/>
      <c r="F104" s="72">
        <v>1440</v>
      </c>
      <c r="G104" s="73"/>
      <c r="H104" s="73"/>
      <c r="I104" s="73"/>
      <c r="J104" s="74"/>
    </row>
    <row r="105" spans="1:10" ht="36" customHeight="1" outlineLevel="1" x14ac:dyDescent="0.25">
      <c r="A105" s="8"/>
      <c r="B105" s="100" t="s">
        <v>168</v>
      </c>
      <c r="C105" s="110"/>
      <c r="D105" s="110"/>
      <c r="E105" s="71"/>
      <c r="F105" s="72">
        <v>30150</v>
      </c>
      <c r="G105" s="73"/>
      <c r="H105" s="73"/>
      <c r="I105" s="73"/>
      <c r="J105" s="74"/>
    </row>
    <row r="106" spans="1:10" ht="36" customHeight="1" outlineLevel="1" x14ac:dyDescent="0.25">
      <c r="A106" s="8"/>
      <c r="B106" s="100" t="s">
        <v>169</v>
      </c>
      <c r="C106" s="110"/>
      <c r="D106" s="110"/>
      <c r="E106" s="71"/>
      <c r="F106" s="72">
        <v>42210</v>
      </c>
      <c r="G106" s="73"/>
      <c r="H106" s="73"/>
      <c r="I106" s="73"/>
      <c r="J106" s="74"/>
    </row>
    <row r="107" spans="1:10" ht="36" customHeight="1" outlineLevel="1" x14ac:dyDescent="0.25">
      <c r="A107" s="8"/>
      <c r="B107" s="100" t="s">
        <v>170</v>
      </c>
      <c r="C107" s="110"/>
      <c r="D107" s="110"/>
      <c r="E107" s="71"/>
      <c r="F107" s="72">
        <v>54270</v>
      </c>
      <c r="G107" s="73"/>
      <c r="H107" s="73"/>
      <c r="I107" s="73"/>
      <c r="J107" s="74"/>
    </row>
    <row r="108" spans="1:10" ht="36" customHeight="1" outlineLevel="1" x14ac:dyDescent="0.25">
      <c r="A108" s="8"/>
      <c r="B108" s="100" t="s">
        <v>171</v>
      </c>
      <c r="C108" s="110"/>
      <c r="D108" s="110"/>
      <c r="E108" s="71"/>
      <c r="F108" s="72">
        <v>66330</v>
      </c>
      <c r="G108" s="73"/>
      <c r="H108" s="73"/>
      <c r="I108" s="73"/>
      <c r="J108" s="74"/>
    </row>
    <row r="109" spans="1:10" ht="36" customHeight="1" outlineLevel="1" x14ac:dyDescent="0.25">
      <c r="A109" s="8"/>
      <c r="B109" s="100" t="s">
        <v>172</v>
      </c>
      <c r="C109" s="110"/>
      <c r="D109" s="110"/>
      <c r="E109" s="71"/>
      <c r="F109" s="72">
        <v>78390</v>
      </c>
      <c r="G109" s="73"/>
      <c r="H109" s="73"/>
      <c r="I109" s="73"/>
      <c r="J109" s="74"/>
    </row>
    <row r="110" spans="1:10" ht="36" customHeight="1" outlineLevel="1" x14ac:dyDescent="0.25">
      <c r="A110" s="8"/>
      <c r="B110" s="100" t="s">
        <v>173</v>
      </c>
      <c r="C110" s="110"/>
      <c r="D110" s="110"/>
      <c r="E110" s="71"/>
      <c r="F110" s="72">
        <v>90450</v>
      </c>
      <c r="G110" s="73"/>
      <c r="H110" s="73"/>
      <c r="I110" s="73"/>
      <c r="J110" s="74"/>
    </row>
    <row r="111" spans="1:10" ht="36" customHeight="1" outlineLevel="1" x14ac:dyDescent="0.25">
      <c r="A111" s="8"/>
      <c r="B111" s="100" t="s">
        <v>174</v>
      </c>
      <c r="C111" s="110"/>
      <c r="D111" s="110"/>
      <c r="E111" s="71"/>
      <c r="F111" s="72">
        <v>102510</v>
      </c>
      <c r="G111" s="73"/>
      <c r="H111" s="73"/>
      <c r="I111" s="73"/>
      <c r="J111" s="74"/>
    </row>
    <row r="112" spans="1:10" ht="36" customHeight="1" outlineLevel="1" x14ac:dyDescent="0.25">
      <c r="A112" s="8"/>
      <c r="B112" s="100" t="s">
        <v>175</v>
      </c>
      <c r="C112" s="110"/>
      <c r="D112" s="110"/>
      <c r="E112" s="71"/>
      <c r="F112" s="72">
        <v>114570</v>
      </c>
      <c r="G112" s="73"/>
      <c r="H112" s="73"/>
      <c r="I112" s="73"/>
      <c r="J112" s="74"/>
    </row>
    <row r="113" spans="1:10" ht="36" customHeight="1" outlineLevel="1" x14ac:dyDescent="0.25">
      <c r="A113" s="8"/>
      <c r="B113" s="100" t="s">
        <v>176</v>
      </c>
      <c r="C113" s="110"/>
      <c r="D113" s="110"/>
      <c r="E113" s="71"/>
      <c r="F113" s="72">
        <v>126630</v>
      </c>
      <c r="G113" s="73"/>
      <c r="H113" s="73"/>
      <c r="I113" s="73"/>
      <c r="J113" s="74"/>
    </row>
    <row r="114" spans="1:10" ht="36" customHeight="1" outlineLevel="1" x14ac:dyDescent="0.25">
      <c r="A114" s="8"/>
      <c r="B114" s="100" t="s">
        <v>177</v>
      </c>
      <c r="C114" s="110"/>
      <c r="D114" s="110"/>
      <c r="E114" s="71"/>
      <c r="F114" s="72">
        <v>138690</v>
      </c>
      <c r="G114" s="73"/>
      <c r="H114" s="73"/>
      <c r="I114" s="73"/>
      <c r="J114" s="74"/>
    </row>
    <row r="115" spans="1:10" ht="36" customHeight="1" outlineLevel="1" x14ac:dyDescent="0.25">
      <c r="A115" s="8"/>
      <c r="B115" s="100" t="s">
        <v>178</v>
      </c>
      <c r="C115" s="110"/>
      <c r="D115" s="110"/>
      <c r="E115" s="71"/>
      <c r="F115" s="72">
        <v>150750</v>
      </c>
      <c r="G115" s="73"/>
      <c r="H115" s="73"/>
      <c r="I115" s="73"/>
      <c r="J115" s="74"/>
    </row>
    <row r="116" spans="1:10" ht="36" customHeight="1" outlineLevel="1" x14ac:dyDescent="0.25">
      <c r="A116" s="8"/>
      <c r="B116" s="100" t="s">
        <v>179</v>
      </c>
      <c r="C116" s="110"/>
      <c r="D116" s="110"/>
      <c r="E116" s="71"/>
      <c r="F116" s="72">
        <v>162810</v>
      </c>
      <c r="G116" s="73"/>
      <c r="H116" s="73"/>
      <c r="I116" s="73"/>
      <c r="J116" s="74"/>
    </row>
    <row r="117" spans="1:10" ht="36" customHeight="1" outlineLevel="1" x14ac:dyDescent="0.25">
      <c r="A117" s="8"/>
      <c r="B117" s="100" t="s">
        <v>180</v>
      </c>
      <c r="C117" s="110"/>
      <c r="D117" s="110"/>
      <c r="E117" s="71"/>
      <c r="F117" s="72">
        <v>174870</v>
      </c>
      <c r="G117" s="73"/>
      <c r="H117" s="73"/>
      <c r="I117" s="73"/>
      <c r="J117" s="74"/>
    </row>
    <row r="118" spans="1:10" ht="36" customHeight="1" outlineLevel="1" x14ac:dyDescent="0.25">
      <c r="A118" s="8"/>
      <c r="B118" s="100" t="s">
        <v>181</v>
      </c>
      <c r="C118" s="110"/>
      <c r="D118" s="110"/>
      <c r="E118" s="71"/>
      <c r="F118" s="72">
        <v>186930</v>
      </c>
      <c r="G118" s="73"/>
      <c r="H118" s="73"/>
      <c r="I118" s="73"/>
      <c r="J118" s="74"/>
    </row>
    <row r="119" spans="1:10" ht="36" customHeight="1" outlineLevel="1" x14ac:dyDescent="0.25">
      <c r="A119" s="8"/>
      <c r="B119" s="100" t="s">
        <v>182</v>
      </c>
      <c r="C119" s="110"/>
      <c r="D119" s="110"/>
      <c r="E119" s="71"/>
      <c r="F119" s="72">
        <v>198990</v>
      </c>
      <c r="G119" s="73"/>
      <c r="H119" s="73"/>
      <c r="I119" s="73"/>
      <c r="J119" s="74"/>
    </row>
    <row r="120" spans="1:10" ht="36" customHeight="1" outlineLevel="1" x14ac:dyDescent="0.25">
      <c r="A120" s="8"/>
      <c r="B120" s="100" t="s">
        <v>183</v>
      </c>
      <c r="C120" s="110"/>
      <c r="D120" s="110"/>
      <c r="E120" s="71"/>
      <c r="F120" s="72">
        <v>211050</v>
      </c>
      <c r="G120" s="73"/>
      <c r="H120" s="73"/>
      <c r="I120" s="73"/>
      <c r="J120" s="74"/>
    </row>
    <row r="121" spans="1:10" ht="36" customHeight="1" outlineLevel="1" x14ac:dyDescent="0.25">
      <c r="A121" s="8"/>
      <c r="B121" s="100" t="s">
        <v>184</v>
      </c>
      <c r="C121" s="110"/>
      <c r="D121" s="110"/>
      <c r="E121" s="71"/>
      <c r="F121" s="72">
        <v>223110</v>
      </c>
      <c r="G121" s="73"/>
      <c r="H121" s="73"/>
      <c r="I121" s="73"/>
      <c r="J121" s="74"/>
    </row>
    <row r="122" spans="1:10" ht="36" customHeight="1" outlineLevel="1" x14ac:dyDescent="0.25">
      <c r="A122" s="8"/>
      <c r="B122" s="100" t="s">
        <v>185</v>
      </c>
      <c r="C122" s="110"/>
      <c r="D122" s="110"/>
      <c r="E122" s="71"/>
      <c r="F122" s="72">
        <v>235170</v>
      </c>
      <c r="G122" s="73"/>
      <c r="H122" s="73"/>
      <c r="I122" s="73"/>
      <c r="J122" s="74"/>
    </row>
    <row r="123" spans="1:10" ht="36" customHeight="1" outlineLevel="1" x14ac:dyDescent="0.25">
      <c r="A123" s="8"/>
      <c r="B123" s="100" t="s">
        <v>186</v>
      </c>
      <c r="C123" s="110"/>
      <c r="D123" s="110"/>
      <c r="E123" s="71"/>
      <c r="F123" s="72">
        <v>247230</v>
      </c>
      <c r="G123" s="73"/>
      <c r="H123" s="73"/>
      <c r="I123" s="73"/>
      <c r="J123" s="74"/>
    </row>
    <row r="124" spans="1:10" ht="36" customHeight="1" outlineLevel="1" thickBot="1" x14ac:dyDescent="0.3">
      <c r="A124" s="8"/>
      <c r="B124" s="100" t="s">
        <v>187</v>
      </c>
      <c r="C124" s="110"/>
      <c r="D124" s="110"/>
      <c r="E124" s="71"/>
      <c r="F124" s="72">
        <v>259290</v>
      </c>
      <c r="G124" s="73"/>
      <c r="H124" s="73"/>
      <c r="I124" s="73"/>
      <c r="J124" s="74"/>
    </row>
    <row r="125" spans="1:10" ht="36" customHeight="1" thickBot="1" x14ac:dyDescent="0.3">
      <c r="A125" s="8"/>
      <c r="B125" s="111" t="s">
        <v>188</v>
      </c>
      <c r="C125" s="112"/>
      <c r="D125" s="112"/>
      <c r="E125" s="113"/>
      <c r="F125" s="114" t="str">
        <f>"Цена от "&amp;MIN(F126:F136)&amp;" до "&amp;MAX(F126:F136)</f>
        <v>Цена от 360 до 21060</v>
      </c>
      <c r="G125" s="115"/>
      <c r="H125" s="115"/>
      <c r="I125" s="115"/>
      <c r="J125" s="116"/>
    </row>
    <row r="126" spans="1:10" ht="36" customHeight="1" x14ac:dyDescent="0.25">
      <c r="A126" s="8"/>
      <c r="B126" s="69" t="s">
        <v>189</v>
      </c>
      <c r="C126" s="70"/>
      <c r="D126" s="70"/>
      <c r="E126" s="71"/>
      <c r="F126" s="72">
        <v>9612</v>
      </c>
      <c r="G126" s="73"/>
      <c r="H126" s="73"/>
      <c r="I126" s="73"/>
      <c r="J126" s="74"/>
    </row>
    <row r="127" spans="1:10" ht="36" customHeight="1" x14ac:dyDescent="0.25">
      <c r="A127" s="8"/>
      <c r="B127" s="69" t="s">
        <v>190</v>
      </c>
      <c r="C127" s="70"/>
      <c r="D127" s="70"/>
      <c r="E127" s="71"/>
      <c r="F127" s="72">
        <v>21060</v>
      </c>
      <c r="G127" s="73"/>
      <c r="H127" s="73"/>
      <c r="I127" s="73"/>
      <c r="J127" s="74"/>
    </row>
    <row r="128" spans="1:10" ht="36" customHeight="1" x14ac:dyDescent="0.25">
      <c r="A128" s="8"/>
      <c r="B128" s="69" t="s">
        <v>252</v>
      </c>
      <c r="C128" s="70"/>
      <c r="D128" s="70"/>
      <c r="E128" s="71"/>
      <c r="F128" s="72">
        <v>360</v>
      </c>
      <c r="G128" s="73"/>
      <c r="H128" s="73"/>
      <c r="I128" s="73"/>
      <c r="J128" s="74"/>
    </row>
    <row r="129" spans="1:10" ht="36" customHeight="1" x14ac:dyDescent="0.25">
      <c r="A129" s="8"/>
      <c r="B129" s="87" t="s">
        <v>192</v>
      </c>
      <c r="C129" s="88"/>
      <c r="D129" s="88"/>
      <c r="E129" s="89"/>
      <c r="F129" s="90">
        <v>3204</v>
      </c>
      <c r="G129" s="91"/>
      <c r="H129" s="91"/>
      <c r="I129" s="91"/>
      <c r="J129" s="92"/>
    </row>
    <row r="130" spans="1:10" ht="36" customHeight="1" x14ac:dyDescent="0.25">
      <c r="A130" s="8"/>
      <c r="B130" s="69" t="s">
        <v>193</v>
      </c>
      <c r="C130" s="70"/>
      <c r="D130" s="70"/>
      <c r="E130" s="71"/>
      <c r="F130" s="72">
        <v>2124</v>
      </c>
      <c r="G130" s="73"/>
      <c r="H130" s="73"/>
      <c r="I130" s="73"/>
      <c r="J130" s="74"/>
    </row>
    <row r="131" spans="1:10" ht="36" customHeight="1" x14ac:dyDescent="0.25">
      <c r="A131" s="8"/>
      <c r="B131" s="69" t="s">
        <v>194</v>
      </c>
      <c r="C131" s="70"/>
      <c r="D131" s="70"/>
      <c r="E131" s="71"/>
      <c r="F131" s="72">
        <v>2844</v>
      </c>
      <c r="G131" s="73"/>
      <c r="H131" s="73"/>
      <c r="I131" s="73"/>
      <c r="J131" s="74"/>
    </row>
    <row r="132" spans="1:10" ht="36" customHeight="1" x14ac:dyDescent="0.25">
      <c r="A132" s="8"/>
      <c r="B132" s="69" t="s">
        <v>195</v>
      </c>
      <c r="C132" s="70"/>
      <c r="D132" s="70"/>
      <c r="E132" s="71"/>
      <c r="F132" s="72">
        <v>1440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196</v>
      </c>
      <c r="C133" s="70"/>
      <c r="D133" s="70"/>
      <c r="E133" s="71"/>
      <c r="F133" s="72">
        <v>1440</v>
      </c>
      <c r="G133" s="73"/>
      <c r="H133" s="73"/>
      <c r="I133" s="73"/>
      <c r="J133" s="74"/>
    </row>
    <row r="134" spans="1:10" ht="36" customHeight="1" x14ac:dyDescent="0.25">
      <c r="A134" s="8"/>
      <c r="B134" s="69" t="s">
        <v>197</v>
      </c>
      <c r="C134" s="70"/>
      <c r="D134" s="70"/>
      <c r="E134" s="71"/>
      <c r="F134" s="72">
        <v>2880</v>
      </c>
      <c r="G134" s="73"/>
      <c r="H134" s="73"/>
      <c r="I134" s="73"/>
      <c r="J134" s="74"/>
    </row>
    <row r="135" spans="1:10" ht="36" customHeight="1" x14ac:dyDescent="0.25">
      <c r="A135" s="8"/>
      <c r="B135" s="69" t="s">
        <v>198</v>
      </c>
      <c r="C135" s="70"/>
      <c r="D135" s="70"/>
      <c r="E135" s="71"/>
      <c r="F135" s="72">
        <v>4320</v>
      </c>
      <c r="G135" s="73"/>
      <c r="H135" s="73"/>
      <c r="I135" s="73"/>
      <c r="J135" s="74"/>
    </row>
    <row r="136" spans="1:10" ht="36" customHeight="1" thickBot="1" x14ac:dyDescent="0.3">
      <c r="A136" s="8"/>
      <c r="B136" s="69" t="s">
        <v>199</v>
      </c>
      <c r="C136" s="70"/>
      <c r="D136" s="70"/>
      <c r="E136" s="71"/>
      <c r="F136" s="72">
        <v>7092</v>
      </c>
      <c r="G136" s="73"/>
      <c r="H136" s="73"/>
      <c r="I136" s="73"/>
      <c r="J136" s="74"/>
    </row>
    <row r="137" spans="1:10" ht="54" customHeight="1" thickBot="1" x14ac:dyDescent="0.3">
      <c r="A137" s="8"/>
      <c r="B137" s="200" t="s">
        <v>253</v>
      </c>
      <c r="C137" s="201"/>
      <c r="D137" s="201"/>
      <c r="E137" s="202"/>
      <c r="F137" s="225" t="str">
        <f>"Цена от "&amp;MIN(F139,F142:J143,H144,F145:J158)&amp;" до "&amp;MAX(F139,F142:J143,H144,F145:J158)</f>
        <v>Цена от 1800 до 203220</v>
      </c>
      <c r="G137" s="226"/>
      <c r="H137" s="226"/>
      <c r="I137" s="226"/>
      <c r="J137" s="227"/>
    </row>
    <row r="138" spans="1:10" ht="24" customHeight="1" thickBot="1" x14ac:dyDescent="0.3">
      <c r="A138" s="8"/>
      <c r="B138" s="60"/>
      <c r="C138" s="61"/>
      <c r="D138" s="61"/>
      <c r="E138" s="62"/>
      <c r="F138" s="63"/>
      <c r="G138" s="64"/>
      <c r="H138" s="64"/>
      <c r="I138" s="64"/>
      <c r="J138" s="65"/>
    </row>
    <row r="139" spans="1:10" ht="36" customHeight="1" x14ac:dyDescent="0.25">
      <c r="A139" s="8"/>
      <c r="B139" s="69" t="s">
        <v>201</v>
      </c>
      <c r="C139" s="70"/>
      <c r="D139" s="70"/>
      <c r="E139" s="71"/>
      <c r="F139" s="72">
        <v>41760</v>
      </c>
      <c r="G139" s="73"/>
      <c r="H139" s="73"/>
      <c r="I139" s="73"/>
      <c r="J139" s="74"/>
    </row>
    <row r="140" spans="1:10" ht="36" customHeight="1" thickBot="1" x14ac:dyDescent="0.3">
      <c r="A140" s="8"/>
      <c r="B140" s="93" t="s">
        <v>202</v>
      </c>
      <c r="C140" s="94"/>
      <c r="D140" s="94"/>
      <c r="E140" s="95"/>
      <c r="F140" s="96">
        <v>4176</v>
      </c>
      <c r="G140" s="97"/>
      <c r="H140" s="97"/>
      <c r="I140" s="97"/>
      <c r="J140" s="98"/>
    </row>
    <row r="141" spans="1:10" ht="24" customHeight="1" thickBot="1" x14ac:dyDescent="0.3">
      <c r="A141" s="8"/>
      <c r="B141" s="60"/>
      <c r="C141" s="61"/>
      <c r="D141" s="61"/>
      <c r="E141" s="62"/>
      <c r="F141" s="63"/>
      <c r="G141" s="64"/>
      <c r="H141" s="64"/>
      <c r="I141" s="64"/>
      <c r="J141" s="65"/>
    </row>
    <row r="142" spans="1:10" ht="36" customHeight="1" x14ac:dyDescent="0.25">
      <c r="A142" s="8" t="s">
        <v>112</v>
      </c>
      <c r="B142" s="87" t="s">
        <v>203</v>
      </c>
      <c r="C142" s="88"/>
      <c r="D142" s="88"/>
      <c r="E142" s="89"/>
      <c r="F142" s="90">
        <v>34560</v>
      </c>
      <c r="G142" s="91"/>
      <c r="H142" s="91"/>
      <c r="I142" s="91"/>
      <c r="J142" s="92"/>
    </row>
    <row r="143" spans="1:10" ht="36" customHeight="1" x14ac:dyDescent="0.25">
      <c r="A143" s="8" t="s">
        <v>112</v>
      </c>
      <c r="B143" s="69" t="s">
        <v>204</v>
      </c>
      <c r="C143" s="70"/>
      <c r="D143" s="70"/>
      <c r="E143" s="71"/>
      <c r="F143" s="193">
        <v>3204</v>
      </c>
      <c r="G143" s="245"/>
      <c r="H143" s="245"/>
      <c r="I143" s="245"/>
      <c r="J143" s="246"/>
    </row>
    <row r="144" spans="1:10" ht="36" customHeight="1" x14ac:dyDescent="0.25">
      <c r="A144" s="8" t="s">
        <v>112</v>
      </c>
      <c r="B144" s="69" t="s">
        <v>205</v>
      </c>
      <c r="C144" s="70"/>
      <c r="D144" s="70"/>
      <c r="E144" s="71"/>
      <c r="F144" s="37">
        <f>H144*1.2</f>
        <v>45360</v>
      </c>
      <c r="G144" s="38">
        <f>H144*1.1</f>
        <v>41580</v>
      </c>
      <c r="H144" s="38">
        <v>37800</v>
      </c>
      <c r="I144" s="38">
        <f>H144*0.75</f>
        <v>28350</v>
      </c>
      <c r="J144" s="39">
        <f>H144*0.5</f>
        <v>18900</v>
      </c>
    </row>
    <row r="145" spans="1:10" ht="36" customHeight="1" x14ac:dyDescent="0.25">
      <c r="A145" s="8" t="s">
        <v>112</v>
      </c>
      <c r="B145" s="69" t="s">
        <v>206</v>
      </c>
      <c r="C145" s="70"/>
      <c r="D145" s="70"/>
      <c r="E145" s="71"/>
      <c r="F145" s="72">
        <v>27252</v>
      </c>
      <c r="G145" s="73"/>
      <c r="H145" s="73"/>
      <c r="I145" s="73"/>
      <c r="J145" s="74"/>
    </row>
    <row r="146" spans="1:10" ht="36" customHeight="1" x14ac:dyDescent="0.25">
      <c r="A146" s="8" t="s">
        <v>112</v>
      </c>
      <c r="B146" s="69" t="s">
        <v>207</v>
      </c>
      <c r="C146" s="70"/>
      <c r="D146" s="70"/>
      <c r="E146" s="71"/>
      <c r="F146" s="72">
        <v>2484</v>
      </c>
      <c r="G146" s="73"/>
      <c r="H146" s="73"/>
      <c r="I146" s="73"/>
      <c r="J146" s="74"/>
    </row>
    <row r="147" spans="1:10" ht="36" customHeight="1" x14ac:dyDescent="0.25">
      <c r="A147" s="8" t="s">
        <v>112</v>
      </c>
      <c r="B147" s="69" t="s">
        <v>208</v>
      </c>
      <c r="C147" s="70"/>
      <c r="D147" s="70"/>
      <c r="E147" s="71"/>
      <c r="F147" s="193">
        <v>11700</v>
      </c>
      <c r="G147" s="245"/>
      <c r="H147" s="245"/>
      <c r="I147" s="245"/>
      <c r="J147" s="246"/>
    </row>
    <row r="148" spans="1:10" ht="36" customHeight="1" x14ac:dyDescent="0.25">
      <c r="A148" s="8" t="s">
        <v>112</v>
      </c>
      <c r="B148" s="69" t="s">
        <v>209</v>
      </c>
      <c r="C148" s="70"/>
      <c r="D148" s="70"/>
      <c r="E148" s="71"/>
      <c r="F148" s="193">
        <v>49680</v>
      </c>
      <c r="G148" s="245"/>
      <c r="H148" s="245"/>
      <c r="I148" s="245"/>
      <c r="J148" s="246"/>
    </row>
    <row r="149" spans="1:10" ht="36" customHeight="1" x14ac:dyDescent="0.25">
      <c r="A149" s="8" t="s">
        <v>112</v>
      </c>
      <c r="B149" s="69" t="s">
        <v>210</v>
      </c>
      <c r="C149" s="70"/>
      <c r="D149" s="70"/>
      <c r="E149" s="71"/>
      <c r="F149" s="193">
        <v>59616</v>
      </c>
      <c r="G149" s="245"/>
      <c r="H149" s="245"/>
      <c r="I149" s="245"/>
      <c r="J149" s="246"/>
    </row>
    <row r="150" spans="1:10" ht="36" customHeight="1" x14ac:dyDescent="0.25">
      <c r="A150" s="8" t="s">
        <v>112</v>
      </c>
      <c r="B150" s="69" t="s">
        <v>211</v>
      </c>
      <c r="C150" s="70"/>
      <c r="D150" s="70"/>
      <c r="E150" s="71"/>
      <c r="F150" s="193">
        <v>5940</v>
      </c>
      <c r="G150" s="245"/>
      <c r="H150" s="245"/>
      <c r="I150" s="245"/>
      <c r="J150" s="246"/>
    </row>
    <row r="151" spans="1:10" ht="36" customHeight="1" x14ac:dyDescent="0.25">
      <c r="A151" s="8" t="s">
        <v>112</v>
      </c>
      <c r="B151" s="69" t="s">
        <v>212</v>
      </c>
      <c r="C151" s="70"/>
      <c r="D151" s="70"/>
      <c r="E151" s="71"/>
      <c r="F151" s="193">
        <v>9000</v>
      </c>
      <c r="G151" s="245"/>
      <c r="H151" s="245"/>
      <c r="I151" s="245"/>
      <c r="J151" s="246"/>
    </row>
    <row r="152" spans="1:10" ht="36" customHeight="1" x14ac:dyDescent="0.25">
      <c r="A152" s="8" t="s">
        <v>112</v>
      </c>
      <c r="B152" s="100" t="s">
        <v>213</v>
      </c>
      <c r="C152" s="101"/>
      <c r="D152" s="101"/>
      <c r="E152" s="102"/>
      <c r="F152" s="193">
        <v>21240</v>
      </c>
      <c r="G152" s="245"/>
      <c r="H152" s="245"/>
      <c r="I152" s="245"/>
      <c r="J152" s="246"/>
    </row>
    <row r="153" spans="1:10" ht="36" customHeight="1" x14ac:dyDescent="0.25">
      <c r="A153" s="8"/>
      <c r="B153" s="100" t="s">
        <v>214</v>
      </c>
      <c r="C153" s="101"/>
      <c r="D153" s="101"/>
      <c r="E153" s="102"/>
      <c r="F153" s="193">
        <v>180000</v>
      </c>
      <c r="G153" s="245"/>
      <c r="H153" s="245"/>
      <c r="I153" s="245"/>
      <c r="J153" s="246"/>
    </row>
    <row r="154" spans="1:10" ht="36" customHeight="1" x14ac:dyDescent="0.25">
      <c r="A154" s="8" t="s">
        <v>112</v>
      </c>
      <c r="B154" s="87" t="s">
        <v>215</v>
      </c>
      <c r="C154" s="88"/>
      <c r="D154" s="88"/>
      <c r="E154" s="89"/>
      <c r="F154" s="193">
        <v>3024</v>
      </c>
      <c r="G154" s="245"/>
      <c r="H154" s="245"/>
      <c r="I154" s="245"/>
      <c r="J154" s="246"/>
    </row>
    <row r="155" spans="1:10" ht="36" customHeight="1" x14ac:dyDescent="0.25">
      <c r="A155" s="8"/>
      <c r="B155" s="100" t="s">
        <v>216</v>
      </c>
      <c r="C155" s="101"/>
      <c r="D155" s="101"/>
      <c r="E155" s="102"/>
      <c r="F155" s="193">
        <v>21240</v>
      </c>
      <c r="G155" s="245"/>
      <c r="H155" s="245"/>
      <c r="I155" s="245"/>
      <c r="J155" s="246"/>
    </row>
    <row r="156" spans="1:10" ht="36" customHeight="1" x14ac:dyDescent="0.25">
      <c r="B156" s="100" t="s">
        <v>217</v>
      </c>
      <c r="C156" s="101"/>
      <c r="D156" s="101"/>
      <c r="E156" s="102"/>
      <c r="F156" s="193">
        <v>17712</v>
      </c>
      <c r="G156" s="245"/>
      <c r="H156" s="245"/>
      <c r="I156" s="245"/>
      <c r="J156" s="246"/>
    </row>
    <row r="157" spans="1:10" ht="36" customHeight="1" x14ac:dyDescent="0.25">
      <c r="A157" s="8" t="s">
        <v>112</v>
      </c>
      <c r="B157" s="69" t="s">
        <v>218</v>
      </c>
      <c r="C157" s="70"/>
      <c r="D157" s="70"/>
      <c r="E157" s="71"/>
      <c r="F157" s="193">
        <v>203220</v>
      </c>
      <c r="G157" s="245"/>
      <c r="H157" s="245"/>
      <c r="I157" s="245"/>
      <c r="J157" s="246"/>
    </row>
    <row r="158" spans="1:10" ht="36" customHeight="1" x14ac:dyDescent="0.25">
      <c r="A158" s="8" t="s">
        <v>112</v>
      </c>
      <c r="B158" s="100" t="s">
        <v>219</v>
      </c>
      <c r="C158" s="101"/>
      <c r="D158" s="101"/>
      <c r="E158" s="102"/>
      <c r="F158" s="193">
        <v>1800</v>
      </c>
      <c r="G158" s="245"/>
      <c r="H158" s="245"/>
      <c r="I158" s="245"/>
      <c r="J158" s="246"/>
    </row>
    <row r="159" spans="1:10" ht="36" customHeight="1" x14ac:dyDescent="0.25">
      <c r="A159" s="8" t="s">
        <v>114</v>
      </c>
      <c r="B159" s="69" t="s">
        <v>220</v>
      </c>
      <c r="C159" s="70"/>
      <c r="D159" s="70"/>
      <c r="E159" s="71"/>
      <c r="F159" s="193">
        <v>48960</v>
      </c>
      <c r="G159" s="245"/>
      <c r="H159" s="245"/>
      <c r="I159" s="245"/>
      <c r="J159" s="246"/>
    </row>
    <row r="160" spans="1:10" ht="36" customHeight="1" x14ac:dyDescent="0.25">
      <c r="A160" s="8" t="s">
        <v>114</v>
      </c>
      <c r="B160" s="69" t="s">
        <v>221</v>
      </c>
      <c r="C160" s="70"/>
      <c r="D160" s="70"/>
      <c r="E160" s="71"/>
      <c r="F160" s="193">
        <v>5040</v>
      </c>
      <c r="G160" s="245"/>
      <c r="H160" s="245"/>
      <c r="I160" s="245"/>
      <c r="J160" s="246"/>
    </row>
    <row r="161" spans="1:10" ht="36" customHeight="1" x14ac:dyDescent="0.25">
      <c r="A161" s="8" t="s">
        <v>114</v>
      </c>
      <c r="B161" s="69" t="s">
        <v>222</v>
      </c>
      <c r="C161" s="70"/>
      <c r="D161" s="70"/>
      <c r="E161" s="71"/>
      <c r="F161" s="37">
        <f>H161*1.2</f>
        <v>63936</v>
      </c>
      <c r="G161" s="38">
        <f>H161*1.1</f>
        <v>58608.000000000007</v>
      </c>
      <c r="H161" s="38">
        <v>53280</v>
      </c>
      <c r="I161" s="38">
        <f>H161*0.75</f>
        <v>39960</v>
      </c>
      <c r="J161" s="39">
        <f>H161*0.5</f>
        <v>26640</v>
      </c>
    </row>
    <row r="162" spans="1:10" ht="36" customHeight="1" x14ac:dyDescent="0.25">
      <c r="A162" s="8" t="s">
        <v>114</v>
      </c>
      <c r="B162" s="69" t="s">
        <v>223</v>
      </c>
      <c r="C162" s="70"/>
      <c r="D162" s="70"/>
      <c r="E162" s="71"/>
      <c r="F162" s="72">
        <v>38160</v>
      </c>
      <c r="G162" s="73"/>
      <c r="H162" s="73"/>
      <c r="I162" s="73"/>
      <c r="J162" s="74"/>
    </row>
    <row r="163" spans="1:10" ht="36" customHeight="1" x14ac:dyDescent="0.25">
      <c r="A163" s="8" t="s">
        <v>114</v>
      </c>
      <c r="B163" s="69" t="s">
        <v>224</v>
      </c>
      <c r="C163" s="70"/>
      <c r="D163" s="70"/>
      <c r="E163" s="71"/>
      <c r="F163" s="72">
        <v>3600</v>
      </c>
      <c r="G163" s="73"/>
      <c r="H163" s="73"/>
      <c r="I163" s="73"/>
      <c r="J163" s="74"/>
    </row>
    <row r="164" spans="1:10" ht="36" customHeight="1" x14ac:dyDescent="0.25">
      <c r="A164" s="8" t="s">
        <v>114</v>
      </c>
      <c r="B164" s="69" t="s">
        <v>225</v>
      </c>
      <c r="C164" s="70"/>
      <c r="D164" s="70"/>
      <c r="E164" s="71"/>
      <c r="F164" s="193">
        <v>16560</v>
      </c>
      <c r="G164" s="245"/>
      <c r="H164" s="245"/>
      <c r="I164" s="245"/>
      <c r="J164" s="246"/>
    </row>
    <row r="165" spans="1:10" ht="36" customHeight="1" x14ac:dyDescent="0.25">
      <c r="A165" s="8" t="s">
        <v>114</v>
      </c>
      <c r="B165" s="69" t="s">
        <v>226</v>
      </c>
      <c r="C165" s="70"/>
      <c r="D165" s="70"/>
      <c r="E165" s="71"/>
      <c r="F165" s="193">
        <v>69840</v>
      </c>
      <c r="G165" s="245"/>
      <c r="H165" s="245"/>
      <c r="I165" s="245"/>
      <c r="J165" s="246"/>
    </row>
    <row r="166" spans="1:10" ht="36" customHeight="1" x14ac:dyDescent="0.25">
      <c r="A166" s="8" t="s">
        <v>114</v>
      </c>
      <c r="B166" s="69" t="s">
        <v>227</v>
      </c>
      <c r="C166" s="70"/>
      <c r="D166" s="70"/>
      <c r="E166" s="71"/>
      <c r="F166" s="193">
        <v>83808</v>
      </c>
      <c r="G166" s="245"/>
      <c r="H166" s="245"/>
      <c r="I166" s="245"/>
      <c r="J166" s="246"/>
    </row>
    <row r="167" spans="1:10" ht="36" customHeight="1" x14ac:dyDescent="0.25">
      <c r="A167" s="8" t="s">
        <v>114</v>
      </c>
      <c r="B167" s="69" t="s">
        <v>228</v>
      </c>
      <c r="C167" s="70"/>
      <c r="D167" s="70"/>
      <c r="E167" s="71"/>
      <c r="F167" s="193">
        <v>8640</v>
      </c>
      <c r="G167" s="245"/>
      <c r="H167" s="245"/>
      <c r="I167" s="245"/>
      <c r="J167" s="246"/>
    </row>
    <row r="168" spans="1:10" ht="36" customHeight="1" x14ac:dyDescent="0.25">
      <c r="A168" s="8" t="s">
        <v>114</v>
      </c>
      <c r="B168" s="69" t="s">
        <v>229</v>
      </c>
      <c r="C168" s="70"/>
      <c r="D168" s="70"/>
      <c r="E168" s="71"/>
      <c r="F168" s="193">
        <v>12960</v>
      </c>
      <c r="G168" s="245"/>
      <c r="H168" s="245"/>
      <c r="I168" s="245"/>
      <c r="J168" s="246"/>
    </row>
    <row r="169" spans="1:10" ht="36" customHeight="1" x14ac:dyDescent="0.25">
      <c r="A169" s="8" t="s">
        <v>114</v>
      </c>
      <c r="B169" s="69" t="s">
        <v>230</v>
      </c>
      <c r="C169" s="70"/>
      <c r="D169" s="70"/>
      <c r="E169" s="71"/>
      <c r="F169" s="193">
        <v>30240</v>
      </c>
      <c r="G169" s="245"/>
      <c r="H169" s="245"/>
      <c r="I169" s="245"/>
      <c r="J169" s="246"/>
    </row>
    <row r="170" spans="1:10" ht="36" customHeight="1" x14ac:dyDescent="0.25">
      <c r="A170" s="8" t="s">
        <v>114</v>
      </c>
      <c r="B170" s="69" t="s">
        <v>231</v>
      </c>
      <c r="C170" s="70"/>
      <c r="D170" s="70"/>
      <c r="E170" s="71"/>
      <c r="F170" s="193">
        <v>4320</v>
      </c>
      <c r="G170" s="245"/>
      <c r="H170" s="245"/>
      <c r="I170" s="245"/>
      <c r="J170" s="246"/>
    </row>
    <row r="171" spans="1:10" ht="36" customHeight="1" x14ac:dyDescent="0.25">
      <c r="A171" s="8" t="s">
        <v>114</v>
      </c>
      <c r="B171" s="69" t="s">
        <v>232</v>
      </c>
      <c r="C171" s="70"/>
      <c r="D171" s="70"/>
      <c r="E171" s="71"/>
      <c r="F171" s="193">
        <v>285120</v>
      </c>
      <c r="G171" s="245"/>
      <c r="H171" s="245"/>
      <c r="I171" s="245"/>
      <c r="J171" s="246"/>
    </row>
    <row r="172" spans="1:10" ht="36" customHeight="1" thickBot="1" x14ac:dyDescent="0.3">
      <c r="A172" s="8" t="s">
        <v>114</v>
      </c>
      <c r="B172" s="69" t="s">
        <v>233</v>
      </c>
      <c r="C172" s="70"/>
      <c r="D172" s="70"/>
      <c r="E172" s="71"/>
      <c r="F172" s="193">
        <v>2880</v>
      </c>
      <c r="G172" s="245"/>
      <c r="H172" s="245"/>
      <c r="I172" s="245"/>
      <c r="J172" s="246"/>
    </row>
    <row r="173" spans="1:10" ht="54" customHeight="1" thickBot="1" x14ac:dyDescent="0.3">
      <c r="A173" s="8"/>
      <c r="B173" s="81" t="s">
        <v>234</v>
      </c>
      <c r="C173" s="82"/>
      <c r="D173" s="82"/>
      <c r="E173" s="83"/>
      <c r="F173" s="84"/>
      <c r="G173" s="85"/>
      <c r="H173" s="85"/>
      <c r="I173" s="85"/>
      <c r="J173" s="86"/>
    </row>
    <row r="174" spans="1:10" ht="36" customHeight="1" x14ac:dyDescent="0.25">
      <c r="A174" s="8"/>
      <c r="B174" s="87" t="s">
        <v>235</v>
      </c>
      <c r="C174" s="88"/>
      <c r="D174" s="88"/>
      <c r="E174" s="89"/>
      <c r="F174" s="90">
        <v>42480</v>
      </c>
      <c r="G174" s="91"/>
      <c r="H174" s="91"/>
      <c r="I174" s="91"/>
      <c r="J174" s="92"/>
    </row>
    <row r="175" spans="1:10" ht="36" customHeight="1" x14ac:dyDescent="0.25">
      <c r="A175" s="8"/>
      <c r="B175" s="69" t="s">
        <v>236</v>
      </c>
      <c r="C175" s="70"/>
      <c r="D175" s="70"/>
      <c r="E175" s="71"/>
      <c r="F175" s="72">
        <v>84960</v>
      </c>
      <c r="G175" s="73"/>
      <c r="H175" s="73"/>
      <c r="I175" s="73"/>
      <c r="J175" s="74"/>
    </row>
    <row r="176" spans="1:10" ht="36" customHeight="1" x14ac:dyDescent="0.25">
      <c r="A176" s="8"/>
      <c r="B176" s="69" t="s">
        <v>237</v>
      </c>
      <c r="C176" s="70"/>
      <c r="D176" s="70"/>
      <c r="E176" s="71"/>
      <c r="F176" s="72">
        <v>106200</v>
      </c>
      <c r="G176" s="73"/>
      <c r="H176" s="73"/>
      <c r="I176" s="73"/>
      <c r="J176" s="74"/>
    </row>
    <row r="177" spans="1:10" ht="36" customHeight="1" x14ac:dyDescent="0.25">
      <c r="A177" s="8"/>
      <c r="B177" s="69" t="s">
        <v>238</v>
      </c>
      <c r="C177" s="70"/>
      <c r="D177" s="70"/>
      <c r="E177" s="71"/>
      <c r="F177" s="72">
        <v>1440</v>
      </c>
      <c r="G177" s="73"/>
      <c r="H177" s="73"/>
      <c r="I177" s="73"/>
      <c r="J177" s="74"/>
    </row>
    <row r="178" spans="1:10" ht="36" customHeight="1" x14ac:dyDescent="0.25">
      <c r="A178" s="8"/>
      <c r="B178" s="69" t="s">
        <v>239</v>
      </c>
      <c r="C178" s="70"/>
      <c r="D178" s="70"/>
      <c r="E178" s="71"/>
      <c r="F178" s="72">
        <v>63720</v>
      </c>
      <c r="G178" s="73"/>
      <c r="H178" s="73"/>
      <c r="I178" s="73"/>
      <c r="J178" s="74"/>
    </row>
    <row r="179" spans="1:10" ht="36" customHeight="1" x14ac:dyDescent="0.25">
      <c r="A179" s="8"/>
      <c r="B179" s="69" t="s">
        <v>240</v>
      </c>
      <c r="C179" s="70"/>
      <c r="D179" s="70"/>
      <c r="E179" s="71"/>
      <c r="F179" s="72">
        <v>127440</v>
      </c>
      <c r="G179" s="73"/>
      <c r="H179" s="73"/>
      <c r="I179" s="73"/>
      <c r="J179" s="74"/>
    </row>
    <row r="180" spans="1:10" ht="36" customHeight="1" x14ac:dyDescent="0.25">
      <c r="A180" s="8"/>
      <c r="B180" s="69" t="s">
        <v>241</v>
      </c>
      <c r="C180" s="70"/>
      <c r="D180" s="70"/>
      <c r="E180" s="71"/>
      <c r="F180" s="72">
        <v>159300</v>
      </c>
      <c r="G180" s="73"/>
      <c r="H180" s="73"/>
      <c r="I180" s="73"/>
      <c r="J180" s="74"/>
    </row>
    <row r="181" spans="1:10" ht="36" customHeight="1" thickBot="1" x14ac:dyDescent="0.3">
      <c r="A181" s="8"/>
      <c r="B181" s="75" t="s">
        <v>242</v>
      </c>
      <c r="C181" s="76"/>
      <c r="D181" s="76"/>
      <c r="E181" s="77"/>
      <c r="F181" s="78">
        <v>2124</v>
      </c>
      <c r="G181" s="79"/>
      <c r="H181" s="79"/>
      <c r="I181" s="79"/>
      <c r="J181" s="80"/>
    </row>
    <row r="182" spans="1:10" ht="24" customHeight="1" thickBot="1" x14ac:dyDescent="0.3">
      <c r="A182" s="8"/>
      <c r="B182" s="60"/>
      <c r="C182" s="61"/>
      <c r="D182" s="61"/>
      <c r="E182" s="62"/>
      <c r="F182" s="63"/>
      <c r="G182" s="64"/>
      <c r="H182" s="64"/>
      <c r="I182" s="64"/>
      <c r="J182" s="65"/>
    </row>
    <row r="183" spans="1:10" ht="21" customHeight="1" x14ac:dyDescent="0.25">
      <c r="A183" s="8"/>
      <c r="B183" s="26"/>
      <c r="C183" s="27"/>
      <c r="D183" s="27"/>
      <c r="E183" s="27"/>
      <c r="F183" s="28"/>
      <c r="G183" s="28"/>
      <c r="H183" s="28"/>
      <c r="I183" s="28"/>
      <c r="J183" s="28"/>
    </row>
    <row r="184" spans="1:10" ht="56.25" customHeight="1" x14ac:dyDescent="0.25">
      <c r="A184" s="8"/>
      <c r="B184" s="66" t="s">
        <v>292</v>
      </c>
      <c r="C184" s="66"/>
      <c r="D184" s="66"/>
      <c r="E184" s="66"/>
      <c r="F184" s="66"/>
      <c r="G184" s="66"/>
      <c r="H184" s="66"/>
      <c r="I184" s="66"/>
      <c r="J184" s="66"/>
    </row>
    <row r="185" spans="1:10" ht="41.25" customHeight="1" x14ac:dyDescent="0.25">
      <c r="A185" s="8"/>
      <c r="B185" s="66" t="s">
        <v>244</v>
      </c>
      <c r="C185" s="66"/>
      <c r="D185" s="66"/>
      <c r="E185" s="66"/>
      <c r="F185" s="66"/>
      <c r="G185" s="66"/>
      <c r="H185" s="66"/>
      <c r="I185" s="66"/>
      <c r="J185" s="66"/>
    </row>
    <row r="186" spans="1:10" ht="21" x14ac:dyDescent="0.25">
      <c r="A186" s="8" t="s">
        <v>114</v>
      </c>
      <c r="B186" s="67" t="s">
        <v>296</v>
      </c>
      <c r="C186" s="67"/>
      <c r="D186" s="67"/>
      <c r="E186" s="67"/>
      <c r="F186" s="67"/>
      <c r="G186" s="67"/>
      <c r="H186" s="67"/>
      <c r="I186" s="67"/>
      <c r="J186" s="67"/>
    </row>
    <row r="187" spans="1:10" ht="42" customHeight="1" x14ac:dyDescent="0.25">
      <c r="A187" s="8"/>
      <c r="B187" s="68" t="s">
        <v>246</v>
      </c>
      <c r="C187" s="68"/>
      <c r="D187" s="68"/>
      <c r="E187" s="68"/>
      <c r="F187" s="68"/>
      <c r="G187" s="68"/>
      <c r="H187" s="68"/>
      <c r="I187" s="68"/>
      <c r="J187" s="68"/>
    </row>
    <row r="188" spans="1:10" ht="21" x14ac:dyDescent="0.25">
      <c r="A188" s="8"/>
    </row>
  </sheetData>
  <sheetProtection selectLockedCells="1" selectUnlockedCells="1"/>
  <mergeCells count="35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67" sqref="A167:C167"/>
      <selection pane="bottomLeft" activeCell="F14" sqref="F14:J14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89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36633.599999999999</v>
      </c>
      <c r="G8" s="17">
        <f>H8*1.1</f>
        <v>33580.800000000003</v>
      </c>
      <c r="H8" s="17">
        <v>30528</v>
      </c>
      <c r="I8" s="17">
        <f>H8*0.75</f>
        <v>22896</v>
      </c>
      <c r="J8" s="17">
        <f>H8*0.5</f>
        <v>15264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51753.599999999999</v>
      </c>
      <c r="G10" s="19">
        <f>H10*1.1</f>
        <v>47440.800000000003</v>
      </c>
      <c r="H10" s="19">
        <v>43128</v>
      </c>
      <c r="I10" s="19">
        <f>H10*0.75</f>
        <v>32346</v>
      </c>
      <c r="J10" s="19">
        <f>H10*0.5</f>
        <v>21564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6732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10080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1368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1944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2268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3240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2268 до 90720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2268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4536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6804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9072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11340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13608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15876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18144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20412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22680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24948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27216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29484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31752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34020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36288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38556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40824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43092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45360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4536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9072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13608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18144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22680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27216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31752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36288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40824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45360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49896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54432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58968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63504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68040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72576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77112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81648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86184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90720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5670 до 48762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7812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12060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5670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7938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10206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12474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14742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17010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19278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21546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23814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26082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28350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30618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32886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35154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37422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39690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41958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44226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46494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48762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33624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3420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6840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2124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33624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6732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13464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24840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3240 до 49680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9450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945</v>
      </c>
      <c r="G100" s="97"/>
      <c r="H100" s="97"/>
      <c r="I100" s="97"/>
      <c r="J100" s="98"/>
    </row>
    <row r="101" spans="1:10" ht="24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21240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29376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16848</v>
      </c>
      <c r="G104" s="38">
        <f>H104*1.1</f>
        <v>15444.000000000002</v>
      </c>
      <c r="H104" s="38">
        <v>14040</v>
      </c>
      <c r="I104" s="38">
        <f>H104*0.75</f>
        <v>10530</v>
      </c>
      <c r="J104" s="39">
        <f>H104*0.5</f>
        <v>7020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14400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232" t="s">
        <v>207</v>
      </c>
      <c r="C106" s="233"/>
      <c r="D106" s="233"/>
      <c r="E106" s="234"/>
      <c r="F106" s="72">
        <v>6732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30096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41400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49680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14868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29376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36108</v>
      </c>
      <c r="G112" s="245"/>
      <c r="H112" s="245"/>
      <c r="I112" s="245"/>
      <c r="J112" s="246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245">
        <v>36000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3240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11340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7560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37800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6732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30240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41760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222</v>
      </c>
      <c r="C121" s="233"/>
      <c r="D121" s="233"/>
      <c r="E121" s="234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32" t="s">
        <v>223</v>
      </c>
      <c r="C122" s="233"/>
      <c r="D122" s="233"/>
      <c r="E122" s="234"/>
      <c r="F122" s="388">
        <v>20160</v>
      </c>
      <c r="G122" s="151"/>
      <c r="H122" s="151"/>
      <c r="I122" s="151"/>
      <c r="J122" s="152"/>
    </row>
    <row r="123" spans="1:10" ht="36" customHeight="1" x14ac:dyDescent="0.25">
      <c r="A123" s="8" t="s">
        <v>114</v>
      </c>
      <c r="B123" s="232" t="s">
        <v>224</v>
      </c>
      <c r="C123" s="233"/>
      <c r="D123" s="233"/>
      <c r="E123" s="234"/>
      <c r="F123" s="388">
        <v>10080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225</v>
      </c>
      <c r="C124" s="233"/>
      <c r="D124" s="233"/>
      <c r="E124" s="234"/>
      <c r="F124" s="388">
        <v>42480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226</v>
      </c>
      <c r="C125" s="233"/>
      <c r="D125" s="233"/>
      <c r="E125" s="234"/>
      <c r="F125" s="388">
        <v>58320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227</v>
      </c>
      <c r="C126" s="233"/>
      <c r="D126" s="233"/>
      <c r="E126" s="234"/>
      <c r="F126" s="388">
        <v>69984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228</v>
      </c>
      <c r="C127" s="233"/>
      <c r="D127" s="233"/>
      <c r="E127" s="234"/>
      <c r="F127" s="388">
        <v>20880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229</v>
      </c>
      <c r="C128" s="233"/>
      <c r="D128" s="233"/>
      <c r="E128" s="234"/>
      <c r="F128" s="388">
        <v>41760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230</v>
      </c>
      <c r="C129" s="233"/>
      <c r="D129" s="233"/>
      <c r="E129" s="234"/>
      <c r="F129" s="388">
        <v>51120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231</v>
      </c>
      <c r="C130" s="233"/>
      <c r="D130" s="233"/>
      <c r="E130" s="234"/>
      <c r="F130" s="388">
        <v>5040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232</v>
      </c>
      <c r="C131" s="233"/>
      <c r="D131" s="233"/>
      <c r="E131" s="234"/>
      <c r="F131" s="388">
        <v>53280</v>
      </c>
      <c r="G131" s="151"/>
      <c r="H131" s="151"/>
      <c r="I131" s="151"/>
      <c r="J131" s="152"/>
    </row>
    <row r="132" spans="1:10" ht="36" customHeight="1" thickBot="1" x14ac:dyDescent="0.3">
      <c r="A132" s="8" t="s">
        <v>114</v>
      </c>
      <c r="B132" s="360" t="s">
        <v>233</v>
      </c>
      <c r="C132" s="361"/>
      <c r="D132" s="361"/>
      <c r="E132" s="362"/>
      <c r="F132" s="175">
        <v>10080</v>
      </c>
      <c r="G132" s="79"/>
      <c r="H132" s="79"/>
      <c r="I132" s="79"/>
      <c r="J132" s="80"/>
    </row>
    <row r="133" spans="1:10" ht="54" customHeight="1" thickBot="1" x14ac:dyDescent="0.3">
      <c r="A133" s="8"/>
      <c r="B133" s="296" t="s">
        <v>234</v>
      </c>
      <c r="C133" s="297"/>
      <c r="D133" s="297"/>
      <c r="E133" s="298"/>
      <c r="F133" s="371"/>
      <c r="G133" s="372"/>
      <c r="H133" s="372"/>
      <c r="I133" s="372"/>
      <c r="J133" s="373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16992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33984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42480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25488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50976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63720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900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123"/>
      <c r="D142" s="123"/>
      <c r="E142" s="124"/>
      <c r="F142" s="192"/>
      <c r="G142" s="243"/>
      <c r="H142" s="243"/>
      <c r="I142" s="243"/>
      <c r="J142" s="244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6480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9360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4320 до 172800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4320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8640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12960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17280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21600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25920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30240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34560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38880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43200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47520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51840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56160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60480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64800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69120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73440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77760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82080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86400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8640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17280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25920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34560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43200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51840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60480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69120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77760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86400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95040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103680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112320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120960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129600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138240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146880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155520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164160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172800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8280 до 92880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8280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12240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10800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15120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19440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23760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28080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32400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36720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41040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45360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49680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54000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58320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62640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66960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71280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75600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79920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84240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88560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92880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1440 до 34200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4320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5040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2160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34200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7200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20520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24120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3060 до 59760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10800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1080</v>
      </c>
      <c r="G100" s="97"/>
      <c r="H100" s="97"/>
      <c r="I100" s="97"/>
      <c r="J100" s="98"/>
    </row>
    <row r="101" spans="1:10" ht="24" customHeight="1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9720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50400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17280</v>
      </c>
      <c r="G104" s="38">
        <f>H104*1.1</f>
        <v>15840.000000000002</v>
      </c>
      <c r="H104" s="38">
        <v>14400</v>
      </c>
      <c r="I104" s="38">
        <f>H104*0.75</f>
        <v>10800</v>
      </c>
      <c r="J104" s="39">
        <f>H104*0.5</f>
        <v>7200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32400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232" t="s">
        <v>207</v>
      </c>
      <c r="C106" s="233"/>
      <c r="D106" s="233"/>
      <c r="E106" s="234"/>
      <c r="F106" s="72">
        <v>23400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10800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19800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23760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30600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54000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7200</v>
      </c>
      <c r="G112" s="245"/>
      <c r="H112" s="245"/>
      <c r="I112" s="245"/>
      <c r="J112" s="246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245">
        <v>59760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3060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10800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9360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32400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36000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13680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70560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222</v>
      </c>
      <c r="C121" s="233"/>
      <c r="D121" s="233"/>
      <c r="E121" s="234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32" t="s">
        <v>223</v>
      </c>
      <c r="C122" s="233"/>
      <c r="D122" s="233"/>
      <c r="E122" s="234"/>
      <c r="F122" s="388">
        <v>45360</v>
      </c>
      <c r="G122" s="151"/>
      <c r="H122" s="151"/>
      <c r="I122" s="151"/>
      <c r="J122" s="152"/>
    </row>
    <row r="123" spans="1:10" ht="36" customHeight="1" x14ac:dyDescent="0.25">
      <c r="A123" s="8" t="s">
        <v>114</v>
      </c>
      <c r="B123" s="232" t="s">
        <v>224</v>
      </c>
      <c r="C123" s="233"/>
      <c r="D123" s="233"/>
      <c r="E123" s="234"/>
      <c r="F123" s="388">
        <v>33120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225</v>
      </c>
      <c r="C124" s="233"/>
      <c r="D124" s="233"/>
      <c r="E124" s="234"/>
      <c r="F124" s="388">
        <v>15120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226</v>
      </c>
      <c r="C125" s="233"/>
      <c r="D125" s="233"/>
      <c r="E125" s="234"/>
      <c r="F125" s="388">
        <v>28080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227</v>
      </c>
      <c r="C126" s="233"/>
      <c r="D126" s="233"/>
      <c r="E126" s="234"/>
      <c r="F126" s="388">
        <v>33696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228</v>
      </c>
      <c r="C127" s="233"/>
      <c r="D127" s="233"/>
      <c r="E127" s="234"/>
      <c r="F127" s="388">
        <v>43200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229</v>
      </c>
      <c r="C128" s="233"/>
      <c r="D128" s="233"/>
      <c r="E128" s="234"/>
      <c r="F128" s="388">
        <v>75600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230</v>
      </c>
      <c r="C129" s="233"/>
      <c r="D129" s="233"/>
      <c r="E129" s="234"/>
      <c r="F129" s="388">
        <v>10080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231</v>
      </c>
      <c r="C130" s="233"/>
      <c r="D130" s="233"/>
      <c r="E130" s="234"/>
      <c r="F130" s="388">
        <v>4320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232</v>
      </c>
      <c r="C131" s="233"/>
      <c r="D131" s="233"/>
      <c r="E131" s="234"/>
      <c r="F131" s="388">
        <v>45360</v>
      </c>
      <c r="G131" s="151"/>
      <c r="H131" s="151"/>
      <c r="I131" s="151"/>
      <c r="J131" s="152"/>
    </row>
    <row r="132" spans="1:10" ht="36" customHeight="1" thickBot="1" x14ac:dyDescent="0.3">
      <c r="A132" s="8" t="s">
        <v>114</v>
      </c>
      <c r="B132" s="360" t="s">
        <v>233</v>
      </c>
      <c r="C132" s="361"/>
      <c r="D132" s="361"/>
      <c r="E132" s="362"/>
      <c r="F132" s="175">
        <v>50400</v>
      </c>
      <c r="G132" s="79"/>
      <c r="H132" s="79"/>
      <c r="I132" s="79"/>
      <c r="J132" s="80"/>
    </row>
    <row r="133" spans="1:10" ht="54" customHeight="1" thickBot="1" x14ac:dyDescent="0.3">
      <c r="A133" s="8"/>
      <c r="B133" s="296" t="s">
        <v>234</v>
      </c>
      <c r="C133" s="297"/>
      <c r="D133" s="297"/>
      <c r="E133" s="298"/>
      <c r="F133" s="371"/>
      <c r="G133" s="372"/>
      <c r="H133" s="372"/>
      <c r="I133" s="372"/>
      <c r="J133" s="373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23760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47520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59400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720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35640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71280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89280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24" customHeight="1" thickBot="1" x14ac:dyDescent="0.3">
      <c r="A142" s="8"/>
      <c r="B142" s="60"/>
      <c r="C142" s="123"/>
      <c r="D142" s="123"/>
      <c r="E142" s="124"/>
      <c r="F142" s="192"/>
      <c r="G142" s="243"/>
      <c r="H142" s="243"/>
      <c r="I142" s="243"/>
      <c r="J142" s="244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5" activePane="bottomLeft" state="frozen"/>
      <selection activeCell="A167" sqref="A167:C167"/>
      <selection pane="bottomLeft" activeCell="B134" sqref="B134:E134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62208</v>
      </c>
      <c r="G8" s="17">
        <f>H8*1.1</f>
        <v>57024.000000000007</v>
      </c>
      <c r="H8" s="17">
        <v>51840</v>
      </c>
      <c r="I8" s="17">
        <f>H8*0.75</f>
        <v>38880</v>
      </c>
      <c r="J8" s="17">
        <f>H8*0.5</f>
        <v>25920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87264</v>
      </c>
      <c r="G9" s="19">
        <f>H9*1.1</f>
        <v>79992</v>
      </c>
      <c r="H9" s="19">
        <v>72720</v>
      </c>
      <c r="I9" s="19">
        <f>H9*0.75</f>
        <v>54540</v>
      </c>
      <c r="J9" s="19">
        <f>H9*0.5</f>
        <v>36360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78408</v>
      </c>
      <c r="G10" s="19">
        <f>H10*1.1</f>
        <v>71874</v>
      </c>
      <c r="H10" s="19">
        <v>65340</v>
      </c>
      <c r="I10" s="19">
        <f>H10*0.75</f>
        <v>49005</v>
      </c>
      <c r="J10" s="19">
        <f>H10*0.5</f>
        <v>32670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110592</v>
      </c>
      <c r="G11" s="21">
        <f>H11*1.1</f>
        <v>101376.00000000001</v>
      </c>
      <c r="H11" s="21">
        <v>92160</v>
      </c>
      <c r="I11" s="21">
        <f>H11*0.75</f>
        <v>69120</v>
      </c>
      <c r="J11" s="21">
        <f>H11*0.5</f>
        <v>46080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14940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21600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1440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2520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3528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"&amp;MIN(F22:F81)&amp;" до "&amp;MAX(F22:F81)</f>
        <v>Цена от 13680 до 424080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13680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20520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27360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34200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41040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47880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54720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61560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68400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75240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82080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88920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95760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102600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109440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116280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123120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129960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136800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143640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150480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157320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164160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171000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177840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184680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191520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198360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205200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212040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27360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41040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54720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68400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82080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95760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109440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123120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136800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150480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164160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177840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191520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205200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218880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232560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246240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259920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273600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287280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300960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314640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328320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342000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355680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369360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383040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396720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410400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424080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16740 до 294120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16740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23940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34200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47880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61560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75240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88920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102600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116280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129960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143640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157320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171000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184680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198360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212040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225720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239400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253080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266760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280440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294120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2340 до 63540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8280</v>
      </c>
      <c r="G106" s="73"/>
      <c r="H106" s="73"/>
      <c r="I106" s="73"/>
      <c r="J106" s="74"/>
    </row>
    <row r="107" spans="1:10" ht="36" customHeight="1" x14ac:dyDescent="0.25">
      <c r="A107" s="8"/>
      <c r="B107" s="69" t="s">
        <v>190</v>
      </c>
      <c r="C107" s="70"/>
      <c r="D107" s="70"/>
      <c r="E107" s="71"/>
      <c r="F107" s="72">
        <v>63540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5040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61740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13140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38340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2340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2340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4680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7020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41940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"&amp;MIN(F119,F122:F139)&amp;" до "&amp;MAX(F119,F122:F139)</f>
        <v>Цена от 3240 до 787140</v>
      </c>
      <c r="G117" s="226"/>
      <c r="H117" s="226"/>
      <c r="I117" s="226"/>
      <c r="J117" s="227"/>
    </row>
    <row r="118" spans="1:10" ht="24" customHeight="1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63000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6300</v>
      </c>
      <c r="G120" s="97"/>
      <c r="H120" s="97"/>
      <c r="I120" s="97"/>
      <c r="J120" s="98"/>
    </row>
    <row r="121" spans="1:10" ht="24" customHeight="1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87" t="s">
        <v>203</v>
      </c>
      <c r="C122" s="88"/>
      <c r="D122" s="88"/>
      <c r="E122" s="89"/>
      <c r="F122" s="90">
        <v>99540</v>
      </c>
      <c r="G122" s="91"/>
      <c r="H122" s="91"/>
      <c r="I122" s="91"/>
      <c r="J122" s="92"/>
    </row>
    <row r="123" spans="1:10" ht="36" customHeight="1" x14ac:dyDescent="0.25">
      <c r="A123" s="8" t="s">
        <v>112</v>
      </c>
      <c r="B123" s="69" t="s">
        <v>204</v>
      </c>
      <c r="C123" s="70"/>
      <c r="D123" s="70"/>
      <c r="E123" s="71"/>
      <c r="F123" s="193">
        <v>50940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69" t="s">
        <v>293</v>
      </c>
      <c r="C124" s="70"/>
      <c r="D124" s="70"/>
      <c r="E124" s="71"/>
      <c r="F124" s="72">
        <v>59940</v>
      </c>
      <c r="G124" s="73"/>
      <c r="H124" s="73"/>
      <c r="I124" s="73"/>
      <c r="J124" s="74"/>
    </row>
    <row r="125" spans="1:10" ht="36" customHeight="1" x14ac:dyDescent="0.25">
      <c r="A125" s="8" t="s">
        <v>112</v>
      </c>
      <c r="B125" s="69" t="s">
        <v>206</v>
      </c>
      <c r="C125" s="70"/>
      <c r="D125" s="70"/>
      <c r="E125" s="71"/>
      <c r="F125" s="72">
        <v>59940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69" t="s">
        <v>207</v>
      </c>
      <c r="C126" s="70"/>
      <c r="D126" s="70"/>
      <c r="E126" s="71"/>
      <c r="F126" s="72">
        <v>43740</v>
      </c>
      <c r="G126" s="73"/>
      <c r="H126" s="73"/>
      <c r="I126" s="73"/>
      <c r="J126" s="74"/>
    </row>
    <row r="127" spans="1:10" ht="36" customHeight="1" x14ac:dyDescent="0.25">
      <c r="A127" s="8"/>
      <c r="B127" s="100" t="s">
        <v>318</v>
      </c>
      <c r="C127" s="101"/>
      <c r="D127" s="101"/>
      <c r="E127" s="102"/>
      <c r="F127" s="193">
        <v>787140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69" t="s">
        <v>208</v>
      </c>
      <c r="C128" s="70"/>
      <c r="D128" s="70"/>
      <c r="E128" s="71"/>
      <c r="F128" s="193">
        <v>173340</v>
      </c>
      <c r="G128" s="245"/>
      <c r="H128" s="245"/>
      <c r="I128" s="245"/>
      <c r="J128" s="246"/>
    </row>
    <row r="129" spans="1:10" ht="36" customHeight="1" x14ac:dyDescent="0.25">
      <c r="A129" s="8" t="s">
        <v>112</v>
      </c>
      <c r="B129" s="69" t="s">
        <v>209</v>
      </c>
      <c r="C129" s="70"/>
      <c r="D129" s="70"/>
      <c r="E129" s="71"/>
      <c r="F129" s="193">
        <v>61740</v>
      </c>
      <c r="G129" s="245"/>
      <c r="H129" s="245"/>
      <c r="I129" s="245"/>
      <c r="J129" s="246"/>
    </row>
    <row r="130" spans="1:10" ht="36" customHeight="1" x14ac:dyDescent="0.25">
      <c r="A130" s="8" t="s">
        <v>112</v>
      </c>
      <c r="B130" s="69" t="s">
        <v>210</v>
      </c>
      <c r="C130" s="70"/>
      <c r="D130" s="70"/>
      <c r="E130" s="71"/>
      <c r="F130" s="193">
        <v>74088</v>
      </c>
      <c r="G130" s="245"/>
      <c r="H130" s="245"/>
      <c r="I130" s="245"/>
      <c r="J130" s="246"/>
    </row>
    <row r="131" spans="1:10" ht="36" customHeight="1" x14ac:dyDescent="0.25">
      <c r="A131" s="8" t="s">
        <v>112</v>
      </c>
      <c r="B131" s="69" t="s">
        <v>211</v>
      </c>
      <c r="C131" s="70"/>
      <c r="D131" s="70"/>
      <c r="E131" s="71"/>
      <c r="F131" s="193">
        <v>63540</v>
      </c>
      <c r="G131" s="245"/>
      <c r="H131" s="245"/>
      <c r="I131" s="245"/>
      <c r="J131" s="246"/>
    </row>
    <row r="132" spans="1:10" ht="36" customHeight="1" x14ac:dyDescent="0.25">
      <c r="A132" s="8" t="s">
        <v>112</v>
      </c>
      <c r="B132" s="69" t="s">
        <v>212</v>
      </c>
      <c r="C132" s="70"/>
      <c r="D132" s="70"/>
      <c r="E132" s="71"/>
      <c r="F132" s="193">
        <v>88740</v>
      </c>
      <c r="G132" s="245"/>
      <c r="H132" s="245"/>
      <c r="I132" s="245"/>
      <c r="J132" s="246"/>
    </row>
    <row r="133" spans="1:10" ht="36" customHeight="1" x14ac:dyDescent="0.25">
      <c r="A133" s="8" t="s">
        <v>112</v>
      </c>
      <c r="B133" s="100" t="s">
        <v>213</v>
      </c>
      <c r="C133" s="101"/>
      <c r="D133" s="101"/>
      <c r="E133" s="102"/>
      <c r="F133" s="193">
        <v>238140</v>
      </c>
      <c r="G133" s="245"/>
      <c r="H133" s="245"/>
      <c r="I133" s="245"/>
      <c r="J133" s="246"/>
    </row>
    <row r="134" spans="1:10" ht="44.25" customHeight="1" x14ac:dyDescent="0.25">
      <c r="A134" s="8"/>
      <c r="B134" s="100" t="s">
        <v>214</v>
      </c>
      <c r="C134" s="101"/>
      <c r="D134" s="101"/>
      <c r="E134" s="102"/>
      <c r="F134" s="193">
        <v>86040</v>
      </c>
      <c r="G134" s="245"/>
      <c r="H134" s="245"/>
      <c r="I134" s="245"/>
      <c r="J134" s="246"/>
    </row>
    <row r="135" spans="1:10" ht="36" customHeight="1" x14ac:dyDescent="0.25">
      <c r="A135" s="8" t="s">
        <v>112</v>
      </c>
      <c r="B135" s="87" t="s">
        <v>215</v>
      </c>
      <c r="C135" s="88"/>
      <c r="D135" s="88"/>
      <c r="E135" s="89"/>
      <c r="F135" s="193">
        <v>3240</v>
      </c>
      <c r="G135" s="245"/>
      <c r="H135" s="245"/>
      <c r="I135" s="245"/>
      <c r="J135" s="246"/>
    </row>
    <row r="136" spans="1:10" ht="36" customHeight="1" x14ac:dyDescent="0.25">
      <c r="B136" s="100" t="s">
        <v>216</v>
      </c>
      <c r="C136" s="101"/>
      <c r="D136" s="101"/>
      <c r="E136" s="102"/>
      <c r="F136" s="193">
        <v>50940</v>
      </c>
      <c r="G136" s="245"/>
      <c r="H136" s="245"/>
      <c r="I136" s="245"/>
      <c r="J136" s="246"/>
    </row>
    <row r="137" spans="1:10" ht="36" customHeight="1" x14ac:dyDescent="0.25">
      <c r="B137" s="100" t="s">
        <v>217</v>
      </c>
      <c r="C137" s="101"/>
      <c r="D137" s="101"/>
      <c r="E137" s="102"/>
      <c r="F137" s="193">
        <v>41940</v>
      </c>
      <c r="G137" s="245"/>
      <c r="H137" s="245"/>
      <c r="I137" s="245"/>
      <c r="J137" s="246"/>
    </row>
    <row r="138" spans="1:10" ht="36" customHeight="1" x14ac:dyDescent="0.25">
      <c r="A138" s="8" t="s">
        <v>112</v>
      </c>
      <c r="B138" s="69" t="s">
        <v>218</v>
      </c>
      <c r="C138" s="70"/>
      <c r="D138" s="70"/>
      <c r="E138" s="71"/>
      <c r="F138" s="193">
        <v>256140</v>
      </c>
      <c r="G138" s="245"/>
      <c r="H138" s="245"/>
      <c r="I138" s="245"/>
      <c r="J138" s="246"/>
    </row>
    <row r="139" spans="1:10" ht="36" customHeight="1" x14ac:dyDescent="0.25">
      <c r="A139" s="8" t="s">
        <v>112</v>
      </c>
      <c r="B139" s="100" t="s">
        <v>219</v>
      </c>
      <c r="C139" s="101"/>
      <c r="D139" s="101"/>
      <c r="E139" s="102"/>
      <c r="F139" s="193">
        <v>56340</v>
      </c>
      <c r="G139" s="245"/>
      <c r="H139" s="245"/>
      <c r="I139" s="245"/>
      <c r="J139" s="246"/>
    </row>
    <row r="140" spans="1:10" ht="36" customHeight="1" x14ac:dyDescent="0.25">
      <c r="A140" s="8" t="s">
        <v>114</v>
      </c>
      <c r="B140" s="69" t="s">
        <v>220</v>
      </c>
      <c r="C140" s="70"/>
      <c r="D140" s="70"/>
      <c r="E140" s="71"/>
      <c r="F140" s="193">
        <v>139680</v>
      </c>
      <c r="G140" s="245"/>
      <c r="H140" s="245"/>
      <c r="I140" s="245"/>
      <c r="J140" s="246"/>
    </row>
    <row r="141" spans="1:10" ht="36" customHeight="1" x14ac:dyDescent="0.25">
      <c r="A141" s="8" t="s">
        <v>114</v>
      </c>
      <c r="B141" s="69" t="s">
        <v>221</v>
      </c>
      <c r="C141" s="70"/>
      <c r="D141" s="70"/>
      <c r="E141" s="71"/>
      <c r="F141" s="193">
        <v>72000</v>
      </c>
      <c r="G141" s="245"/>
      <c r="H141" s="245"/>
      <c r="I141" s="245"/>
      <c r="J141" s="246"/>
    </row>
    <row r="142" spans="1:10" ht="36" customHeight="1" x14ac:dyDescent="0.25">
      <c r="A142" s="8" t="s">
        <v>114</v>
      </c>
      <c r="B142" s="69" t="s">
        <v>319</v>
      </c>
      <c r="C142" s="70"/>
      <c r="D142" s="70"/>
      <c r="E142" s="71"/>
      <c r="F142" s="72">
        <v>84240</v>
      </c>
      <c r="G142" s="73"/>
      <c r="H142" s="73"/>
      <c r="I142" s="73"/>
      <c r="J142" s="74"/>
    </row>
    <row r="143" spans="1:10" ht="36" customHeight="1" x14ac:dyDescent="0.25">
      <c r="A143" s="8" t="s">
        <v>114</v>
      </c>
      <c r="B143" s="69" t="s">
        <v>223</v>
      </c>
      <c r="C143" s="70"/>
      <c r="D143" s="70"/>
      <c r="E143" s="71"/>
      <c r="F143" s="72">
        <v>84240</v>
      </c>
      <c r="G143" s="73"/>
      <c r="H143" s="73"/>
      <c r="I143" s="73"/>
      <c r="J143" s="74"/>
    </row>
    <row r="144" spans="1:10" ht="36" customHeight="1" x14ac:dyDescent="0.25">
      <c r="A144" s="8" t="s">
        <v>114</v>
      </c>
      <c r="B144" s="69" t="s">
        <v>224</v>
      </c>
      <c r="C144" s="70"/>
      <c r="D144" s="70"/>
      <c r="E144" s="71"/>
      <c r="F144" s="72">
        <v>61920</v>
      </c>
      <c r="G144" s="73"/>
      <c r="H144" s="73"/>
      <c r="I144" s="73"/>
      <c r="J144" s="74"/>
    </row>
    <row r="145" spans="1:10" ht="36" customHeight="1" x14ac:dyDescent="0.25">
      <c r="A145" s="8" t="s">
        <v>114</v>
      </c>
      <c r="B145" s="69" t="s">
        <v>225</v>
      </c>
      <c r="C145" s="70"/>
      <c r="D145" s="70"/>
      <c r="E145" s="71"/>
      <c r="F145" s="193">
        <v>243360</v>
      </c>
      <c r="G145" s="245"/>
      <c r="H145" s="245"/>
      <c r="I145" s="245"/>
      <c r="J145" s="246"/>
    </row>
    <row r="146" spans="1:10" ht="36" customHeight="1" x14ac:dyDescent="0.25">
      <c r="A146" s="8" t="s">
        <v>114</v>
      </c>
      <c r="B146" s="69" t="s">
        <v>226</v>
      </c>
      <c r="C146" s="70"/>
      <c r="D146" s="70"/>
      <c r="E146" s="71"/>
      <c r="F146" s="193">
        <v>87120</v>
      </c>
      <c r="G146" s="245"/>
      <c r="H146" s="245"/>
      <c r="I146" s="245"/>
      <c r="J146" s="246"/>
    </row>
    <row r="147" spans="1:10" ht="36" customHeight="1" x14ac:dyDescent="0.25">
      <c r="A147" s="8" t="s">
        <v>114</v>
      </c>
      <c r="B147" s="69" t="s">
        <v>227</v>
      </c>
      <c r="C147" s="70"/>
      <c r="D147" s="70"/>
      <c r="E147" s="71"/>
      <c r="F147" s="193">
        <v>104544</v>
      </c>
      <c r="G147" s="245"/>
      <c r="H147" s="245"/>
      <c r="I147" s="245"/>
      <c r="J147" s="246"/>
    </row>
    <row r="148" spans="1:10" ht="36" customHeight="1" x14ac:dyDescent="0.25">
      <c r="A148" s="8" t="s">
        <v>114</v>
      </c>
      <c r="B148" s="69" t="s">
        <v>228</v>
      </c>
      <c r="C148" s="70"/>
      <c r="D148" s="70"/>
      <c r="E148" s="71"/>
      <c r="F148" s="193">
        <v>89280</v>
      </c>
      <c r="G148" s="245"/>
      <c r="H148" s="245"/>
      <c r="I148" s="245"/>
      <c r="J148" s="246"/>
    </row>
    <row r="149" spans="1:10" ht="36" customHeight="1" x14ac:dyDescent="0.25">
      <c r="A149" s="8" t="s">
        <v>114</v>
      </c>
      <c r="B149" s="69" t="s">
        <v>229</v>
      </c>
      <c r="C149" s="70"/>
      <c r="D149" s="70"/>
      <c r="E149" s="71"/>
      <c r="F149" s="193">
        <v>124560</v>
      </c>
      <c r="G149" s="245"/>
      <c r="H149" s="245"/>
      <c r="I149" s="245"/>
      <c r="J149" s="246"/>
    </row>
    <row r="150" spans="1:10" ht="36" customHeight="1" x14ac:dyDescent="0.25">
      <c r="A150" s="8" t="s">
        <v>114</v>
      </c>
      <c r="B150" s="69" t="s">
        <v>230</v>
      </c>
      <c r="C150" s="70"/>
      <c r="D150" s="70"/>
      <c r="E150" s="71"/>
      <c r="F150" s="193">
        <v>334080</v>
      </c>
      <c r="G150" s="245"/>
      <c r="H150" s="245"/>
      <c r="I150" s="245"/>
      <c r="J150" s="246"/>
    </row>
    <row r="151" spans="1:10" ht="36" customHeight="1" x14ac:dyDescent="0.25">
      <c r="A151" s="8" t="s">
        <v>114</v>
      </c>
      <c r="B151" s="87" t="s">
        <v>231</v>
      </c>
      <c r="C151" s="88"/>
      <c r="D151" s="88"/>
      <c r="E151" s="89"/>
      <c r="F151" s="193">
        <v>5040</v>
      </c>
      <c r="G151" s="245"/>
      <c r="H151" s="245"/>
      <c r="I151" s="245"/>
      <c r="J151" s="246"/>
    </row>
    <row r="152" spans="1:10" ht="36" customHeight="1" x14ac:dyDescent="0.25">
      <c r="A152" s="8" t="s">
        <v>114</v>
      </c>
      <c r="B152" s="69" t="s">
        <v>232</v>
      </c>
      <c r="C152" s="70"/>
      <c r="D152" s="70"/>
      <c r="E152" s="71"/>
      <c r="F152" s="193">
        <v>359280</v>
      </c>
      <c r="G152" s="245"/>
      <c r="H152" s="245"/>
      <c r="I152" s="245"/>
      <c r="J152" s="246"/>
    </row>
    <row r="153" spans="1:10" ht="36" customHeight="1" thickBot="1" x14ac:dyDescent="0.3">
      <c r="A153" s="8" t="s">
        <v>114</v>
      </c>
      <c r="B153" s="69" t="s">
        <v>233</v>
      </c>
      <c r="C153" s="70"/>
      <c r="D153" s="70"/>
      <c r="E153" s="71"/>
      <c r="F153" s="193">
        <v>79200</v>
      </c>
      <c r="G153" s="245"/>
      <c r="H153" s="245"/>
      <c r="I153" s="245"/>
      <c r="J153" s="246"/>
    </row>
    <row r="154" spans="1:10" ht="54" customHeight="1" thickBot="1" x14ac:dyDescent="0.3">
      <c r="A154" s="8"/>
      <c r="B154" s="81" t="s">
        <v>234</v>
      </c>
      <c r="C154" s="82"/>
      <c r="D154" s="82"/>
      <c r="E154" s="83"/>
      <c r="F154" s="84"/>
      <c r="G154" s="85"/>
      <c r="H154" s="85"/>
      <c r="I154" s="85"/>
      <c r="J154" s="86"/>
    </row>
    <row r="155" spans="1:10" ht="36" customHeight="1" x14ac:dyDescent="0.25">
      <c r="A155" s="8"/>
      <c r="B155" s="87" t="s">
        <v>235</v>
      </c>
      <c r="C155" s="88"/>
      <c r="D155" s="88"/>
      <c r="E155" s="89"/>
      <c r="F155" s="90">
        <v>45540</v>
      </c>
      <c r="G155" s="91"/>
      <c r="H155" s="91"/>
      <c r="I155" s="91"/>
      <c r="J155" s="92"/>
    </row>
    <row r="156" spans="1:10" ht="36" customHeight="1" x14ac:dyDescent="0.25">
      <c r="A156" s="8"/>
      <c r="B156" s="69" t="s">
        <v>236</v>
      </c>
      <c r="C156" s="70"/>
      <c r="D156" s="70"/>
      <c r="E156" s="71"/>
      <c r="F156" s="72">
        <v>92340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237</v>
      </c>
      <c r="C157" s="70"/>
      <c r="D157" s="70"/>
      <c r="E157" s="71"/>
      <c r="F157" s="72">
        <v>110340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238</v>
      </c>
      <c r="C158" s="70"/>
      <c r="D158" s="70"/>
      <c r="E158" s="71"/>
      <c r="F158" s="72">
        <v>1080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239</v>
      </c>
      <c r="C159" s="70"/>
      <c r="D159" s="70"/>
      <c r="E159" s="71"/>
      <c r="F159" s="72">
        <v>63540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240</v>
      </c>
      <c r="C160" s="70"/>
      <c r="D160" s="70"/>
      <c r="E160" s="71"/>
      <c r="F160" s="72">
        <v>131940</v>
      </c>
      <c r="G160" s="73"/>
      <c r="H160" s="73"/>
      <c r="I160" s="73"/>
      <c r="J160" s="74"/>
    </row>
    <row r="161" spans="1:10" ht="36" customHeight="1" x14ac:dyDescent="0.25">
      <c r="A161" s="8"/>
      <c r="B161" s="69" t="s">
        <v>241</v>
      </c>
      <c r="C161" s="70"/>
      <c r="D161" s="70"/>
      <c r="E161" s="71"/>
      <c r="F161" s="72">
        <v>158940</v>
      </c>
      <c r="G161" s="73"/>
      <c r="H161" s="73"/>
      <c r="I161" s="73"/>
      <c r="J161" s="74"/>
    </row>
    <row r="162" spans="1:10" ht="36" customHeight="1" thickBot="1" x14ac:dyDescent="0.3">
      <c r="A162" s="8"/>
      <c r="B162" s="75" t="s">
        <v>242</v>
      </c>
      <c r="C162" s="76"/>
      <c r="D162" s="76"/>
      <c r="E162" s="77"/>
      <c r="F162" s="78">
        <v>1800</v>
      </c>
      <c r="G162" s="79"/>
      <c r="H162" s="79"/>
      <c r="I162" s="79"/>
      <c r="J162" s="80"/>
    </row>
    <row r="163" spans="1:10" ht="24" customHeight="1" thickBot="1" x14ac:dyDescent="0.3">
      <c r="A163" s="8" t="s">
        <v>112</v>
      </c>
      <c r="B163" s="60"/>
      <c r="C163" s="61"/>
      <c r="D163" s="61"/>
      <c r="E163" s="62"/>
      <c r="F163" s="63"/>
      <c r="G163" s="64"/>
      <c r="H163" s="64"/>
      <c r="I163" s="64"/>
      <c r="J163" s="65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66" t="s">
        <v>326</v>
      </c>
      <c r="C165" s="66"/>
      <c r="D165" s="66"/>
      <c r="E165" s="66"/>
      <c r="F165" s="66"/>
      <c r="G165" s="66"/>
      <c r="H165" s="66"/>
      <c r="I165" s="66"/>
      <c r="J165" s="66"/>
    </row>
    <row r="166" spans="1:10" ht="21" x14ac:dyDescent="0.25">
      <c r="A166" s="8" t="s">
        <v>114</v>
      </c>
      <c r="B166" s="67" t="s">
        <v>245</v>
      </c>
      <c r="C166" s="67"/>
      <c r="D166" s="67"/>
      <c r="E166" s="67"/>
      <c r="F166" s="67"/>
      <c r="G166" s="67"/>
      <c r="H166" s="67"/>
      <c r="I166" s="67"/>
      <c r="J166" s="67"/>
    </row>
    <row r="167" spans="1:10" s="36" customFormat="1" ht="20.100000000000001" customHeight="1" x14ac:dyDescent="0.25">
      <c r="B167" s="48"/>
      <c r="F167" s="49"/>
      <c r="G167" s="49"/>
      <c r="H167" s="49"/>
      <c r="I167" s="49"/>
      <c r="J167" s="49"/>
    </row>
    <row r="168" spans="1:10" s="44" customFormat="1" ht="36" customHeight="1" thickBot="1" x14ac:dyDescent="0.3">
      <c r="B168" s="285" t="s">
        <v>327</v>
      </c>
      <c r="C168" s="285"/>
      <c r="D168" s="285"/>
      <c r="E168" s="285"/>
      <c r="F168" s="285"/>
      <c r="G168" s="285"/>
      <c r="H168" s="285"/>
      <c r="I168" s="285"/>
    </row>
    <row r="169" spans="1:10" s="31" customFormat="1" ht="36" customHeight="1" thickBot="1" x14ac:dyDescent="0.3">
      <c r="B169" s="286" t="s">
        <v>328</v>
      </c>
      <c r="C169" s="287"/>
      <c r="D169" s="287"/>
      <c r="E169" s="287"/>
      <c r="F169" s="287"/>
      <c r="G169" s="287"/>
      <c r="H169" s="287"/>
      <c r="I169" s="288"/>
    </row>
    <row r="170" spans="1:10" ht="54" customHeight="1" thickBot="1" x14ac:dyDescent="0.3">
      <c r="B170" s="289" t="s">
        <v>329</v>
      </c>
      <c r="C170" s="290"/>
      <c r="D170" s="291" t="s">
        <v>330</v>
      </c>
      <c r="E170" s="292"/>
      <c r="F170" s="293"/>
      <c r="G170" s="294" t="s">
        <v>331</v>
      </c>
      <c r="H170" s="294"/>
      <c r="I170" s="295"/>
      <c r="J170" s="9"/>
    </row>
    <row r="171" spans="1:10" ht="36" customHeight="1" x14ac:dyDescent="0.25">
      <c r="B171" s="261" t="s">
        <v>332</v>
      </c>
      <c r="C171" s="262"/>
      <c r="D171" s="263" t="s">
        <v>333</v>
      </c>
      <c r="E171" s="264"/>
      <c r="F171" s="264"/>
      <c r="G171" s="269">
        <v>2190</v>
      </c>
      <c r="H171" s="270"/>
      <c r="I171" s="271"/>
      <c r="J171" s="9"/>
    </row>
    <row r="172" spans="1:10" ht="36" customHeight="1" x14ac:dyDescent="0.25">
      <c r="B172" s="272" t="s">
        <v>334</v>
      </c>
      <c r="C172" s="273"/>
      <c r="D172" s="265"/>
      <c r="E172" s="266"/>
      <c r="F172" s="266"/>
      <c r="G172" s="274">
        <v>1590</v>
      </c>
      <c r="H172" s="275"/>
      <c r="I172" s="276"/>
      <c r="J172" s="9"/>
    </row>
    <row r="173" spans="1:10" ht="36" customHeight="1" x14ac:dyDescent="0.25">
      <c r="B173" s="272" t="s">
        <v>335</v>
      </c>
      <c r="C173" s="273"/>
      <c r="D173" s="265"/>
      <c r="E173" s="266"/>
      <c r="F173" s="266"/>
      <c r="G173" s="274">
        <v>1440</v>
      </c>
      <c r="H173" s="275"/>
      <c r="I173" s="276"/>
      <c r="J173" s="9"/>
    </row>
    <row r="174" spans="1:10" ht="54" customHeight="1" thickBot="1" x14ac:dyDescent="0.3">
      <c r="B174" s="277" t="s">
        <v>336</v>
      </c>
      <c r="C174" s="278"/>
      <c r="D174" s="267"/>
      <c r="E174" s="268"/>
      <c r="F174" s="268"/>
      <c r="G174" s="279">
        <v>1290</v>
      </c>
      <c r="H174" s="280"/>
      <c r="I174" s="281"/>
      <c r="J174" s="9"/>
    </row>
    <row r="175" spans="1:10" ht="40.5" customHeight="1" x14ac:dyDescent="0.25">
      <c r="A175" s="8"/>
      <c r="B175" s="68" t="s">
        <v>246</v>
      </c>
      <c r="C175" s="68"/>
      <c r="D175" s="68"/>
      <c r="E175" s="68"/>
      <c r="F175" s="68"/>
      <c r="G175" s="68"/>
      <c r="H175" s="68"/>
      <c r="I175" s="68"/>
      <c r="J175" s="68"/>
    </row>
    <row r="176" spans="1:10" ht="18" customHeight="1" x14ac:dyDescent="0.25">
      <c r="A176" s="8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92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45014.400000000001</v>
      </c>
      <c r="G10" s="19">
        <f>H10*1.1</f>
        <v>41263.200000000004</v>
      </c>
      <c r="H10" s="19">
        <v>37512</v>
      </c>
      <c r="I10" s="19">
        <f>H10*0.75</f>
        <v>28134</v>
      </c>
      <c r="J10" s="19">
        <f>H10*0.5</f>
        <v>18756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6048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8640</v>
      </c>
      <c r="G14" s="142"/>
      <c r="H14" s="142"/>
      <c r="I14" s="142"/>
      <c r="J14" s="143"/>
    </row>
    <row r="15" spans="1:10" ht="24" customHeight="1" thickBot="1" x14ac:dyDescent="0.3">
      <c r="A15" s="8"/>
      <c r="B15" s="60"/>
      <c r="C15" s="61"/>
      <c r="D15" s="61"/>
      <c r="E15" s="62"/>
      <c r="F15" s="63"/>
      <c r="G15" s="64"/>
      <c r="H15" s="64"/>
      <c r="I15" s="64"/>
      <c r="J15" s="65"/>
    </row>
    <row r="16" spans="1:10" ht="36" customHeight="1" thickBot="1" x14ac:dyDescent="0.3">
      <c r="A16" s="8"/>
      <c r="B16" s="125" t="s">
        <v>124</v>
      </c>
      <c r="C16" s="126"/>
      <c r="D16" s="126"/>
      <c r="E16" s="127"/>
      <c r="F16" s="128" t="str">
        <f>"Цена от "&amp;MIN(F17:F56)&amp;" до "&amp;MAX(F17:F56)</f>
        <v>Цена от 720 до 54720</v>
      </c>
      <c r="G16" s="129"/>
      <c r="H16" s="129"/>
      <c r="I16" s="129"/>
      <c r="J16" s="130"/>
    </row>
    <row r="17" spans="1:10" ht="36" customHeight="1" outlineLevel="1" x14ac:dyDescent="0.25">
      <c r="A17" s="8"/>
      <c r="B17" s="100" t="s">
        <v>125</v>
      </c>
      <c r="C17" s="110"/>
      <c r="D17" s="110"/>
      <c r="E17" s="71"/>
      <c r="F17" s="72">
        <v>720</v>
      </c>
      <c r="G17" s="73"/>
      <c r="H17" s="73"/>
      <c r="I17" s="73"/>
      <c r="J17" s="74"/>
    </row>
    <row r="18" spans="1:10" ht="36" customHeight="1" outlineLevel="1" x14ac:dyDescent="0.25">
      <c r="A18" s="8"/>
      <c r="B18" s="100" t="s">
        <v>126</v>
      </c>
      <c r="C18" s="110"/>
      <c r="D18" s="110"/>
      <c r="E18" s="71"/>
      <c r="F18" s="72">
        <v>1440</v>
      </c>
      <c r="G18" s="73"/>
      <c r="H18" s="73"/>
      <c r="I18" s="73"/>
      <c r="J18" s="74"/>
    </row>
    <row r="19" spans="1:10" ht="36" customHeight="1" outlineLevel="1" x14ac:dyDescent="0.25">
      <c r="A19" s="8"/>
      <c r="B19" s="100" t="s">
        <v>127</v>
      </c>
      <c r="C19" s="110"/>
      <c r="D19" s="110"/>
      <c r="E19" s="71"/>
      <c r="F19" s="72">
        <v>2880</v>
      </c>
      <c r="G19" s="73"/>
      <c r="H19" s="73"/>
      <c r="I19" s="73"/>
      <c r="J19" s="74"/>
    </row>
    <row r="20" spans="1:10" ht="36" customHeight="1" outlineLevel="1" x14ac:dyDescent="0.25">
      <c r="A20" s="8"/>
      <c r="B20" s="100" t="s">
        <v>128</v>
      </c>
      <c r="C20" s="110"/>
      <c r="D20" s="110"/>
      <c r="E20" s="71"/>
      <c r="F20" s="72">
        <v>4320</v>
      </c>
      <c r="G20" s="73"/>
      <c r="H20" s="73"/>
      <c r="I20" s="73"/>
      <c r="J20" s="74"/>
    </row>
    <row r="21" spans="1:10" ht="36" customHeight="1" outlineLevel="1" x14ac:dyDescent="0.25">
      <c r="A21" s="8"/>
      <c r="B21" s="100" t="s">
        <v>129</v>
      </c>
      <c r="C21" s="110"/>
      <c r="D21" s="110"/>
      <c r="E21" s="71"/>
      <c r="F21" s="72">
        <v>5760</v>
      </c>
      <c r="G21" s="73"/>
      <c r="H21" s="73"/>
      <c r="I21" s="73"/>
      <c r="J21" s="74"/>
    </row>
    <row r="22" spans="1:10" ht="36" customHeight="1" outlineLevel="1" x14ac:dyDescent="0.25">
      <c r="A22" s="8"/>
      <c r="B22" s="100" t="s">
        <v>130</v>
      </c>
      <c r="C22" s="110"/>
      <c r="D22" s="110"/>
      <c r="E22" s="71"/>
      <c r="F22" s="72">
        <v>7200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131</v>
      </c>
      <c r="C23" s="110"/>
      <c r="D23" s="110"/>
      <c r="E23" s="71"/>
      <c r="F23" s="72">
        <v>8640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132</v>
      </c>
      <c r="C24" s="110"/>
      <c r="D24" s="110"/>
      <c r="E24" s="71"/>
      <c r="F24" s="72">
        <v>10080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133</v>
      </c>
      <c r="C25" s="110"/>
      <c r="D25" s="110"/>
      <c r="E25" s="71"/>
      <c r="F25" s="72">
        <v>11520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134</v>
      </c>
      <c r="C26" s="110"/>
      <c r="D26" s="110"/>
      <c r="E26" s="71"/>
      <c r="F26" s="72">
        <v>12960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135</v>
      </c>
      <c r="C27" s="110"/>
      <c r="D27" s="110"/>
      <c r="E27" s="71"/>
      <c r="F27" s="72">
        <v>14400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136</v>
      </c>
      <c r="C28" s="110"/>
      <c r="D28" s="110"/>
      <c r="E28" s="71"/>
      <c r="F28" s="72">
        <v>15840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137</v>
      </c>
      <c r="C29" s="110"/>
      <c r="D29" s="110"/>
      <c r="E29" s="71"/>
      <c r="F29" s="72">
        <v>17280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138</v>
      </c>
      <c r="C30" s="110"/>
      <c r="D30" s="110"/>
      <c r="E30" s="71"/>
      <c r="F30" s="72">
        <v>18720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139</v>
      </c>
      <c r="C31" s="110"/>
      <c r="D31" s="110"/>
      <c r="E31" s="71"/>
      <c r="F31" s="72">
        <v>20160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140</v>
      </c>
      <c r="C32" s="110"/>
      <c r="D32" s="110"/>
      <c r="E32" s="71"/>
      <c r="F32" s="72">
        <v>21600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141</v>
      </c>
      <c r="C33" s="110"/>
      <c r="D33" s="110"/>
      <c r="E33" s="71"/>
      <c r="F33" s="72">
        <v>23040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142</v>
      </c>
      <c r="C34" s="110"/>
      <c r="D34" s="110"/>
      <c r="E34" s="71"/>
      <c r="F34" s="72">
        <v>24480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143</v>
      </c>
      <c r="C35" s="110"/>
      <c r="D35" s="110"/>
      <c r="E35" s="71"/>
      <c r="F35" s="72">
        <v>25920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144</v>
      </c>
      <c r="C36" s="110"/>
      <c r="D36" s="110"/>
      <c r="E36" s="71"/>
      <c r="F36" s="72">
        <v>27360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145</v>
      </c>
      <c r="C37" s="110"/>
      <c r="D37" s="110"/>
      <c r="E37" s="71"/>
      <c r="F37" s="72">
        <v>1440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146</v>
      </c>
      <c r="C38" s="110"/>
      <c r="D38" s="110"/>
      <c r="E38" s="71"/>
      <c r="F38" s="72">
        <v>2880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147</v>
      </c>
      <c r="C39" s="110"/>
      <c r="D39" s="110"/>
      <c r="E39" s="71"/>
      <c r="F39" s="72">
        <v>5760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148</v>
      </c>
      <c r="C40" s="110"/>
      <c r="D40" s="110"/>
      <c r="E40" s="71"/>
      <c r="F40" s="72">
        <v>8640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149</v>
      </c>
      <c r="C41" s="110"/>
      <c r="D41" s="110"/>
      <c r="E41" s="71"/>
      <c r="F41" s="72">
        <v>11520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150</v>
      </c>
      <c r="C42" s="110"/>
      <c r="D42" s="110"/>
      <c r="E42" s="71"/>
      <c r="F42" s="72">
        <v>14400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151</v>
      </c>
      <c r="C43" s="110"/>
      <c r="D43" s="110"/>
      <c r="E43" s="71"/>
      <c r="F43" s="72">
        <v>17280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152</v>
      </c>
      <c r="C44" s="110"/>
      <c r="D44" s="110"/>
      <c r="E44" s="71"/>
      <c r="F44" s="72">
        <v>20160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153</v>
      </c>
      <c r="C45" s="110"/>
      <c r="D45" s="110"/>
      <c r="E45" s="71"/>
      <c r="F45" s="72">
        <v>23040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154</v>
      </c>
      <c r="C46" s="110"/>
      <c r="D46" s="110"/>
      <c r="E46" s="71"/>
      <c r="F46" s="72">
        <v>25920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155</v>
      </c>
      <c r="C47" s="110"/>
      <c r="D47" s="110"/>
      <c r="E47" s="71"/>
      <c r="F47" s="72">
        <v>28800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156</v>
      </c>
      <c r="C48" s="110"/>
      <c r="D48" s="110"/>
      <c r="E48" s="71"/>
      <c r="F48" s="72">
        <v>31680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157</v>
      </c>
      <c r="C49" s="110"/>
      <c r="D49" s="110"/>
      <c r="E49" s="71"/>
      <c r="F49" s="72">
        <v>34560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158</v>
      </c>
      <c r="C50" s="110"/>
      <c r="D50" s="110"/>
      <c r="E50" s="71"/>
      <c r="F50" s="72">
        <v>37440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159</v>
      </c>
      <c r="C51" s="110"/>
      <c r="D51" s="110"/>
      <c r="E51" s="71"/>
      <c r="F51" s="72">
        <v>40320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160</v>
      </c>
      <c r="C52" s="110"/>
      <c r="D52" s="110"/>
      <c r="E52" s="71"/>
      <c r="F52" s="72">
        <v>43200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161</v>
      </c>
      <c r="C53" s="110"/>
      <c r="D53" s="110"/>
      <c r="E53" s="71"/>
      <c r="F53" s="72">
        <v>46080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162</v>
      </c>
      <c r="C54" s="110"/>
      <c r="D54" s="110"/>
      <c r="E54" s="71"/>
      <c r="F54" s="72">
        <v>48960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163</v>
      </c>
      <c r="C55" s="110"/>
      <c r="D55" s="110"/>
      <c r="E55" s="71"/>
      <c r="F55" s="72">
        <v>51840</v>
      </c>
      <c r="G55" s="73"/>
      <c r="H55" s="73"/>
      <c r="I55" s="73"/>
      <c r="J55" s="74"/>
    </row>
    <row r="56" spans="1:10" ht="36" customHeight="1" outlineLevel="1" thickBot="1" x14ac:dyDescent="0.3">
      <c r="A56" s="8"/>
      <c r="B56" s="100" t="s">
        <v>164</v>
      </c>
      <c r="C56" s="110"/>
      <c r="D56" s="110"/>
      <c r="E56" s="71"/>
      <c r="F56" s="72">
        <v>54720</v>
      </c>
      <c r="G56" s="73"/>
      <c r="H56" s="73"/>
      <c r="I56" s="73"/>
      <c r="J56" s="74"/>
    </row>
    <row r="57" spans="1:10" ht="36" customHeight="1" thickBot="1" x14ac:dyDescent="0.3">
      <c r="A57" s="8"/>
      <c r="B57" s="111" t="s">
        <v>165</v>
      </c>
      <c r="C57" s="112"/>
      <c r="D57" s="112"/>
      <c r="E57" s="113"/>
      <c r="F57" s="114" t="str">
        <f>"Цена от "&amp;MIN(F58:F79)&amp;" до "&amp;MAX(F58:F79)</f>
        <v>Цена от 2160 до 29520</v>
      </c>
      <c r="G57" s="115"/>
      <c r="H57" s="115"/>
      <c r="I57" s="115"/>
      <c r="J57" s="116"/>
    </row>
    <row r="58" spans="1:10" ht="36" customHeight="1" outlineLevel="1" x14ac:dyDescent="0.25">
      <c r="A58" s="8"/>
      <c r="B58" s="117" t="s">
        <v>166</v>
      </c>
      <c r="C58" s="118"/>
      <c r="D58" s="118"/>
      <c r="E58" s="119"/>
      <c r="F58" s="120">
        <v>7812</v>
      </c>
      <c r="G58" s="121"/>
      <c r="H58" s="121"/>
      <c r="I58" s="121"/>
      <c r="J58" s="122"/>
    </row>
    <row r="59" spans="1:10" ht="36" customHeight="1" outlineLevel="1" x14ac:dyDescent="0.25">
      <c r="A59" s="8"/>
      <c r="B59" s="100" t="s">
        <v>167</v>
      </c>
      <c r="C59" s="110"/>
      <c r="D59" s="110"/>
      <c r="E59" s="71"/>
      <c r="F59" s="72">
        <v>12060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168</v>
      </c>
      <c r="C60" s="110"/>
      <c r="D60" s="110"/>
      <c r="E60" s="71"/>
      <c r="F60" s="72">
        <v>2160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169</v>
      </c>
      <c r="C61" s="110"/>
      <c r="D61" s="110"/>
      <c r="E61" s="71"/>
      <c r="F61" s="72">
        <v>3600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170</v>
      </c>
      <c r="C62" s="110"/>
      <c r="D62" s="110"/>
      <c r="E62" s="71"/>
      <c r="F62" s="72">
        <v>5040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171</v>
      </c>
      <c r="C63" s="110"/>
      <c r="D63" s="110"/>
      <c r="E63" s="71"/>
      <c r="F63" s="72">
        <v>6480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172</v>
      </c>
      <c r="C64" s="110"/>
      <c r="D64" s="110"/>
      <c r="E64" s="71"/>
      <c r="F64" s="72">
        <v>7920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173</v>
      </c>
      <c r="C65" s="110"/>
      <c r="D65" s="110"/>
      <c r="E65" s="71"/>
      <c r="F65" s="72">
        <v>9360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174</v>
      </c>
      <c r="C66" s="110"/>
      <c r="D66" s="110"/>
      <c r="E66" s="71"/>
      <c r="F66" s="72">
        <v>10800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175</v>
      </c>
      <c r="C67" s="110"/>
      <c r="D67" s="110"/>
      <c r="E67" s="71"/>
      <c r="F67" s="72">
        <v>12240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176</v>
      </c>
      <c r="C68" s="110"/>
      <c r="D68" s="110"/>
      <c r="E68" s="71"/>
      <c r="F68" s="72">
        <v>13680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177</v>
      </c>
      <c r="C69" s="110"/>
      <c r="D69" s="110"/>
      <c r="E69" s="71"/>
      <c r="F69" s="72">
        <v>15120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178</v>
      </c>
      <c r="C70" s="110"/>
      <c r="D70" s="110"/>
      <c r="E70" s="71"/>
      <c r="F70" s="72">
        <v>16560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179</v>
      </c>
      <c r="C71" s="110"/>
      <c r="D71" s="110"/>
      <c r="E71" s="71"/>
      <c r="F71" s="72">
        <v>18000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180</v>
      </c>
      <c r="C72" s="110"/>
      <c r="D72" s="110"/>
      <c r="E72" s="71"/>
      <c r="F72" s="72">
        <v>19440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181</v>
      </c>
      <c r="C73" s="110"/>
      <c r="D73" s="110"/>
      <c r="E73" s="71"/>
      <c r="F73" s="72">
        <v>20880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182</v>
      </c>
      <c r="C74" s="110"/>
      <c r="D74" s="110"/>
      <c r="E74" s="71"/>
      <c r="F74" s="72">
        <v>22320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183</v>
      </c>
      <c r="C75" s="110"/>
      <c r="D75" s="110"/>
      <c r="E75" s="71"/>
      <c r="F75" s="72">
        <v>23760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184</v>
      </c>
      <c r="C76" s="110"/>
      <c r="D76" s="110"/>
      <c r="E76" s="71"/>
      <c r="F76" s="72">
        <v>25200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185</v>
      </c>
      <c r="C77" s="110"/>
      <c r="D77" s="110"/>
      <c r="E77" s="71"/>
      <c r="F77" s="72">
        <v>26640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186</v>
      </c>
      <c r="C78" s="110"/>
      <c r="D78" s="110"/>
      <c r="E78" s="71"/>
      <c r="F78" s="72">
        <v>28080</v>
      </c>
      <c r="G78" s="73"/>
      <c r="H78" s="73"/>
      <c r="I78" s="73"/>
      <c r="J78" s="74"/>
    </row>
    <row r="79" spans="1:10" ht="36" customHeight="1" outlineLevel="1" thickBot="1" x14ac:dyDescent="0.3">
      <c r="A79" s="8"/>
      <c r="B79" s="100" t="s">
        <v>187</v>
      </c>
      <c r="C79" s="110"/>
      <c r="D79" s="110"/>
      <c r="E79" s="71"/>
      <c r="F79" s="72">
        <v>29520</v>
      </c>
      <c r="G79" s="73"/>
      <c r="H79" s="73"/>
      <c r="I79" s="73"/>
      <c r="J79" s="74"/>
    </row>
    <row r="80" spans="1:10" ht="36" customHeight="1" thickBot="1" x14ac:dyDescent="0.3">
      <c r="A80" s="8"/>
      <c r="B80" s="111" t="s">
        <v>188</v>
      </c>
      <c r="C80" s="112"/>
      <c r="D80" s="112"/>
      <c r="E80" s="113"/>
      <c r="F80" s="114" t="str">
        <f>"Цена от "&amp;MIN(F81:F91)&amp;" до "&amp;MAX(F81:F91)</f>
        <v>Цена от 1440 до 23724</v>
      </c>
      <c r="G80" s="115"/>
      <c r="H80" s="115"/>
      <c r="I80" s="115"/>
      <c r="J80" s="116"/>
    </row>
    <row r="81" spans="1:10" ht="36" customHeight="1" x14ac:dyDescent="0.25">
      <c r="A81" s="8"/>
      <c r="B81" s="69" t="s">
        <v>189</v>
      </c>
      <c r="C81" s="70"/>
      <c r="D81" s="70"/>
      <c r="E81" s="71"/>
      <c r="F81" s="72">
        <v>3204</v>
      </c>
      <c r="G81" s="73"/>
      <c r="H81" s="73"/>
      <c r="I81" s="73"/>
      <c r="J81" s="74"/>
    </row>
    <row r="82" spans="1:10" ht="36" customHeight="1" x14ac:dyDescent="0.25">
      <c r="A82" s="8"/>
      <c r="B82" s="69" t="s">
        <v>190</v>
      </c>
      <c r="C82" s="70"/>
      <c r="D82" s="70"/>
      <c r="E82" s="71"/>
      <c r="F82" s="72">
        <v>6372</v>
      </c>
      <c r="G82" s="73"/>
      <c r="H82" s="73"/>
      <c r="I82" s="73"/>
      <c r="J82" s="74"/>
    </row>
    <row r="83" spans="1:10" ht="36" customHeight="1" x14ac:dyDescent="0.25">
      <c r="A83" s="8"/>
      <c r="B83" s="69" t="s">
        <v>252</v>
      </c>
      <c r="C83" s="70"/>
      <c r="D83" s="70"/>
      <c r="E83" s="71"/>
      <c r="F83" s="72">
        <v>2124</v>
      </c>
      <c r="G83" s="73"/>
      <c r="H83" s="73"/>
      <c r="I83" s="73"/>
      <c r="J83" s="74"/>
    </row>
    <row r="84" spans="1:10" ht="36" customHeight="1" x14ac:dyDescent="0.25">
      <c r="A84" s="8"/>
      <c r="B84" s="87" t="s">
        <v>192</v>
      </c>
      <c r="C84" s="88"/>
      <c r="D84" s="88"/>
      <c r="E84" s="89"/>
      <c r="F84" s="90">
        <v>12060</v>
      </c>
      <c r="G84" s="91"/>
      <c r="H84" s="91"/>
      <c r="I84" s="91"/>
      <c r="J84" s="92"/>
    </row>
    <row r="85" spans="1:10" ht="36" customHeight="1" x14ac:dyDescent="0.25">
      <c r="A85" s="8"/>
      <c r="B85" s="69" t="s">
        <v>193</v>
      </c>
      <c r="C85" s="70"/>
      <c r="D85" s="70"/>
      <c r="E85" s="71"/>
      <c r="F85" s="72">
        <v>6732</v>
      </c>
      <c r="G85" s="73"/>
      <c r="H85" s="73"/>
      <c r="I85" s="73"/>
      <c r="J85" s="74"/>
    </row>
    <row r="86" spans="1:10" ht="36" customHeight="1" x14ac:dyDescent="0.25">
      <c r="A86" s="8"/>
      <c r="B86" s="69" t="s">
        <v>194</v>
      </c>
      <c r="C86" s="70"/>
      <c r="D86" s="70"/>
      <c r="E86" s="71"/>
      <c r="F86" s="72">
        <v>9216</v>
      </c>
      <c r="G86" s="73"/>
      <c r="H86" s="73"/>
      <c r="I86" s="73"/>
      <c r="J86" s="74"/>
    </row>
    <row r="87" spans="1:10" ht="36" customHeight="1" x14ac:dyDescent="0.25">
      <c r="A87" s="8"/>
      <c r="B87" s="69" t="s">
        <v>195</v>
      </c>
      <c r="C87" s="70"/>
      <c r="D87" s="70"/>
      <c r="E87" s="71"/>
      <c r="F87" s="72">
        <v>1440</v>
      </c>
      <c r="G87" s="73"/>
      <c r="H87" s="73"/>
      <c r="I87" s="73"/>
      <c r="J87" s="74"/>
    </row>
    <row r="88" spans="1:10" ht="36" customHeight="1" x14ac:dyDescent="0.25">
      <c r="A88" s="8"/>
      <c r="B88" s="69" t="s">
        <v>196</v>
      </c>
      <c r="C88" s="70"/>
      <c r="D88" s="70"/>
      <c r="E88" s="71"/>
      <c r="F88" s="72">
        <v>1440</v>
      </c>
      <c r="G88" s="73"/>
      <c r="H88" s="73"/>
      <c r="I88" s="73"/>
      <c r="J88" s="74"/>
    </row>
    <row r="89" spans="1:10" ht="36" customHeight="1" x14ac:dyDescent="0.25">
      <c r="A89" s="8"/>
      <c r="B89" s="69" t="s">
        <v>197</v>
      </c>
      <c r="C89" s="70"/>
      <c r="D89" s="70"/>
      <c r="E89" s="71"/>
      <c r="F89" s="72">
        <v>2880</v>
      </c>
      <c r="G89" s="73"/>
      <c r="H89" s="73"/>
      <c r="I89" s="73"/>
      <c r="J89" s="74"/>
    </row>
    <row r="90" spans="1:10" ht="36" customHeight="1" x14ac:dyDescent="0.25">
      <c r="A90" s="8"/>
      <c r="B90" s="69" t="s">
        <v>198</v>
      </c>
      <c r="C90" s="70"/>
      <c r="D90" s="70"/>
      <c r="E90" s="71"/>
      <c r="F90" s="72">
        <v>4320</v>
      </c>
      <c r="G90" s="73"/>
      <c r="H90" s="73"/>
      <c r="I90" s="73"/>
      <c r="J90" s="74"/>
    </row>
    <row r="91" spans="1:10" ht="36" customHeight="1" thickBot="1" x14ac:dyDescent="0.3">
      <c r="A91" s="8"/>
      <c r="B91" s="69" t="s">
        <v>199</v>
      </c>
      <c r="C91" s="70"/>
      <c r="D91" s="70"/>
      <c r="E91" s="71"/>
      <c r="F91" s="72">
        <v>23724</v>
      </c>
      <c r="G91" s="73"/>
      <c r="H91" s="73"/>
      <c r="I91" s="73"/>
      <c r="J91" s="74"/>
    </row>
    <row r="92" spans="1:10" ht="54" customHeight="1" thickBot="1" x14ac:dyDescent="0.3">
      <c r="A92" s="8"/>
      <c r="B92" s="200" t="s">
        <v>253</v>
      </c>
      <c r="C92" s="201"/>
      <c r="D92" s="201"/>
      <c r="E92" s="202"/>
      <c r="F92" s="225" t="str">
        <f>"Цена от "&amp;MIN(F94,F97:J98,H99,F100:J113)&amp;" до "&amp;MAX(F94,F97:J98,H99,F100:J113)</f>
        <v>Цена от 2844 до 36720</v>
      </c>
      <c r="G92" s="226"/>
      <c r="H92" s="226"/>
      <c r="I92" s="226"/>
      <c r="J92" s="227"/>
    </row>
    <row r="93" spans="1:10" ht="24" customHeight="1" thickBot="1" x14ac:dyDescent="0.3">
      <c r="A93" s="8"/>
      <c r="B93" s="60"/>
      <c r="C93" s="61"/>
      <c r="D93" s="61"/>
      <c r="E93" s="62"/>
      <c r="F93" s="63"/>
      <c r="G93" s="64"/>
      <c r="H93" s="64"/>
      <c r="I93" s="64"/>
      <c r="J93" s="65"/>
    </row>
    <row r="94" spans="1:10" ht="36" customHeight="1" x14ac:dyDescent="0.25">
      <c r="A94" s="8"/>
      <c r="B94" s="69" t="s">
        <v>201</v>
      </c>
      <c r="C94" s="70"/>
      <c r="D94" s="70"/>
      <c r="E94" s="71"/>
      <c r="F94" s="72">
        <v>5400</v>
      </c>
      <c r="G94" s="73"/>
      <c r="H94" s="73"/>
      <c r="I94" s="73"/>
      <c r="J94" s="74"/>
    </row>
    <row r="95" spans="1:10" ht="36" customHeight="1" thickBot="1" x14ac:dyDescent="0.3">
      <c r="A95" s="8"/>
      <c r="B95" s="93" t="s">
        <v>202</v>
      </c>
      <c r="C95" s="94"/>
      <c r="D95" s="94"/>
      <c r="E95" s="95"/>
      <c r="F95" s="96">
        <v>540</v>
      </c>
      <c r="G95" s="97"/>
      <c r="H95" s="97"/>
      <c r="I95" s="97"/>
      <c r="J95" s="98"/>
    </row>
    <row r="96" spans="1:10" ht="24" customHeight="1" thickBot="1" x14ac:dyDescent="0.3">
      <c r="A96" s="8"/>
      <c r="B96" s="60"/>
      <c r="C96" s="61"/>
      <c r="D96" s="61"/>
      <c r="E96" s="62"/>
      <c r="F96" s="63"/>
      <c r="G96" s="64"/>
      <c r="H96" s="64"/>
      <c r="I96" s="64"/>
      <c r="J96" s="65"/>
    </row>
    <row r="97" spans="1:10" ht="36" customHeight="1" x14ac:dyDescent="0.25">
      <c r="A97" s="8" t="s">
        <v>112</v>
      </c>
      <c r="B97" s="87" t="s">
        <v>203</v>
      </c>
      <c r="C97" s="88"/>
      <c r="D97" s="88"/>
      <c r="E97" s="89"/>
      <c r="F97" s="90">
        <v>18072</v>
      </c>
      <c r="G97" s="91"/>
      <c r="H97" s="91"/>
      <c r="I97" s="91"/>
      <c r="J97" s="92"/>
    </row>
    <row r="98" spans="1:10" ht="36" customHeight="1" x14ac:dyDescent="0.25">
      <c r="A98" s="8" t="s">
        <v>112</v>
      </c>
      <c r="B98" s="100" t="s">
        <v>204</v>
      </c>
      <c r="C98" s="101"/>
      <c r="D98" s="101"/>
      <c r="E98" s="102"/>
      <c r="F98" s="193">
        <v>14868</v>
      </c>
      <c r="G98" s="245"/>
      <c r="H98" s="245"/>
      <c r="I98" s="245"/>
      <c r="J98" s="246"/>
    </row>
    <row r="99" spans="1:10" ht="36" customHeight="1" x14ac:dyDescent="0.25">
      <c r="A99" s="8" t="s">
        <v>112</v>
      </c>
      <c r="B99" s="69" t="s">
        <v>205</v>
      </c>
      <c r="C99" s="70"/>
      <c r="D99" s="70"/>
      <c r="E99" s="71"/>
      <c r="F99" s="37">
        <f>H99*1.2</f>
        <v>10195.199999999999</v>
      </c>
      <c r="G99" s="38">
        <f>H99*1.1</f>
        <v>9345.6</v>
      </c>
      <c r="H99" s="38">
        <v>8496</v>
      </c>
      <c r="I99" s="38">
        <f>H99*0.75</f>
        <v>6372</v>
      </c>
      <c r="J99" s="39">
        <f>H99*0.5</f>
        <v>4248</v>
      </c>
    </row>
    <row r="100" spans="1:10" ht="36" customHeight="1" x14ac:dyDescent="0.25">
      <c r="A100" s="8" t="s">
        <v>112</v>
      </c>
      <c r="B100" s="69" t="s">
        <v>206</v>
      </c>
      <c r="C100" s="70"/>
      <c r="D100" s="70"/>
      <c r="E100" s="71"/>
      <c r="F100" s="72">
        <v>8496</v>
      </c>
      <c r="G100" s="73"/>
      <c r="H100" s="73"/>
      <c r="I100" s="73"/>
      <c r="J100" s="74"/>
    </row>
    <row r="101" spans="1:10" ht="36" customHeight="1" x14ac:dyDescent="0.25">
      <c r="A101" s="8" t="s">
        <v>112</v>
      </c>
      <c r="B101" s="69" t="s">
        <v>207</v>
      </c>
      <c r="C101" s="70"/>
      <c r="D101" s="70"/>
      <c r="E101" s="71"/>
      <c r="F101" s="72">
        <v>2844</v>
      </c>
      <c r="G101" s="73"/>
      <c r="H101" s="73"/>
      <c r="I101" s="73"/>
      <c r="J101" s="74"/>
    </row>
    <row r="102" spans="1:10" ht="36" customHeight="1" x14ac:dyDescent="0.25">
      <c r="A102" s="8" t="s">
        <v>112</v>
      </c>
      <c r="B102" s="69" t="s">
        <v>208</v>
      </c>
      <c r="C102" s="70"/>
      <c r="D102" s="70"/>
      <c r="E102" s="71"/>
      <c r="F102" s="193">
        <v>30096</v>
      </c>
      <c r="G102" s="245"/>
      <c r="H102" s="245"/>
      <c r="I102" s="245"/>
      <c r="J102" s="246"/>
    </row>
    <row r="103" spans="1:10" ht="36" customHeight="1" x14ac:dyDescent="0.25">
      <c r="A103" s="8" t="s">
        <v>112</v>
      </c>
      <c r="B103" s="69" t="s">
        <v>209</v>
      </c>
      <c r="C103" s="70"/>
      <c r="D103" s="70"/>
      <c r="E103" s="71"/>
      <c r="F103" s="193">
        <v>30096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69" t="s">
        <v>210</v>
      </c>
      <c r="C104" s="70"/>
      <c r="D104" s="70"/>
      <c r="E104" s="71"/>
      <c r="F104" s="193">
        <v>36720</v>
      </c>
      <c r="G104" s="245"/>
      <c r="H104" s="245"/>
      <c r="I104" s="245"/>
      <c r="J104" s="246"/>
    </row>
    <row r="105" spans="1:10" ht="36" customHeight="1" x14ac:dyDescent="0.25">
      <c r="A105" s="8" t="s">
        <v>112</v>
      </c>
      <c r="B105" s="69" t="s">
        <v>211</v>
      </c>
      <c r="C105" s="70"/>
      <c r="D105" s="70"/>
      <c r="E105" s="71"/>
      <c r="F105" s="193">
        <v>14868</v>
      </c>
      <c r="G105" s="245"/>
      <c r="H105" s="245"/>
      <c r="I105" s="245"/>
      <c r="J105" s="246"/>
    </row>
    <row r="106" spans="1:10" ht="36" customHeight="1" x14ac:dyDescent="0.25">
      <c r="A106" s="8" t="s">
        <v>112</v>
      </c>
      <c r="B106" s="69" t="s">
        <v>212</v>
      </c>
      <c r="C106" s="70"/>
      <c r="D106" s="70"/>
      <c r="E106" s="71"/>
      <c r="F106" s="193">
        <v>14868</v>
      </c>
      <c r="G106" s="245"/>
      <c r="H106" s="245"/>
      <c r="I106" s="245"/>
      <c r="J106" s="246"/>
    </row>
    <row r="107" spans="1:10" ht="36" customHeight="1" x14ac:dyDescent="0.25">
      <c r="A107" s="8" t="s">
        <v>112</v>
      </c>
      <c r="B107" s="100" t="s">
        <v>213</v>
      </c>
      <c r="C107" s="101"/>
      <c r="D107" s="101"/>
      <c r="E107" s="102"/>
      <c r="F107" s="193">
        <v>36108</v>
      </c>
      <c r="G107" s="245"/>
      <c r="H107" s="245"/>
      <c r="I107" s="245"/>
      <c r="J107" s="246"/>
    </row>
    <row r="108" spans="1:10" ht="36" customHeight="1" x14ac:dyDescent="0.25">
      <c r="A108" s="8"/>
      <c r="B108" s="87" t="s">
        <v>214</v>
      </c>
      <c r="C108" s="88"/>
      <c r="D108" s="88"/>
      <c r="E108" s="89"/>
      <c r="F108" s="193">
        <v>24120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87" t="s">
        <v>215</v>
      </c>
      <c r="C109" s="88"/>
      <c r="D109" s="88"/>
      <c r="E109" s="89"/>
      <c r="F109" s="193">
        <v>3024</v>
      </c>
      <c r="G109" s="245"/>
      <c r="H109" s="245"/>
      <c r="I109" s="245"/>
      <c r="J109" s="246"/>
    </row>
    <row r="110" spans="1:10" ht="36" customHeight="1" x14ac:dyDescent="0.25">
      <c r="A110" s="8"/>
      <c r="B110" s="100" t="s">
        <v>216</v>
      </c>
      <c r="C110" s="101"/>
      <c r="D110" s="101"/>
      <c r="E110" s="102"/>
      <c r="F110" s="193">
        <v>10620</v>
      </c>
      <c r="G110" s="245"/>
      <c r="H110" s="245"/>
      <c r="I110" s="245"/>
      <c r="J110" s="246"/>
    </row>
    <row r="111" spans="1:10" ht="36" customHeight="1" x14ac:dyDescent="0.25">
      <c r="B111" s="100" t="s">
        <v>217</v>
      </c>
      <c r="C111" s="101"/>
      <c r="D111" s="101"/>
      <c r="E111" s="102"/>
      <c r="F111" s="193">
        <v>7092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100" t="s">
        <v>218</v>
      </c>
      <c r="C112" s="101"/>
      <c r="D112" s="101"/>
      <c r="E112" s="102"/>
      <c r="F112" s="193">
        <v>29736</v>
      </c>
      <c r="G112" s="245"/>
      <c r="H112" s="245"/>
      <c r="I112" s="245"/>
      <c r="J112" s="246"/>
    </row>
    <row r="113" spans="1:10" ht="36" customHeight="1" x14ac:dyDescent="0.25">
      <c r="A113" s="8" t="s">
        <v>112</v>
      </c>
      <c r="B113" s="100" t="s">
        <v>219</v>
      </c>
      <c r="C113" s="101"/>
      <c r="D113" s="101"/>
      <c r="E113" s="102"/>
      <c r="F113" s="193">
        <v>8856</v>
      </c>
      <c r="G113" s="245"/>
      <c r="H113" s="245"/>
      <c r="I113" s="245"/>
      <c r="J113" s="246"/>
    </row>
    <row r="114" spans="1:10" ht="36" customHeight="1" x14ac:dyDescent="0.25">
      <c r="A114" s="8" t="s">
        <v>114</v>
      </c>
      <c r="B114" s="69" t="s">
        <v>220</v>
      </c>
      <c r="C114" s="70"/>
      <c r="D114" s="70"/>
      <c r="E114" s="71"/>
      <c r="F114" s="193">
        <v>25920</v>
      </c>
      <c r="G114" s="245"/>
      <c r="H114" s="245"/>
      <c r="I114" s="245"/>
      <c r="J114" s="246"/>
    </row>
    <row r="115" spans="1:10" ht="36" customHeight="1" x14ac:dyDescent="0.25">
      <c r="A115" s="8" t="s">
        <v>114</v>
      </c>
      <c r="B115" s="69" t="s">
        <v>221</v>
      </c>
      <c r="C115" s="70"/>
      <c r="D115" s="70"/>
      <c r="E115" s="71"/>
      <c r="F115" s="193">
        <v>20880</v>
      </c>
      <c r="G115" s="245"/>
      <c r="H115" s="245"/>
      <c r="I115" s="245"/>
      <c r="J115" s="246"/>
    </row>
    <row r="116" spans="1:10" ht="36" customHeight="1" x14ac:dyDescent="0.25">
      <c r="A116" s="8" t="s">
        <v>114</v>
      </c>
      <c r="B116" s="69" t="s">
        <v>222</v>
      </c>
      <c r="C116" s="70"/>
      <c r="D116" s="70"/>
      <c r="E116" s="71"/>
      <c r="F116" s="37">
        <f>H116*1.2</f>
        <v>14688</v>
      </c>
      <c r="G116" s="38">
        <f>H116*1.1</f>
        <v>13464.000000000002</v>
      </c>
      <c r="H116" s="38">
        <v>12240</v>
      </c>
      <c r="I116" s="38">
        <f>H116*0.75</f>
        <v>9180</v>
      </c>
      <c r="J116" s="39">
        <f>H116*0.5</f>
        <v>6120</v>
      </c>
    </row>
    <row r="117" spans="1:10" ht="36" customHeight="1" x14ac:dyDescent="0.25">
      <c r="A117" s="8" t="s">
        <v>114</v>
      </c>
      <c r="B117" s="69" t="s">
        <v>223</v>
      </c>
      <c r="C117" s="70"/>
      <c r="D117" s="70"/>
      <c r="E117" s="71"/>
      <c r="F117" s="72">
        <v>12240</v>
      </c>
      <c r="G117" s="73"/>
      <c r="H117" s="73"/>
      <c r="I117" s="73"/>
      <c r="J117" s="74"/>
    </row>
    <row r="118" spans="1:10" ht="36" customHeight="1" x14ac:dyDescent="0.25">
      <c r="A118" s="8" t="s">
        <v>114</v>
      </c>
      <c r="B118" s="69" t="s">
        <v>224</v>
      </c>
      <c r="C118" s="70"/>
      <c r="D118" s="70"/>
      <c r="E118" s="71"/>
      <c r="F118" s="72">
        <v>4320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225</v>
      </c>
      <c r="C119" s="70"/>
      <c r="D119" s="70"/>
      <c r="E119" s="71"/>
      <c r="F119" s="193">
        <v>42480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69" t="s">
        <v>226</v>
      </c>
      <c r="C120" s="70"/>
      <c r="D120" s="70"/>
      <c r="E120" s="71"/>
      <c r="F120" s="193">
        <v>42480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93" t="s">
        <v>227</v>
      </c>
      <c r="C121" s="94"/>
      <c r="D121" s="94"/>
      <c r="E121" s="95"/>
      <c r="F121" s="193">
        <v>50976</v>
      </c>
      <c r="G121" s="245"/>
      <c r="H121" s="245"/>
      <c r="I121" s="245"/>
      <c r="J121" s="246"/>
    </row>
    <row r="122" spans="1:10" ht="36" customHeight="1" x14ac:dyDescent="0.25">
      <c r="A122" s="8" t="s">
        <v>114</v>
      </c>
      <c r="B122" s="69" t="s">
        <v>228</v>
      </c>
      <c r="C122" s="70"/>
      <c r="D122" s="70"/>
      <c r="E122" s="71"/>
      <c r="F122" s="193">
        <v>20880</v>
      </c>
      <c r="G122" s="245"/>
      <c r="H122" s="245"/>
      <c r="I122" s="245"/>
      <c r="J122" s="246"/>
    </row>
    <row r="123" spans="1:10" ht="36" customHeight="1" x14ac:dyDescent="0.25">
      <c r="A123" s="8" t="s">
        <v>114</v>
      </c>
      <c r="B123" s="69" t="s">
        <v>229</v>
      </c>
      <c r="C123" s="70"/>
      <c r="D123" s="70"/>
      <c r="E123" s="71"/>
      <c r="F123" s="193">
        <v>20880</v>
      </c>
      <c r="G123" s="245"/>
      <c r="H123" s="245"/>
      <c r="I123" s="245"/>
      <c r="J123" s="246"/>
    </row>
    <row r="124" spans="1:10" ht="36" customHeight="1" x14ac:dyDescent="0.25">
      <c r="A124" s="8" t="s">
        <v>114</v>
      </c>
      <c r="B124" s="69" t="s">
        <v>230</v>
      </c>
      <c r="C124" s="70"/>
      <c r="D124" s="70"/>
      <c r="E124" s="71"/>
      <c r="F124" s="193">
        <v>51120</v>
      </c>
      <c r="G124" s="245"/>
      <c r="H124" s="245"/>
      <c r="I124" s="245"/>
      <c r="J124" s="246"/>
    </row>
    <row r="125" spans="1:10" ht="36" customHeight="1" x14ac:dyDescent="0.25">
      <c r="A125" s="8" t="s">
        <v>114</v>
      </c>
      <c r="B125" s="69" t="s">
        <v>231</v>
      </c>
      <c r="C125" s="70"/>
      <c r="D125" s="70"/>
      <c r="E125" s="71"/>
      <c r="F125" s="193">
        <v>4320</v>
      </c>
      <c r="G125" s="245"/>
      <c r="H125" s="245"/>
      <c r="I125" s="245"/>
      <c r="J125" s="246"/>
    </row>
    <row r="126" spans="1:10" ht="36" customHeight="1" x14ac:dyDescent="0.25">
      <c r="A126" s="8" t="s">
        <v>114</v>
      </c>
      <c r="B126" s="69" t="s">
        <v>232</v>
      </c>
      <c r="C126" s="70"/>
      <c r="D126" s="70"/>
      <c r="E126" s="71"/>
      <c r="F126" s="193">
        <v>41760</v>
      </c>
      <c r="G126" s="245"/>
      <c r="H126" s="245"/>
      <c r="I126" s="245"/>
      <c r="J126" s="246"/>
    </row>
    <row r="127" spans="1:10" ht="36" customHeight="1" thickBot="1" x14ac:dyDescent="0.3">
      <c r="A127" s="8" t="s">
        <v>114</v>
      </c>
      <c r="B127" s="69" t="s">
        <v>233</v>
      </c>
      <c r="C127" s="70"/>
      <c r="D127" s="70"/>
      <c r="E127" s="71"/>
      <c r="F127" s="193">
        <v>12960</v>
      </c>
      <c r="G127" s="245"/>
      <c r="H127" s="245"/>
      <c r="I127" s="245"/>
      <c r="J127" s="246"/>
    </row>
    <row r="128" spans="1:10" ht="54" customHeight="1" thickBot="1" x14ac:dyDescent="0.3">
      <c r="A128" s="8"/>
      <c r="B128" s="81" t="s">
        <v>234</v>
      </c>
      <c r="C128" s="82"/>
      <c r="D128" s="82"/>
      <c r="E128" s="83"/>
      <c r="F128" s="84"/>
      <c r="G128" s="85"/>
      <c r="H128" s="85"/>
      <c r="I128" s="85"/>
      <c r="J128" s="86"/>
    </row>
    <row r="129" spans="1:10" ht="36" customHeight="1" x14ac:dyDescent="0.25">
      <c r="A129" s="8"/>
      <c r="B129" s="87" t="s">
        <v>235</v>
      </c>
      <c r="C129" s="88"/>
      <c r="D129" s="88"/>
      <c r="E129" s="89"/>
      <c r="F129" s="90">
        <v>16992</v>
      </c>
      <c r="G129" s="91"/>
      <c r="H129" s="91"/>
      <c r="I129" s="91"/>
      <c r="J129" s="92"/>
    </row>
    <row r="130" spans="1:10" ht="36" customHeight="1" x14ac:dyDescent="0.25">
      <c r="A130" s="8"/>
      <c r="B130" s="69" t="s">
        <v>236</v>
      </c>
      <c r="C130" s="70"/>
      <c r="D130" s="70"/>
      <c r="E130" s="71"/>
      <c r="F130" s="72">
        <v>33984</v>
      </c>
      <c r="G130" s="73"/>
      <c r="H130" s="73"/>
      <c r="I130" s="73"/>
      <c r="J130" s="74"/>
    </row>
    <row r="131" spans="1:10" ht="36" customHeight="1" x14ac:dyDescent="0.25">
      <c r="A131" s="8"/>
      <c r="B131" s="69" t="s">
        <v>237</v>
      </c>
      <c r="C131" s="70"/>
      <c r="D131" s="70"/>
      <c r="E131" s="71"/>
      <c r="F131" s="72">
        <v>42480</v>
      </c>
      <c r="G131" s="73"/>
      <c r="H131" s="73"/>
      <c r="I131" s="73"/>
      <c r="J131" s="74"/>
    </row>
    <row r="132" spans="1:10" ht="36" customHeight="1" x14ac:dyDescent="0.25">
      <c r="A132" s="8"/>
      <c r="B132" s="69" t="s">
        <v>238</v>
      </c>
      <c r="C132" s="70"/>
      <c r="D132" s="70"/>
      <c r="E132" s="71"/>
      <c r="F132" s="72">
        <v>720</v>
      </c>
      <c r="G132" s="73"/>
      <c r="H132" s="73"/>
      <c r="I132" s="73"/>
      <c r="J132" s="74"/>
    </row>
    <row r="133" spans="1:10" ht="36" customHeight="1" x14ac:dyDescent="0.25">
      <c r="A133" s="8"/>
      <c r="B133" s="69" t="s">
        <v>239</v>
      </c>
      <c r="C133" s="70"/>
      <c r="D133" s="70"/>
      <c r="E133" s="71"/>
      <c r="F133" s="72">
        <v>25488</v>
      </c>
      <c r="G133" s="73"/>
      <c r="H133" s="73"/>
      <c r="I133" s="73"/>
      <c r="J133" s="74"/>
    </row>
    <row r="134" spans="1:10" ht="36" customHeight="1" x14ac:dyDescent="0.25">
      <c r="A134" s="8"/>
      <c r="B134" s="69" t="s">
        <v>240</v>
      </c>
      <c r="C134" s="70"/>
      <c r="D134" s="70"/>
      <c r="E134" s="71"/>
      <c r="F134" s="72">
        <v>50976</v>
      </c>
      <c r="G134" s="73"/>
      <c r="H134" s="73"/>
      <c r="I134" s="73"/>
      <c r="J134" s="74"/>
    </row>
    <row r="135" spans="1:10" ht="36" customHeight="1" x14ac:dyDescent="0.25">
      <c r="A135" s="8"/>
      <c r="B135" s="69" t="s">
        <v>241</v>
      </c>
      <c r="C135" s="70"/>
      <c r="D135" s="70"/>
      <c r="E135" s="71"/>
      <c r="F135" s="72">
        <v>63720</v>
      </c>
      <c r="G135" s="73"/>
      <c r="H135" s="73"/>
      <c r="I135" s="73"/>
      <c r="J135" s="74"/>
    </row>
    <row r="136" spans="1:10" ht="36" customHeight="1" thickBot="1" x14ac:dyDescent="0.3">
      <c r="A136" s="8"/>
      <c r="B136" s="75" t="s">
        <v>242</v>
      </c>
      <c r="C136" s="76"/>
      <c r="D136" s="76"/>
      <c r="E136" s="77"/>
      <c r="F136" s="78">
        <v>900</v>
      </c>
      <c r="G136" s="79"/>
      <c r="H136" s="79"/>
      <c r="I136" s="79"/>
      <c r="J136" s="80"/>
    </row>
    <row r="137" spans="1:10" ht="24" thickBot="1" x14ac:dyDescent="0.3">
      <c r="A137" s="8"/>
      <c r="B137" s="60"/>
      <c r="C137" s="123"/>
      <c r="D137" s="123"/>
      <c r="E137" s="124"/>
      <c r="F137" s="192"/>
      <c r="G137" s="243"/>
      <c r="H137" s="243"/>
      <c r="I137" s="243"/>
      <c r="J137" s="244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66" t="s">
        <v>292</v>
      </c>
      <c r="C139" s="66"/>
      <c r="D139" s="66"/>
      <c r="E139" s="66"/>
      <c r="F139" s="66"/>
      <c r="G139" s="66"/>
      <c r="H139" s="66"/>
      <c r="I139" s="66"/>
      <c r="J139" s="66"/>
    </row>
    <row r="140" spans="1:10" ht="41.25" customHeight="1" x14ac:dyDescent="0.25">
      <c r="A140" s="8"/>
      <c r="B140" s="66" t="s">
        <v>244</v>
      </c>
      <c r="C140" s="66"/>
      <c r="D140" s="66"/>
      <c r="E140" s="66"/>
      <c r="F140" s="66"/>
      <c r="G140" s="66"/>
      <c r="H140" s="66"/>
      <c r="I140" s="66"/>
      <c r="J140" s="66"/>
    </row>
    <row r="141" spans="1:10" ht="21" x14ac:dyDescent="0.25">
      <c r="A141" s="8" t="s">
        <v>114</v>
      </c>
      <c r="B141" s="67" t="s">
        <v>296</v>
      </c>
      <c r="C141" s="67"/>
      <c r="D141" s="67"/>
      <c r="E141" s="67"/>
      <c r="F141" s="67"/>
      <c r="G141" s="67"/>
      <c r="H141" s="67"/>
      <c r="I141" s="67"/>
      <c r="J141" s="67"/>
    </row>
    <row r="142" spans="1:10" ht="42" customHeight="1" x14ac:dyDescent="0.25">
      <c r="A142" s="8"/>
      <c r="B142" s="68" t="s">
        <v>246</v>
      </c>
      <c r="C142" s="68"/>
      <c r="D142" s="68"/>
      <c r="E142" s="68"/>
      <c r="F142" s="68"/>
      <c r="G142" s="68"/>
      <c r="H142" s="68"/>
      <c r="I142" s="68"/>
      <c r="J142" s="68"/>
    </row>
    <row r="143" spans="1:10" ht="21" x14ac:dyDescent="0.25">
      <c r="A143" s="8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4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93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271</v>
      </c>
      <c r="C3" s="138"/>
      <c r="D3" s="138"/>
      <c r="E3" s="138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26784</v>
      </c>
      <c r="G8" s="17">
        <f>H8*1.1</f>
        <v>24552.000000000004</v>
      </c>
      <c r="H8" s="17">
        <v>22320</v>
      </c>
      <c r="I8" s="17">
        <f>H8*0.75</f>
        <v>16740</v>
      </c>
      <c r="J8" s="17">
        <f>H8*0.5</f>
        <v>11160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34790.400000000001</v>
      </c>
      <c r="G10" s="19">
        <f>H10*1.1</f>
        <v>31891.200000000004</v>
      </c>
      <c r="H10" s="19">
        <v>28992</v>
      </c>
      <c r="I10" s="19">
        <f>H10*0.75</f>
        <v>21744</v>
      </c>
      <c r="J10" s="19">
        <f>H10*0.5</f>
        <v>14496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48960</v>
      </c>
      <c r="G11" s="21">
        <f>H11*1.1</f>
        <v>44880</v>
      </c>
      <c r="H11" s="21">
        <v>40800</v>
      </c>
      <c r="I11" s="21">
        <f>H11*0.75</f>
        <v>30600</v>
      </c>
      <c r="J11" s="21">
        <f>H11*0.5</f>
        <v>20400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7800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11040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492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720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1236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1776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6936 до 277440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6936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13872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20808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27744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34680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41616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48552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55488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62424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69360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76296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83232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90168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97104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104040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110976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117912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124848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131784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138720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13872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27744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41616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55488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69360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83232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97104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110976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124848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138720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152592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166464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180336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194208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208080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221952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235824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249696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263568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277440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7200 до 149124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7200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10920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17340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24276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31212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38148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45084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52020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58956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65892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72828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79764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86700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93636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100572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107508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114444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121380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128316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135252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142188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149124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1236 до 34680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6480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19824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2232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34680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6936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20820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1236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1236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2472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3708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19320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2112 до 139992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17520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1752</v>
      </c>
      <c r="G100" s="97"/>
      <c r="H100" s="97"/>
      <c r="I100" s="97"/>
      <c r="J100" s="98"/>
    </row>
    <row r="101" spans="1:10" ht="24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28248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31680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20880</v>
      </c>
      <c r="G104" s="38">
        <f>H104*1.1</f>
        <v>19140</v>
      </c>
      <c r="H104" s="38">
        <v>17400</v>
      </c>
      <c r="I104" s="38">
        <f>H104*0.75</f>
        <v>13050</v>
      </c>
      <c r="J104" s="39">
        <f>H104*0.5</f>
        <v>8700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12636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232" t="s">
        <v>207</v>
      </c>
      <c r="C106" s="233"/>
      <c r="D106" s="233"/>
      <c r="E106" s="234"/>
      <c r="F106" s="72">
        <v>33192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37920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24960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29952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23064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33720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37968</v>
      </c>
      <c r="G112" s="245"/>
      <c r="H112" s="245"/>
      <c r="I112" s="245"/>
      <c r="J112" s="246"/>
    </row>
    <row r="113" spans="1:10" ht="36" customHeight="1" x14ac:dyDescent="0.25">
      <c r="A113" s="8"/>
      <c r="B113" s="232" t="s">
        <v>214</v>
      </c>
      <c r="C113" s="233"/>
      <c r="D113" s="233"/>
      <c r="E113" s="234"/>
      <c r="F113" s="245">
        <v>28800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2112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12144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10152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139992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29496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39840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44640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222</v>
      </c>
      <c r="C121" s="233"/>
      <c r="D121" s="233"/>
      <c r="E121" s="234"/>
      <c r="F121" s="37">
        <f>H121*1.2</f>
        <v>29376</v>
      </c>
      <c r="G121" s="38">
        <f>H121*1.1</f>
        <v>26928.000000000004</v>
      </c>
      <c r="H121" s="38">
        <v>24480</v>
      </c>
      <c r="I121" s="38">
        <f>H121*0.75</f>
        <v>18360</v>
      </c>
      <c r="J121" s="39">
        <f>H121*0.5</f>
        <v>12240</v>
      </c>
    </row>
    <row r="122" spans="1:10" ht="36" customHeight="1" x14ac:dyDescent="0.25">
      <c r="A122" s="8" t="s">
        <v>114</v>
      </c>
      <c r="B122" s="232" t="s">
        <v>223</v>
      </c>
      <c r="C122" s="233"/>
      <c r="D122" s="233"/>
      <c r="E122" s="234"/>
      <c r="F122" s="388">
        <v>17760</v>
      </c>
      <c r="G122" s="151"/>
      <c r="H122" s="151"/>
      <c r="I122" s="151"/>
      <c r="J122" s="152"/>
    </row>
    <row r="123" spans="1:10" ht="36" customHeight="1" x14ac:dyDescent="0.25">
      <c r="A123" s="8" t="s">
        <v>114</v>
      </c>
      <c r="B123" s="232" t="s">
        <v>224</v>
      </c>
      <c r="C123" s="233"/>
      <c r="D123" s="233"/>
      <c r="E123" s="234"/>
      <c r="F123" s="388">
        <v>46560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225</v>
      </c>
      <c r="C124" s="233"/>
      <c r="D124" s="233"/>
      <c r="E124" s="234"/>
      <c r="F124" s="388">
        <v>53280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226</v>
      </c>
      <c r="C125" s="233"/>
      <c r="D125" s="233"/>
      <c r="E125" s="234"/>
      <c r="F125" s="388">
        <v>35040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227</v>
      </c>
      <c r="C126" s="233"/>
      <c r="D126" s="233"/>
      <c r="E126" s="234"/>
      <c r="F126" s="388">
        <v>42048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228</v>
      </c>
      <c r="C127" s="233"/>
      <c r="D127" s="233"/>
      <c r="E127" s="234"/>
      <c r="F127" s="388">
        <v>32640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229</v>
      </c>
      <c r="C128" s="233"/>
      <c r="D128" s="233"/>
      <c r="E128" s="234"/>
      <c r="F128" s="388">
        <v>47520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230</v>
      </c>
      <c r="C129" s="233"/>
      <c r="D129" s="233"/>
      <c r="E129" s="234"/>
      <c r="F129" s="388">
        <v>53280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231</v>
      </c>
      <c r="C130" s="233"/>
      <c r="D130" s="233"/>
      <c r="E130" s="234"/>
      <c r="F130" s="388">
        <v>3360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232</v>
      </c>
      <c r="C131" s="233"/>
      <c r="D131" s="233"/>
      <c r="E131" s="234"/>
      <c r="F131" s="388">
        <v>196320</v>
      </c>
      <c r="G131" s="151"/>
      <c r="H131" s="151"/>
      <c r="I131" s="151"/>
      <c r="J131" s="152"/>
    </row>
    <row r="132" spans="1:10" ht="36" customHeight="1" thickBot="1" x14ac:dyDescent="0.3">
      <c r="A132" s="8" t="s">
        <v>114</v>
      </c>
      <c r="B132" s="360" t="s">
        <v>233</v>
      </c>
      <c r="C132" s="361"/>
      <c r="D132" s="361"/>
      <c r="E132" s="362"/>
      <c r="F132" s="175">
        <v>41760</v>
      </c>
      <c r="G132" s="79"/>
      <c r="H132" s="79"/>
      <c r="I132" s="79"/>
      <c r="J132" s="80"/>
    </row>
    <row r="133" spans="1:10" ht="54" customHeight="1" thickBot="1" x14ac:dyDescent="0.3">
      <c r="A133" s="8"/>
      <c r="B133" s="296" t="s">
        <v>234</v>
      </c>
      <c r="C133" s="297"/>
      <c r="D133" s="297"/>
      <c r="E133" s="298"/>
      <c r="F133" s="371"/>
      <c r="G133" s="372"/>
      <c r="H133" s="372"/>
      <c r="I133" s="372"/>
      <c r="J133" s="373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36936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73848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92400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1236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55512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110784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138528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1740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0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94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3"/>
      <c r="C7" s="184"/>
      <c r="D7" s="184"/>
      <c r="E7" s="185"/>
      <c r="F7" s="186"/>
      <c r="G7" s="187"/>
      <c r="H7" s="187"/>
      <c r="I7" s="187"/>
      <c r="J7" s="188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48470.400000000001</v>
      </c>
      <c r="G10" s="19">
        <f>H10*1.1</f>
        <v>44431.200000000004</v>
      </c>
      <c r="H10" s="19">
        <v>40392</v>
      </c>
      <c r="I10" s="19">
        <f>H10*0.75</f>
        <v>30294</v>
      </c>
      <c r="J10" s="19">
        <f>H10*0.5</f>
        <v>20196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68256</v>
      </c>
      <c r="G11" s="21">
        <f>H11*1.1</f>
        <v>62568.000000000007</v>
      </c>
      <c r="H11" s="21">
        <v>56880</v>
      </c>
      <c r="I11" s="21">
        <f>H11*0.75</f>
        <v>42660</v>
      </c>
      <c r="J11" s="21">
        <f>H11*0.5</f>
        <v>28440</v>
      </c>
    </row>
    <row r="12" spans="1:10" ht="24" thickBot="1" x14ac:dyDescent="0.3">
      <c r="A12" s="8"/>
      <c r="B12" s="153"/>
      <c r="C12" s="154"/>
      <c r="D12" s="154"/>
      <c r="E12" s="155"/>
      <c r="F12" s="156"/>
      <c r="G12" s="157"/>
      <c r="H12" s="157"/>
      <c r="I12" s="157"/>
      <c r="J12" s="15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1"/>
      <c r="F13" s="229">
        <v>5400</v>
      </c>
      <c r="G13" s="230"/>
      <c r="H13" s="230"/>
      <c r="I13" s="230"/>
      <c r="J13" s="231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4"/>
      <c r="F14" s="228">
        <v>7920</v>
      </c>
      <c r="G14" s="142"/>
      <c r="H14" s="142"/>
      <c r="I14" s="142"/>
      <c r="J14" s="143"/>
    </row>
    <row r="15" spans="1:10" ht="24" thickBot="1" x14ac:dyDescent="0.3">
      <c r="A15" s="8"/>
      <c r="B15" s="60"/>
      <c r="C15" s="123"/>
      <c r="D15" s="123"/>
      <c r="E15" s="124"/>
      <c r="F15" s="192"/>
      <c r="G15" s="243"/>
      <c r="H15" s="243"/>
      <c r="I15" s="243"/>
      <c r="J15" s="244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720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1008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2016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"&amp;MIN($F$22:F61)&amp;" до "&amp;MAX($F$22:F61)</f>
        <v>Цена от 3600 до 47250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3600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5400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7200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9000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10800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12600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14400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16200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18000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19800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21600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23400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25200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27000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28800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30600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32400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34200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36000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37800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4500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6750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9000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11250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13500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15750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18000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20250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22500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24750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27000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29250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31500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33750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36000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38250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40500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42750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45000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47250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5400 до 39600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7812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10620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5400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7200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9000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10800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12600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14400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16200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18000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19800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21600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23400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25200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27000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28800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30600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32400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34200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36000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37800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39600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1080 до 7776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3888</v>
      </c>
      <c r="G86" s="73"/>
      <c r="H86" s="73"/>
      <c r="I86" s="73"/>
      <c r="J86" s="74"/>
    </row>
    <row r="87" spans="1:10" ht="36" customHeight="1" x14ac:dyDescent="0.25">
      <c r="A87" s="8"/>
      <c r="B87" s="69" t="s">
        <v>190</v>
      </c>
      <c r="C87" s="70"/>
      <c r="D87" s="70"/>
      <c r="E87" s="71"/>
      <c r="F87" s="72">
        <v>7776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1080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7200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3600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5400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1440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1440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2880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4320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3600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2880 до 25920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6300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630</v>
      </c>
      <c r="G100" s="97"/>
      <c r="H100" s="97"/>
      <c r="I100" s="97"/>
      <c r="J100" s="98"/>
    </row>
    <row r="101" spans="1:10" ht="24" thickBot="1" x14ac:dyDescent="0.3">
      <c r="A101" s="8"/>
      <c r="B101" s="60"/>
      <c r="C101" s="61"/>
      <c r="D101" s="61"/>
      <c r="E101" s="62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87" t="s">
        <v>203</v>
      </c>
      <c r="C102" s="88"/>
      <c r="D102" s="88"/>
      <c r="E102" s="89"/>
      <c r="F102" s="90">
        <v>12960</v>
      </c>
      <c r="G102" s="91"/>
      <c r="H102" s="91"/>
      <c r="I102" s="91"/>
      <c r="J102" s="92"/>
    </row>
    <row r="103" spans="1:10" ht="36" customHeight="1" x14ac:dyDescent="0.25">
      <c r="A103" s="8" t="s">
        <v>112</v>
      </c>
      <c r="B103" s="100" t="s">
        <v>204</v>
      </c>
      <c r="C103" s="101"/>
      <c r="D103" s="101"/>
      <c r="E103" s="102"/>
      <c r="F103" s="72">
        <v>4320</v>
      </c>
      <c r="G103" s="73"/>
      <c r="H103" s="73"/>
      <c r="I103" s="73"/>
      <c r="J103" s="74"/>
    </row>
    <row r="104" spans="1:10" ht="36" customHeight="1" x14ac:dyDescent="0.25">
      <c r="A104" s="8" t="s">
        <v>112</v>
      </c>
      <c r="B104" s="69" t="s">
        <v>205</v>
      </c>
      <c r="C104" s="70"/>
      <c r="D104" s="70"/>
      <c r="E104" s="71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69" t="s">
        <v>206</v>
      </c>
      <c r="C105" s="70"/>
      <c r="D105" s="70"/>
      <c r="E105" s="71"/>
      <c r="F105" s="72">
        <v>7812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69" t="s">
        <v>207</v>
      </c>
      <c r="C106" s="70"/>
      <c r="D106" s="70"/>
      <c r="E106" s="71"/>
      <c r="F106" s="72">
        <v>3600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69" t="s">
        <v>208</v>
      </c>
      <c r="C107" s="70"/>
      <c r="D107" s="70"/>
      <c r="E107" s="71"/>
      <c r="F107" s="72">
        <v>12960</v>
      </c>
      <c r="G107" s="73"/>
      <c r="H107" s="73"/>
      <c r="I107" s="73"/>
      <c r="J107" s="74"/>
    </row>
    <row r="108" spans="1:10" ht="36" customHeight="1" x14ac:dyDescent="0.25">
      <c r="A108" s="8" t="s">
        <v>112</v>
      </c>
      <c r="B108" s="69" t="s">
        <v>209</v>
      </c>
      <c r="C108" s="70"/>
      <c r="D108" s="70"/>
      <c r="E108" s="71"/>
      <c r="F108" s="72">
        <v>21600</v>
      </c>
      <c r="G108" s="73"/>
      <c r="H108" s="73"/>
      <c r="I108" s="73"/>
      <c r="J108" s="74"/>
    </row>
    <row r="109" spans="1:10" ht="36" customHeight="1" x14ac:dyDescent="0.25">
      <c r="A109" s="8" t="s">
        <v>112</v>
      </c>
      <c r="B109" s="69" t="s">
        <v>210</v>
      </c>
      <c r="C109" s="70"/>
      <c r="D109" s="70"/>
      <c r="E109" s="71"/>
      <c r="F109" s="72">
        <v>25920</v>
      </c>
      <c r="G109" s="73"/>
      <c r="H109" s="73"/>
      <c r="I109" s="73"/>
      <c r="J109" s="74"/>
    </row>
    <row r="110" spans="1:10" ht="36" customHeight="1" x14ac:dyDescent="0.25">
      <c r="A110" s="8" t="s">
        <v>112</v>
      </c>
      <c r="B110" s="69" t="s">
        <v>211</v>
      </c>
      <c r="C110" s="70"/>
      <c r="D110" s="70"/>
      <c r="E110" s="71"/>
      <c r="F110" s="72">
        <v>2880</v>
      </c>
      <c r="G110" s="73"/>
      <c r="H110" s="73"/>
      <c r="I110" s="73"/>
      <c r="J110" s="74"/>
    </row>
    <row r="111" spans="1:10" ht="36" customHeight="1" x14ac:dyDescent="0.25">
      <c r="A111" s="8" t="s">
        <v>112</v>
      </c>
      <c r="B111" s="69" t="s">
        <v>212</v>
      </c>
      <c r="C111" s="70"/>
      <c r="D111" s="70"/>
      <c r="E111" s="71"/>
      <c r="F111" s="72">
        <v>2880</v>
      </c>
      <c r="G111" s="73"/>
      <c r="H111" s="73"/>
      <c r="I111" s="73"/>
      <c r="J111" s="74"/>
    </row>
    <row r="112" spans="1:10" ht="36" customHeight="1" x14ac:dyDescent="0.25">
      <c r="A112" s="8" t="s">
        <v>112</v>
      </c>
      <c r="B112" s="69" t="s">
        <v>213</v>
      </c>
      <c r="C112" s="70"/>
      <c r="D112" s="70"/>
      <c r="E112" s="71"/>
      <c r="F112" s="72">
        <v>3600</v>
      </c>
      <c r="G112" s="73"/>
      <c r="H112" s="73"/>
      <c r="I112" s="73"/>
      <c r="J112" s="74"/>
    </row>
    <row r="113" spans="1:10" ht="36" customHeight="1" x14ac:dyDescent="0.25">
      <c r="A113" s="8"/>
      <c r="B113" s="87" t="s">
        <v>214</v>
      </c>
      <c r="C113" s="88"/>
      <c r="D113" s="88"/>
      <c r="E113" s="89"/>
      <c r="F113" s="72">
        <v>24120</v>
      </c>
      <c r="G113" s="73"/>
      <c r="H113" s="73"/>
      <c r="I113" s="73"/>
      <c r="J113" s="74"/>
    </row>
    <row r="114" spans="1:10" ht="36" customHeight="1" x14ac:dyDescent="0.25">
      <c r="A114" s="8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3"/>
      <c r="J114" s="74"/>
    </row>
    <row r="115" spans="1:10" ht="36" customHeight="1" x14ac:dyDescent="0.25">
      <c r="A115" s="8"/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3"/>
      <c r="J115" s="74"/>
    </row>
    <row r="116" spans="1:10" ht="36" customHeight="1" x14ac:dyDescent="0.25">
      <c r="A116" s="8"/>
      <c r="B116" s="100" t="s">
        <v>217</v>
      </c>
      <c r="C116" s="101"/>
      <c r="D116" s="101"/>
      <c r="E116" s="102"/>
      <c r="F116" s="72">
        <v>7092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100" t="s">
        <v>218</v>
      </c>
      <c r="C117" s="101"/>
      <c r="D117" s="101"/>
      <c r="E117" s="102"/>
      <c r="F117" s="72">
        <v>24120</v>
      </c>
      <c r="G117" s="73"/>
      <c r="H117" s="73"/>
      <c r="I117" s="73"/>
      <c r="J117" s="74"/>
    </row>
    <row r="118" spans="1:10" ht="36" customHeight="1" x14ac:dyDescent="0.25">
      <c r="A118" s="8" t="s">
        <v>112</v>
      </c>
      <c r="B118" s="69" t="s">
        <v>219</v>
      </c>
      <c r="C118" s="70"/>
      <c r="D118" s="70"/>
      <c r="E118" s="71"/>
      <c r="F118" s="72">
        <v>2880</v>
      </c>
      <c r="G118" s="73"/>
      <c r="H118" s="73"/>
      <c r="I118" s="73"/>
      <c r="J118" s="74"/>
    </row>
    <row r="119" spans="1:10" ht="36" customHeight="1" x14ac:dyDescent="0.25">
      <c r="A119" s="8" t="s">
        <v>114</v>
      </c>
      <c r="B119" s="69" t="s">
        <v>220</v>
      </c>
      <c r="C119" s="70"/>
      <c r="D119" s="70"/>
      <c r="E119" s="71"/>
      <c r="F119" s="72">
        <v>18720</v>
      </c>
      <c r="G119" s="73"/>
      <c r="H119" s="73"/>
      <c r="I119" s="73"/>
      <c r="J119" s="74"/>
    </row>
    <row r="120" spans="1:10" ht="36" customHeight="1" x14ac:dyDescent="0.25">
      <c r="A120" s="8" t="s">
        <v>114</v>
      </c>
      <c r="B120" s="69" t="s">
        <v>221</v>
      </c>
      <c r="C120" s="70"/>
      <c r="D120" s="70"/>
      <c r="E120" s="71"/>
      <c r="F120" s="72">
        <v>6480</v>
      </c>
      <c r="G120" s="73"/>
      <c r="H120" s="73"/>
      <c r="I120" s="73"/>
      <c r="J120" s="74"/>
    </row>
    <row r="121" spans="1:10" ht="36" customHeight="1" x14ac:dyDescent="0.25">
      <c r="A121" s="8" t="s">
        <v>114</v>
      </c>
      <c r="B121" s="69" t="s">
        <v>222</v>
      </c>
      <c r="C121" s="70"/>
      <c r="D121" s="70"/>
      <c r="E121" s="71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69" t="s">
        <v>223</v>
      </c>
      <c r="C122" s="70"/>
      <c r="D122" s="70"/>
      <c r="E122" s="71"/>
      <c r="F122" s="72">
        <v>11520</v>
      </c>
      <c r="G122" s="73"/>
      <c r="H122" s="73"/>
      <c r="I122" s="73"/>
      <c r="J122" s="74"/>
    </row>
    <row r="123" spans="1:10" ht="36" customHeight="1" x14ac:dyDescent="0.25">
      <c r="A123" s="8" t="s">
        <v>114</v>
      </c>
      <c r="B123" s="69" t="s">
        <v>224</v>
      </c>
      <c r="C123" s="70"/>
      <c r="D123" s="70"/>
      <c r="E123" s="71"/>
      <c r="F123" s="72">
        <v>5040</v>
      </c>
      <c r="G123" s="73"/>
      <c r="H123" s="73"/>
      <c r="I123" s="73"/>
      <c r="J123" s="74"/>
    </row>
    <row r="124" spans="1:10" ht="36" customHeight="1" x14ac:dyDescent="0.25">
      <c r="A124" s="8" t="s">
        <v>114</v>
      </c>
      <c r="B124" s="69" t="s">
        <v>225</v>
      </c>
      <c r="C124" s="70"/>
      <c r="D124" s="70"/>
      <c r="E124" s="71"/>
      <c r="F124" s="72">
        <v>18720</v>
      </c>
      <c r="G124" s="73"/>
      <c r="H124" s="73"/>
      <c r="I124" s="73"/>
      <c r="J124" s="74"/>
    </row>
    <row r="125" spans="1:10" ht="36" customHeight="1" x14ac:dyDescent="0.25">
      <c r="A125" s="8" t="s">
        <v>114</v>
      </c>
      <c r="B125" s="69" t="s">
        <v>226</v>
      </c>
      <c r="C125" s="70"/>
      <c r="D125" s="70"/>
      <c r="E125" s="71"/>
      <c r="F125" s="72">
        <v>30240</v>
      </c>
      <c r="G125" s="73"/>
      <c r="H125" s="73"/>
      <c r="I125" s="73"/>
      <c r="J125" s="74"/>
    </row>
    <row r="126" spans="1:10" ht="36" customHeight="1" x14ac:dyDescent="0.25">
      <c r="A126" s="8" t="s">
        <v>114</v>
      </c>
      <c r="B126" s="93" t="s">
        <v>227</v>
      </c>
      <c r="C126" s="94"/>
      <c r="D126" s="94"/>
      <c r="E126" s="95"/>
      <c r="F126" s="96">
        <v>36288</v>
      </c>
      <c r="G126" s="97"/>
      <c r="H126" s="97"/>
      <c r="I126" s="97"/>
      <c r="J126" s="98"/>
    </row>
    <row r="127" spans="1:10" ht="36" customHeight="1" x14ac:dyDescent="0.25">
      <c r="A127" s="8" t="s">
        <v>114</v>
      </c>
      <c r="B127" s="69" t="s">
        <v>228</v>
      </c>
      <c r="C127" s="70"/>
      <c r="D127" s="70"/>
      <c r="E127" s="71"/>
      <c r="F127" s="72">
        <v>4320</v>
      </c>
      <c r="G127" s="73"/>
      <c r="H127" s="73"/>
      <c r="I127" s="73"/>
      <c r="J127" s="74"/>
    </row>
    <row r="128" spans="1:10" ht="36" customHeight="1" x14ac:dyDescent="0.25">
      <c r="A128" s="8" t="s">
        <v>114</v>
      </c>
      <c r="B128" s="69" t="s">
        <v>229</v>
      </c>
      <c r="C128" s="70"/>
      <c r="D128" s="70"/>
      <c r="E128" s="71"/>
      <c r="F128" s="72">
        <v>4320</v>
      </c>
      <c r="G128" s="73"/>
      <c r="H128" s="73"/>
      <c r="I128" s="73"/>
      <c r="J128" s="74"/>
    </row>
    <row r="129" spans="1:10" ht="36" customHeight="1" x14ac:dyDescent="0.25">
      <c r="A129" s="8" t="s">
        <v>114</v>
      </c>
      <c r="B129" s="69" t="s">
        <v>230</v>
      </c>
      <c r="C129" s="70"/>
      <c r="D129" s="70"/>
      <c r="E129" s="71"/>
      <c r="F129" s="72">
        <v>5040</v>
      </c>
      <c r="G129" s="73"/>
      <c r="H129" s="73"/>
      <c r="I129" s="73"/>
      <c r="J129" s="74"/>
    </row>
    <row r="130" spans="1:10" ht="36" customHeight="1" x14ac:dyDescent="0.25">
      <c r="A130" s="8" t="s">
        <v>114</v>
      </c>
      <c r="B130" s="69" t="s">
        <v>231</v>
      </c>
      <c r="C130" s="70"/>
      <c r="D130" s="70"/>
      <c r="E130" s="71"/>
      <c r="F130" s="72">
        <v>4320</v>
      </c>
      <c r="G130" s="73"/>
      <c r="H130" s="73"/>
      <c r="I130" s="73"/>
      <c r="J130" s="74"/>
    </row>
    <row r="131" spans="1:10" ht="36" customHeight="1" x14ac:dyDescent="0.25">
      <c r="A131" s="8" t="s">
        <v>114</v>
      </c>
      <c r="B131" s="69" t="s">
        <v>232</v>
      </c>
      <c r="C131" s="70"/>
      <c r="D131" s="70"/>
      <c r="E131" s="71"/>
      <c r="F131" s="72">
        <v>33840</v>
      </c>
      <c r="G131" s="73"/>
      <c r="H131" s="73"/>
      <c r="I131" s="73"/>
      <c r="J131" s="74"/>
    </row>
    <row r="132" spans="1:10" ht="36" customHeight="1" thickBot="1" x14ac:dyDescent="0.3">
      <c r="A132" s="8" t="s">
        <v>114</v>
      </c>
      <c r="B132" s="69" t="s">
        <v>233</v>
      </c>
      <c r="C132" s="70"/>
      <c r="D132" s="70"/>
      <c r="E132" s="71"/>
      <c r="F132" s="72">
        <v>4320</v>
      </c>
      <c r="G132" s="73"/>
      <c r="H132" s="73"/>
      <c r="I132" s="73"/>
      <c r="J132" s="74"/>
    </row>
    <row r="133" spans="1:10" ht="54" customHeight="1" thickBot="1" x14ac:dyDescent="0.3">
      <c r="A133" s="8"/>
      <c r="B133" s="81" t="s">
        <v>234</v>
      </c>
      <c r="C133" s="82"/>
      <c r="D133" s="82"/>
      <c r="E133" s="83"/>
      <c r="F133" s="84"/>
      <c r="G133" s="85"/>
      <c r="H133" s="85"/>
      <c r="I133" s="85"/>
      <c r="J133" s="86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29016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58140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72576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1080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43560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87084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109008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1440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61"/>
      <c r="D142" s="61"/>
      <c r="E142" s="62"/>
      <c r="F142" s="63"/>
      <c r="G142" s="64"/>
      <c r="H142" s="64"/>
      <c r="I142" s="64"/>
      <c r="J142" s="65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39" activePane="bottomLeft" state="frozen"/>
      <selection activeCell="B123" sqref="B123:E123"/>
      <selection pane="bottomLeft" activeCell="B42" sqref="B42:E51"/>
    </sheetView>
  </sheetViews>
  <sheetFormatPr defaultRowHeight="12.75" outlineLevelRow="1" x14ac:dyDescent="0.25"/>
  <cols>
    <col min="1" max="1" width="37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23868</v>
      </c>
      <c r="G8" s="17">
        <f>H8*1.1</f>
        <v>21879</v>
      </c>
      <c r="H8" s="17">
        <v>19890</v>
      </c>
      <c r="I8" s="17">
        <f>H8*0.75</f>
        <v>14917.5</v>
      </c>
      <c r="J8" s="17">
        <f>H8*0.5</f>
        <v>9945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33696</v>
      </c>
      <c r="G9" s="19">
        <f>H9*1.1</f>
        <v>30888.000000000004</v>
      </c>
      <c r="H9" s="19">
        <v>28080</v>
      </c>
      <c r="I9" s="19">
        <f>H9*0.75</f>
        <v>21060</v>
      </c>
      <c r="J9" s="19">
        <f>H9*0.5</f>
        <v>14040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28512</v>
      </c>
      <c r="G10" s="19">
        <f>H10*1.1</f>
        <v>26136.000000000004</v>
      </c>
      <c r="H10" s="19">
        <v>23760</v>
      </c>
      <c r="I10" s="19">
        <f>H10*0.75</f>
        <v>17820</v>
      </c>
      <c r="J10" s="19">
        <f>H10*0.5</f>
        <v>11880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40608</v>
      </c>
      <c r="G11" s="21">
        <f>H11*1.1</f>
        <v>37224</v>
      </c>
      <c r="H11" s="21">
        <v>33840</v>
      </c>
      <c r="I11" s="21">
        <f>H11*0.75</f>
        <v>25380</v>
      </c>
      <c r="J11" s="21">
        <f>H11*0.5</f>
        <v>16920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5076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7200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1188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1728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2340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3312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"&amp;MIN(F22:F81)&amp;" до "&amp;MAX(F22:F71)</f>
        <v>Цена от 2520 до 100800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2520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5040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7560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10080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12600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15120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17640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20160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22680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25200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27720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30240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32760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35280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37800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40320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42840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45360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47880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50400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52920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55440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57960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60480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63000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65520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68040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70560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73080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75600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5040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10080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15120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20160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25200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30240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35280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40320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45360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50400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55440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60480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65520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70560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75600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80640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85680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90720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95760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100800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105840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110880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115920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120960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126000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131040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136080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141120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146160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151200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1080 до 54180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1080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1440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6300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8820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11340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13860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16380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18900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21420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23940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26460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28980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31500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34020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36540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39060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41580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44100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46620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49140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51660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54180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252 до 10980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4140</v>
      </c>
      <c r="G106" s="73"/>
      <c r="H106" s="73"/>
      <c r="I106" s="73"/>
      <c r="J106" s="74"/>
    </row>
    <row r="107" spans="1:10" ht="36" customHeight="1" x14ac:dyDescent="0.25">
      <c r="A107" s="8"/>
      <c r="B107" s="87" t="s">
        <v>190</v>
      </c>
      <c r="C107" s="88"/>
      <c r="D107" s="88"/>
      <c r="E107" s="89"/>
      <c r="F107" s="72">
        <v>10980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252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3204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2124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2844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720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720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1440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2160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5580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"&amp;MIN(F119,F122:J123,H124,F125:J138)&amp;" до "&amp;MAX(F119,F122:J123,H124,F125:J138)</f>
        <v>Цена от 1170 до 54000</v>
      </c>
      <c r="G117" s="226"/>
      <c r="H117" s="226"/>
      <c r="I117" s="226"/>
      <c r="J117" s="227"/>
    </row>
    <row r="118" spans="1:10" ht="24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20520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2052</v>
      </c>
      <c r="G120" s="97"/>
      <c r="H120" s="97"/>
      <c r="I120" s="97"/>
      <c r="J120" s="98"/>
    </row>
    <row r="121" spans="1:10" ht="24" thickBot="1" x14ac:dyDescent="0.3">
      <c r="A121" s="8"/>
      <c r="B121" s="183"/>
      <c r="C121" s="184"/>
      <c r="D121" s="184"/>
      <c r="E121" s="185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389" t="s">
        <v>203</v>
      </c>
      <c r="C122" s="390"/>
      <c r="D122" s="390"/>
      <c r="E122" s="391"/>
      <c r="F122" s="196">
        <v>5400</v>
      </c>
      <c r="G122" s="230"/>
      <c r="H122" s="230"/>
      <c r="I122" s="230"/>
      <c r="J122" s="231"/>
    </row>
    <row r="123" spans="1:10" ht="36" customHeight="1" x14ac:dyDescent="0.25">
      <c r="A123" s="8" t="s">
        <v>112</v>
      </c>
      <c r="B123" s="232" t="s">
        <v>204</v>
      </c>
      <c r="C123" s="233"/>
      <c r="D123" s="233"/>
      <c r="E123" s="234"/>
      <c r="F123" s="245">
        <v>3204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232" t="s">
        <v>205</v>
      </c>
      <c r="C124" s="233"/>
      <c r="D124" s="233"/>
      <c r="E124" s="234"/>
      <c r="F124" s="37">
        <f>H124*1.2</f>
        <v>16632</v>
      </c>
      <c r="G124" s="38">
        <f>H124*1.1</f>
        <v>15246.000000000002</v>
      </c>
      <c r="H124" s="38">
        <v>13860</v>
      </c>
      <c r="I124" s="38">
        <f>H124*0.75</f>
        <v>10395</v>
      </c>
      <c r="J124" s="39">
        <f>H124*0.5</f>
        <v>6930</v>
      </c>
    </row>
    <row r="125" spans="1:10" ht="36" customHeight="1" x14ac:dyDescent="0.25">
      <c r="A125" s="8" t="s">
        <v>112</v>
      </c>
      <c r="B125" s="232" t="s">
        <v>206</v>
      </c>
      <c r="C125" s="233"/>
      <c r="D125" s="233"/>
      <c r="E125" s="234"/>
      <c r="F125" s="72">
        <v>8100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232" t="s">
        <v>207</v>
      </c>
      <c r="C126" s="233"/>
      <c r="D126" s="233"/>
      <c r="E126" s="234"/>
      <c r="F126" s="72">
        <v>2484</v>
      </c>
      <c r="G126" s="73"/>
      <c r="H126" s="73"/>
      <c r="I126" s="73"/>
      <c r="J126" s="74"/>
    </row>
    <row r="127" spans="1:10" ht="36" customHeight="1" x14ac:dyDescent="0.25">
      <c r="A127" s="8" t="s">
        <v>112</v>
      </c>
      <c r="B127" s="232" t="s">
        <v>208</v>
      </c>
      <c r="C127" s="233"/>
      <c r="D127" s="233"/>
      <c r="E127" s="234"/>
      <c r="F127" s="245">
        <v>7740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232" t="s">
        <v>209</v>
      </c>
      <c r="C128" s="233"/>
      <c r="D128" s="233"/>
      <c r="E128" s="234"/>
      <c r="F128" s="245">
        <v>12600</v>
      </c>
      <c r="G128" s="245"/>
      <c r="H128" s="245"/>
      <c r="I128" s="245"/>
      <c r="J128" s="246"/>
    </row>
    <row r="129" spans="1:10" ht="36" customHeight="1" x14ac:dyDescent="0.25">
      <c r="A129" s="8" t="s">
        <v>112</v>
      </c>
      <c r="B129" s="232" t="s">
        <v>210</v>
      </c>
      <c r="C129" s="233"/>
      <c r="D129" s="233"/>
      <c r="E129" s="234"/>
      <c r="F129" s="245">
        <v>15120</v>
      </c>
      <c r="G129" s="245"/>
      <c r="H129" s="245"/>
      <c r="I129" s="245"/>
      <c r="J129" s="246"/>
    </row>
    <row r="130" spans="1:10" ht="36" customHeight="1" x14ac:dyDescent="0.25">
      <c r="A130" s="8" t="s">
        <v>112</v>
      </c>
      <c r="B130" s="232" t="s">
        <v>211</v>
      </c>
      <c r="C130" s="233"/>
      <c r="D130" s="233"/>
      <c r="E130" s="234"/>
      <c r="F130" s="245">
        <v>3204</v>
      </c>
      <c r="G130" s="245"/>
      <c r="H130" s="245"/>
      <c r="I130" s="245"/>
      <c r="J130" s="246"/>
    </row>
    <row r="131" spans="1:10" ht="36" customHeight="1" x14ac:dyDescent="0.25">
      <c r="A131" s="8" t="s">
        <v>112</v>
      </c>
      <c r="B131" s="232" t="s">
        <v>212</v>
      </c>
      <c r="C131" s="233"/>
      <c r="D131" s="233"/>
      <c r="E131" s="234"/>
      <c r="F131" s="245">
        <v>5688</v>
      </c>
      <c r="G131" s="245"/>
      <c r="H131" s="245"/>
      <c r="I131" s="245"/>
      <c r="J131" s="246"/>
    </row>
    <row r="132" spans="1:10" ht="36" customHeight="1" x14ac:dyDescent="0.25">
      <c r="A132" s="8" t="s">
        <v>112</v>
      </c>
      <c r="B132" s="232" t="s">
        <v>213</v>
      </c>
      <c r="C132" s="233"/>
      <c r="D132" s="233"/>
      <c r="E132" s="234"/>
      <c r="F132" s="245">
        <v>10980</v>
      </c>
      <c r="G132" s="245"/>
      <c r="H132" s="245"/>
      <c r="I132" s="245"/>
      <c r="J132" s="246"/>
    </row>
    <row r="133" spans="1:10" ht="36" customHeight="1" x14ac:dyDescent="0.25">
      <c r="A133" s="8"/>
      <c r="B133" s="232" t="s">
        <v>214</v>
      </c>
      <c r="C133" s="233"/>
      <c r="D133" s="233"/>
      <c r="E133" s="234"/>
      <c r="F133" s="245">
        <v>54000</v>
      </c>
      <c r="G133" s="245"/>
      <c r="H133" s="245"/>
      <c r="I133" s="245"/>
      <c r="J133" s="246"/>
    </row>
    <row r="134" spans="1:10" ht="36" customHeight="1" x14ac:dyDescent="0.25">
      <c r="A134" s="8" t="s">
        <v>112</v>
      </c>
      <c r="B134" s="232" t="s">
        <v>215</v>
      </c>
      <c r="C134" s="233"/>
      <c r="D134" s="233"/>
      <c r="E134" s="234"/>
      <c r="F134" s="245">
        <v>1170</v>
      </c>
      <c r="G134" s="245"/>
      <c r="H134" s="245"/>
      <c r="I134" s="245"/>
      <c r="J134" s="246"/>
    </row>
    <row r="135" spans="1:10" ht="36" customHeight="1" x14ac:dyDescent="0.25">
      <c r="A135" s="8"/>
      <c r="B135" s="232" t="s">
        <v>216</v>
      </c>
      <c r="C135" s="233"/>
      <c r="D135" s="233"/>
      <c r="E135" s="234"/>
      <c r="F135" s="245">
        <v>10980</v>
      </c>
      <c r="G135" s="245"/>
      <c r="H135" s="245"/>
      <c r="I135" s="245"/>
      <c r="J135" s="246"/>
    </row>
    <row r="136" spans="1:10" ht="36" customHeight="1" x14ac:dyDescent="0.25">
      <c r="B136" s="232" t="s">
        <v>217</v>
      </c>
      <c r="C136" s="233"/>
      <c r="D136" s="233"/>
      <c r="E136" s="234"/>
      <c r="F136" s="245">
        <v>8496</v>
      </c>
      <c r="G136" s="245"/>
      <c r="H136" s="245"/>
      <c r="I136" s="245"/>
      <c r="J136" s="246"/>
    </row>
    <row r="137" spans="1:10" ht="36" customHeight="1" x14ac:dyDescent="0.25">
      <c r="A137" s="8" t="s">
        <v>112</v>
      </c>
      <c r="B137" s="232" t="s">
        <v>218</v>
      </c>
      <c r="C137" s="233"/>
      <c r="D137" s="233"/>
      <c r="E137" s="234"/>
      <c r="F137" s="245">
        <v>42480</v>
      </c>
      <c r="G137" s="245"/>
      <c r="H137" s="245"/>
      <c r="I137" s="245"/>
      <c r="J137" s="246"/>
    </row>
    <row r="138" spans="1:10" ht="36" customHeight="1" x14ac:dyDescent="0.25">
      <c r="A138" s="8" t="s">
        <v>112</v>
      </c>
      <c r="B138" s="232" t="s">
        <v>219</v>
      </c>
      <c r="C138" s="233"/>
      <c r="D138" s="233"/>
      <c r="E138" s="234"/>
      <c r="F138" s="245">
        <v>2970</v>
      </c>
      <c r="G138" s="245"/>
      <c r="H138" s="245"/>
      <c r="I138" s="245"/>
      <c r="J138" s="246"/>
    </row>
    <row r="139" spans="1:10" ht="36" customHeight="1" x14ac:dyDescent="0.25">
      <c r="A139" s="8" t="s">
        <v>114</v>
      </c>
      <c r="B139" s="232" t="s">
        <v>220</v>
      </c>
      <c r="C139" s="233"/>
      <c r="D139" s="233"/>
      <c r="E139" s="234"/>
      <c r="F139" s="245">
        <v>7920</v>
      </c>
      <c r="G139" s="245"/>
      <c r="H139" s="245"/>
      <c r="I139" s="245"/>
      <c r="J139" s="246"/>
    </row>
    <row r="140" spans="1:10" ht="36" customHeight="1" x14ac:dyDescent="0.25">
      <c r="A140" s="8" t="s">
        <v>114</v>
      </c>
      <c r="B140" s="232" t="s">
        <v>221</v>
      </c>
      <c r="C140" s="233"/>
      <c r="D140" s="233"/>
      <c r="E140" s="234"/>
      <c r="F140" s="245">
        <v>5040</v>
      </c>
      <c r="G140" s="245"/>
      <c r="H140" s="245"/>
      <c r="I140" s="245"/>
      <c r="J140" s="246"/>
    </row>
    <row r="141" spans="1:10" ht="36" customHeight="1" x14ac:dyDescent="0.25">
      <c r="A141" s="8" t="s">
        <v>114</v>
      </c>
      <c r="B141" s="232" t="s">
        <v>222</v>
      </c>
      <c r="C141" s="233"/>
      <c r="D141" s="233"/>
      <c r="E141" s="234"/>
      <c r="F141" s="37">
        <f>H141*1.2</f>
        <v>23328</v>
      </c>
      <c r="G141" s="38">
        <f>H141*1.1</f>
        <v>21384</v>
      </c>
      <c r="H141" s="38">
        <v>19440</v>
      </c>
      <c r="I141" s="38">
        <f>H141*0.75</f>
        <v>14580</v>
      </c>
      <c r="J141" s="39">
        <f>H141*0.5</f>
        <v>9720</v>
      </c>
    </row>
    <row r="142" spans="1:10" ht="36" customHeight="1" x14ac:dyDescent="0.25">
      <c r="A142" s="8" t="s">
        <v>114</v>
      </c>
      <c r="B142" s="232" t="s">
        <v>223</v>
      </c>
      <c r="C142" s="233"/>
      <c r="D142" s="233"/>
      <c r="E142" s="234"/>
      <c r="F142" s="388">
        <v>11520</v>
      </c>
      <c r="G142" s="151"/>
      <c r="H142" s="151"/>
      <c r="I142" s="151"/>
      <c r="J142" s="152"/>
    </row>
    <row r="143" spans="1:10" ht="36" customHeight="1" x14ac:dyDescent="0.25">
      <c r="A143" s="8" t="s">
        <v>114</v>
      </c>
      <c r="B143" s="232" t="s">
        <v>224</v>
      </c>
      <c r="C143" s="233"/>
      <c r="D143" s="233"/>
      <c r="E143" s="234"/>
      <c r="F143" s="388">
        <v>3600</v>
      </c>
      <c r="G143" s="151"/>
      <c r="H143" s="151"/>
      <c r="I143" s="151"/>
      <c r="J143" s="152"/>
    </row>
    <row r="144" spans="1:10" ht="36" customHeight="1" x14ac:dyDescent="0.25">
      <c r="A144" s="8" t="s">
        <v>114</v>
      </c>
      <c r="B144" s="232" t="s">
        <v>225</v>
      </c>
      <c r="C144" s="233"/>
      <c r="D144" s="233"/>
      <c r="E144" s="234"/>
      <c r="F144" s="388">
        <v>11520</v>
      </c>
      <c r="G144" s="151"/>
      <c r="H144" s="151"/>
      <c r="I144" s="151"/>
      <c r="J144" s="152"/>
    </row>
    <row r="145" spans="1:10" ht="36" customHeight="1" x14ac:dyDescent="0.25">
      <c r="A145" s="8" t="s">
        <v>114</v>
      </c>
      <c r="B145" s="232" t="s">
        <v>226</v>
      </c>
      <c r="C145" s="233"/>
      <c r="D145" s="233"/>
      <c r="E145" s="234"/>
      <c r="F145" s="388">
        <v>18000</v>
      </c>
      <c r="G145" s="151"/>
      <c r="H145" s="151"/>
      <c r="I145" s="151"/>
      <c r="J145" s="152"/>
    </row>
    <row r="146" spans="1:10" ht="36" customHeight="1" x14ac:dyDescent="0.25">
      <c r="A146" s="8" t="s">
        <v>114</v>
      </c>
      <c r="B146" s="232" t="s">
        <v>227</v>
      </c>
      <c r="C146" s="233"/>
      <c r="D146" s="233"/>
      <c r="E146" s="234"/>
      <c r="F146" s="388">
        <v>21600</v>
      </c>
      <c r="G146" s="151"/>
      <c r="H146" s="151"/>
      <c r="I146" s="151"/>
      <c r="J146" s="152"/>
    </row>
    <row r="147" spans="1:10" ht="36" customHeight="1" x14ac:dyDescent="0.25">
      <c r="A147" s="8" t="s">
        <v>114</v>
      </c>
      <c r="B147" s="232" t="s">
        <v>228</v>
      </c>
      <c r="C147" s="233"/>
      <c r="D147" s="233"/>
      <c r="E147" s="234"/>
      <c r="F147" s="388">
        <v>5040</v>
      </c>
      <c r="G147" s="151"/>
      <c r="H147" s="151"/>
      <c r="I147" s="151"/>
      <c r="J147" s="152"/>
    </row>
    <row r="148" spans="1:10" ht="36" customHeight="1" x14ac:dyDescent="0.25">
      <c r="A148" s="8" t="s">
        <v>114</v>
      </c>
      <c r="B148" s="232" t="s">
        <v>229</v>
      </c>
      <c r="C148" s="233"/>
      <c r="D148" s="233"/>
      <c r="E148" s="234"/>
      <c r="F148" s="388">
        <v>8640</v>
      </c>
      <c r="G148" s="151"/>
      <c r="H148" s="151"/>
      <c r="I148" s="151"/>
      <c r="J148" s="152"/>
    </row>
    <row r="149" spans="1:10" ht="36" customHeight="1" x14ac:dyDescent="0.25">
      <c r="A149" s="8" t="s">
        <v>114</v>
      </c>
      <c r="B149" s="232" t="s">
        <v>230</v>
      </c>
      <c r="C149" s="233"/>
      <c r="D149" s="233"/>
      <c r="E149" s="234"/>
      <c r="F149" s="388">
        <v>15840</v>
      </c>
      <c r="G149" s="151"/>
      <c r="H149" s="151"/>
      <c r="I149" s="151"/>
      <c r="J149" s="152"/>
    </row>
    <row r="150" spans="1:10" ht="36" customHeight="1" x14ac:dyDescent="0.25">
      <c r="A150" s="8" t="s">
        <v>114</v>
      </c>
      <c r="B150" s="232" t="s">
        <v>231</v>
      </c>
      <c r="C150" s="233"/>
      <c r="D150" s="233"/>
      <c r="E150" s="234"/>
      <c r="F150" s="388">
        <v>2160</v>
      </c>
      <c r="G150" s="151"/>
      <c r="H150" s="151"/>
      <c r="I150" s="151"/>
      <c r="J150" s="152"/>
    </row>
    <row r="151" spans="1:10" ht="36" customHeight="1" x14ac:dyDescent="0.25">
      <c r="A151" s="8" t="s">
        <v>114</v>
      </c>
      <c r="B151" s="232" t="s">
        <v>232</v>
      </c>
      <c r="C151" s="233"/>
      <c r="D151" s="233"/>
      <c r="E151" s="234"/>
      <c r="F151" s="388">
        <v>59760</v>
      </c>
      <c r="G151" s="151"/>
      <c r="H151" s="151"/>
      <c r="I151" s="151"/>
      <c r="J151" s="152"/>
    </row>
    <row r="152" spans="1:10" ht="36" customHeight="1" thickBot="1" x14ac:dyDescent="0.3">
      <c r="A152" s="8" t="s">
        <v>114</v>
      </c>
      <c r="B152" s="360" t="s">
        <v>233</v>
      </c>
      <c r="C152" s="361"/>
      <c r="D152" s="361"/>
      <c r="E152" s="362"/>
      <c r="F152" s="175">
        <v>4320</v>
      </c>
      <c r="G152" s="79"/>
      <c r="H152" s="79"/>
      <c r="I152" s="79"/>
      <c r="J152" s="80"/>
    </row>
    <row r="153" spans="1:10" ht="54" customHeight="1" thickBot="1" x14ac:dyDescent="0.3">
      <c r="A153" s="8"/>
      <c r="B153" s="296" t="s">
        <v>234</v>
      </c>
      <c r="C153" s="297"/>
      <c r="D153" s="297"/>
      <c r="E153" s="298"/>
      <c r="F153" s="371"/>
      <c r="G153" s="372"/>
      <c r="H153" s="372"/>
      <c r="I153" s="372"/>
      <c r="J153" s="373"/>
    </row>
    <row r="154" spans="1:10" ht="36" customHeight="1" x14ac:dyDescent="0.25">
      <c r="A154" s="8"/>
      <c r="B154" s="87" t="s">
        <v>235</v>
      </c>
      <c r="C154" s="88"/>
      <c r="D154" s="88"/>
      <c r="E154" s="89"/>
      <c r="F154" s="90">
        <v>16992</v>
      </c>
      <c r="G154" s="91"/>
      <c r="H154" s="91"/>
      <c r="I154" s="91"/>
      <c r="J154" s="92"/>
    </row>
    <row r="155" spans="1:10" ht="36" customHeight="1" x14ac:dyDescent="0.25">
      <c r="A155" s="8"/>
      <c r="B155" s="69" t="s">
        <v>236</v>
      </c>
      <c r="C155" s="70"/>
      <c r="D155" s="70"/>
      <c r="E155" s="71"/>
      <c r="F155" s="72">
        <v>33984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237</v>
      </c>
      <c r="C156" s="70"/>
      <c r="D156" s="70"/>
      <c r="E156" s="71"/>
      <c r="F156" s="72">
        <v>42480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238</v>
      </c>
      <c r="C157" s="70"/>
      <c r="D157" s="70"/>
      <c r="E157" s="71"/>
      <c r="F157" s="72">
        <v>720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239</v>
      </c>
      <c r="C158" s="70"/>
      <c r="D158" s="70"/>
      <c r="E158" s="71"/>
      <c r="F158" s="72">
        <v>25488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240</v>
      </c>
      <c r="C159" s="70"/>
      <c r="D159" s="70"/>
      <c r="E159" s="71"/>
      <c r="F159" s="72">
        <v>50976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241</v>
      </c>
      <c r="C160" s="70"/>
      <c r="D160" s="70"/>
      <c r="E160" s="71"/>
      <c r="F160" s="72">
        <v>63720</v>
      </c>
      <c r="G160" s="73"/>
      <c r="H160" s="73"/>
      <c r="I160" s="73"/>
      <c r="J160" s="74"/>
    </row>
    <row r="161" spans="1:10" ht="36" customHeight="1" thickBot="1" x14ac:dyDescent="0.3">
      <c r="A161" s="8"/>
      <c r="B161" s="75" t="s">
        <v>242</v>
      </c>
      <c r="C161" s="76"/>
      <c r="D161" s="76"/>
      <c r="E161" s="77"/>
      <c r="F161" s="78">
        <v>900</v>
      </c>
      <c r="G161" s="79"/>
      <c r="H161" s="79"/>
      <c r="I161" s="79"/>
      <c r="J161" s="80"/>
    </row>
    <row r="162" spans="1:10" ht="24" thickBot="1" x14ac:dyDescent="0.3">
      <c r="A162" s="8"/>
      <c r="B162" s="60"/>
      <c r="C162" s="61"/>
      <c r="D162" s="61"/>
      <c r="E162" s="62"/>
      <c r="F162" s="63"/>
      <c r="G162" s="64"/>
      <c r="H162" s="64"/>
      <c r="I162" s="64"/>
      <c r="J162" s="65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ht="41.2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ht="21" x14ac:dyDescent="0.25">
      <c r="A166" s="8" t="s">
        <v>114</v>
      </c>
      <c r="B166" s="67" t="s">
        <v>296</v>
      </c>
      <c r="C166" s="67"/>
      <c r="D166" s="67"/>
      <c r="E166" s="67"/>
      <c r="F166" s="67"/>
      <c r="G166" s="67"/>
      <c r="H166" s="67"/>
      <c r="I166" s="67"/>
      <c r="J166" s="67"/>
    </row>
    <row r="167" spans="1:10" ht="42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zoomScale="65" zoomScaleNormal="60" zoomScaleSheetLayoutView="65" workbookViewId="0">
      <pane ySplit="4" topLeftCell="A104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96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62467.199999999997</v>
      </c>
      <c r="G8" s="17">
        <f>H8*1.1</f>
        <v>57261.600000000006</v>
      </c>
      <c r="H8" s="17">
        <v>52056</v>
      </c>
      <c r="I8" s="17">
        <f>H8*0.75</f>
        <v>39042</v>
      </c>
      <c r="J8" s="17">
        <f>H8*0.5</f>
        <v>26028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156384</v>
      </c>
      <c r="G9" s="19">
        <f>H9*1.1</f>
        <v>143352</v>
      </c>
      <c r="H9" s="19">
        <v>130320</v>
      </c>
      <c r="I9" s="19">
        <f>H9*0.75</f>
        <v>97740</v>
      </c>
      <c r="J9" s="19">
        <f>H9*0.5</f>
        <v>65160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70156.800000000003</v>
      </c>
      <c r="G10" s="19">
        <f>H10*1.1</f>
        <v>64310.400000000009</v>
      </c>
      <c r="H10" s="19">
        <v>58464</v>
      </c>
      <c r="I10" s="19">
        <f>H10*0.75</f>
        <v>43848</v>
      </c>
      <c r="J10" s="19">
        <f>H10*0.5</f>
        <v>29232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175392</v>
      </c>
      <c r="G11" s="21">
        <f>H11*1.1</f>
        <v>160776</v>
      </c>
      <c r="H11" s="21">
        <v>146160</v>
      </c>
      <c r="I11" s="21">
        <f>H11*0.75</f>
        <v>109620</v>
      </c>
      <c r="J11" s="21">
        <f>H11*0.5</f>
        <v>73080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14940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37440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1620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4104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2844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7128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"&amp;MIN(F22:F66)&amp;" до "&amp;MAX(F22:F66)</f>
        <v>Цена от 14760 до 590400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14760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29520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44280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59040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73800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88560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103320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118080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132840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147600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162360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177120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191880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206640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221400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236160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250920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265680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280440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295200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309960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324720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339480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354240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369000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145</v>
      </c>
      <c r="C47" s="110"/>
      <c r="D47" s="110"/>
      <c r="E47" s="71"/>
      <c r="F47" s="72">
        <v>29520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146</v>
      </c>
      <c r="C48" s="110"/>
      <c r="D48" s="110"/>
      <c r="E48" s="71"/>
      <c r="F48" s="72">
        <v>59040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147</v>
      </c>
      <c r="C49" s="110"/>
      <c r="D49" s="110"/>
      <c r="E49" s="71"/>
      <c r="F49" s="72">
        <v>88560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148</v>
      </c>
      <c r="C50" s="110"/>
      <c r="D50" s="110"/>
      <c r="E50" s="71"/>
      <c r="F50" s="72">
        <v>118080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149</v>
      </c>
      <c r="C51" s="110"/>
      <c r="D51" s="110"/>
      <c r="E51" s="71"/>
      <c r="F51" s="72">
        <v>147600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150</v>
      </c>
      <c r="C52" s="110"/>
      <c r="D52" s="110"/>
      <c r="E52" s="71"/>
      <c r="F52" s="72">
        <v>177120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151</v>
      </c>
      <c r="C53" s="110"/>
      <c r="D53" s="110"/>
      <c r="E53" s="71"/>
      <c r="F53" s="72">
        <v>206640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152</v>
      </c>
      <c r="C54" s="110"/>
      <c r="D54" s="110"/>
      <c r="E54" s="71"/>
      <c r="F54" s="72">
        <v>236160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153</v>
      </c>
      <c r="C55" s="110"/>
      <c r="D55" s="110"/>
      <c r="E55" s="71"/>
      <c r="F55" s="72">
        <v>265680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154</v>
      </c>
      <c r="C56" s="110"/>
      <c r="D56" s="110"/>
      <c r="E56" s="71"/>
      <c r="F56" s="72">
        <v>295200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155</v>
      </c>
      <c r="C57" s="110"/>
      <c r="D57" s="110"/>
      <c r="E57" s="71"/>
      <c r="F57" s="72">
        <v>324720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156</v>
      </c>
      <c r="C58" s="110"/>
      <c r="D58" s="110"/>
      <c r="E58" s="71"/>
      <c r="F58" s="72">
        <v>354240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157</v>
      </c>
      <c r="C59" s="110"/>
      <c r="D59" s="110"/>
      <c r="E59" s="71"/>
      <c r="F59" s="72">
        <v>383760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158</v>
      </c>
      <c r="C60" s="110"/>
      <c r="D60" s="110"/>
      <c r="E60" s="71"/>
      <c r="F60" s="72">
        <v>413280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159</v>
      </c>
      <c r="C61" s="110"/>
      <c r="D61" s="110"/>
      <c r="E61" s="71"/>
      <c r="F61" s="72">
        <v>442800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160</v>
      </c>
      <c r="C62" s="110"/>
      <c r="D62" s="110"/>
      <c r="E62" s="71"/>
      <c r="F62" s="72">
        <v>472320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161</v>
      </c>
      <c r="C63" s="110"/>
      <c r="D63" s="110"/>
      <c r="E63" s="71"/>
      <c r="F63" s="72">
        <v>501840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162</v>
      </c>
      <c r="C64" s="110"/>
      <c r="D64" s="110"/>
      <c r="E64" s="71"/>
      <c r="F64" s="72">
        <v>531360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163</v>
      </c>
      <c r="C65" s="110"/>
      <c r="D65" s="110"/>
      <c r="E65" s="71"/>
      <c r="F65" s="72">
        <v>560880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164</v>
      </c>
      <c r="C66" s="110"/>
      <c r="D66" s="110"/>
      <c r="E66" s="71"/>
      <c r="F66" s="72">
        <v>590400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282</v>
      </c>
      <c r="C67" s="110"/>
      <c r="D67" s="110"/>
      <c r="E67" s="71"/>
      <c r="F67" s="193">
        <v>619920</v>
      </c>
      <c r="G67" s="245"/>
      <c r="H67" s="245"/>
      <c r="I67" s="245"/>
      <c r="J67" s="246"/>
    </row>
    <row r="68" spans="1:10" ht="36" customHeight="1" outlineLevel="1" x14ac:dyDescent="0.25">
      <c r="A68" s="8"/>
      <c r="B68" s="100" t="s">
        <v>283</v>
      </c>
      <c r="C68" s="110"/>
      <c r="D68" s="110"/>
      <c r="E68" s="71"/>
      <c r="F68" s="193">
        <v>649440</v>
      </c>
      <c r="G68" s="245"/>
      <c r="H68" s="245"/>
      <c r="I68" s="245"/>
      <c r="J68" s="246"/>
    </row>
    <row r="69" spans="1:10" ht="36" customHeight="1" outlineLevel="1" x14ac:dyDescent="0.25">
      <c r="A69" s="8"/>
      <c r="B69" s="100" t="s">
        <v>284</v>
      </c>
      <c r="C69" s="110"/>
      <c r="D69" s="110"/>
      <c r="E69" s="71"/>
      <c r="F69" s="193">
        <v>678960</v>
      </c>
      <c r="G69" s="245"/>
      <c r="H69" s="245"/>
      <c r="I69" s="245"/>
      <c r="J69" s="246"/>
    </row>
    <row r="70" spans="1:10" ht="36" customHeight="1" outlineLevel="1" x14ac:dyDescent="0.25">
      <c r="A70" s="8"/>
      <c r="B70" s="100" t="s">
        <v>285</v>
      </c>
      <c r="C70" s="110"/>
      <c r="D70" s="110"/>
      <c r="E70" s="71"/>
      <c r="F70" s="193">
        <v>708480</v>
      </c>
      <c r="G70" s="245"/>
      <c r="H70" s="245"/>
      <c r="I70" s="245"/>
      <c r="J70" s="246"/>
    </row>
    <row r="71" spans="1:10" ht="36" customHeight="1" outlineLevel="1" thickBot="1" x14ac:dyDescent="0.3">
      <c r="A71" s="8"/>
      <c r="B71" s="100" t="s">
        <v>286</v>
      </c>
      <c r="C71" s="110"/>
      <c r="D71" s="110"/>
      <c r="E71" s="71"/>
      <c r="F71" s="198">
        <v>738000</v>
      </c>
      <c r="G71" s="379"/>
      <c r="H71" s="379"/>
      <c r="I71" s="379"/>
      <c r="J71" s="380"/>
    </row>
    <row r="72" spans="1:10" ht="36" customHeight="1" thickBot="1" x14ac:dyDescent="0.3">
      <c r="A72" s="8"/>
      <c r="B72" s="111" t="s">
        <v>165</v>
      </c>
      <c r="C72" s="112"/>
      <c r="D72" s="112"/>
      <c r="E72" s="113"/>
      <c r="F72" s="114" t="str">
        <f>"Цена от "&amp;MIN(F73:F94)&amp;" до "&amp;MAX(F73:F94)</f>
        <v>Цена от 7632 до 317340</v>
      </c>
      <c r="G72" s="115"/>
      <c r="H72" s="115"/>
      <c r="I72" s="115"/>
      <c r="J72" s="116"/>
    </row>
    <row r="73" spans="1:10" ht="36" customHeight="1" outlineLevel="1" x14ac:dyDescent="0.25">
      <c r="A73" s="8"/>
      <c r="B73" s="117" t="s">
        <v>166</v>
      </c>
      <c r="C73" s="118"/>
      <c r="D73" s="118"/>
      <c r="E73" s="119"/>
      <c r="F73" s="120">
        <v>7632</v>
      </c>
      <c r="G73" s="121"/>
      <c r="H73" s="121"/>
      <c r="I73" s="121"/>
      <c r="J73" s="122"/>
    </row>
    <row r="74" spans="1:10" ht="36" customHeight="1" outlineLevel="1" x14ac:dyDescent="0.25">
      <c r="A74" s="8"/>
      <c r="B74" s="100" t="s">
        <v>167</v>
      </c>
      <c r="C74" s="110"/>
      <c r="D74" s="110"/>
      <c r="E74" s="71"/>
      <c r="F74" s="72">
        <v>10512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168</v>
      </c>
      <c r="C75" s="110"/>
      <c r="D75" s="110"/>
      <c r="E75" s="71"/>
      <c r="F75" s="72">
        <v>36900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169</v>
      </c>
      <c r="C76" s="110"/>
      <c r="D76" s="110"/>
      <c r="E76" s="71"/>
      <c r="F76" s="72">
        <v>51660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170</v>
      </c>
      <c r="C77" s="110"/>
      <c r="D77" s="110"/>
      <c r="E77" s="71"/>
      <c r="F77" s="72">
        <v>66420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171</v>
      </c>
      <c r="C78" s="110"/>
      <c r="D78" s="110"/>
      <c r="E78" s="71"/>
      <c r="F78" s="72">
        <v>81180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172</v>
      </c>
      <c r="C79" s="110"/>
      <c r="D79" s="110"/>
      <c r="E79" s="71"/>
      <c r="F79" s="72">
        <v>95940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173</v>
      </c>
      <c r="C80" s="110"/>
      <c r="D80" s="110"/>
      <c r="E80" s="71"/>
      <c r="F80" s="72">
        <v>110700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174</v>
      </c>
      <c r="C81" s="110"/>
      <c r="D81" s="110"/>
      <c r="E81" s="71"/>
      <c r="F81" s="72">
        <v>125460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175</v>
      </c>
      <c r="C82" s="110"/>
      <c r="D82" s="110"/>
      <c r="E82" s="71"/>
      <c r="F82" s="72">
        <v>140220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176</v>
      </c>
      <c r="C83" s="110"/>
      <c r="D83" s="110"/>
      <c r="E83" s="71"/>
      <c r="F83" s="72">
        <v>154980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177</v>
      </c>
      <c r="C84" s="110"/>
      <c r="D84" s="110"/>
      <c r="E84" s="71"/>
      <c r="F84" s="72">
        <v>169740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178</v>
      </c>
      <c r="C85" s="110"/>
      <c r="D85" s="110"/>
      <c r="E85" s="71"/>
      <c r="F85" s="72">
        <v>184500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179</v>
      </c>
      <c r="C86" s="110"/>
      <c r="D86" s="110"/>
      <c r="E86" s="71"/>
      <c r="F86" s="72">
        <v>199260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180</v>
      </c>
      <c r="C87" s="110"/>
      <c r="D87" s="110"/>
      <c r="E87" s="71"/>
      <c r="F87" s="72">
        <v>214020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181</v>
      </c>
      <c r="C88" s="110"/>
      <c r="D88" s="110"/>
      <c r="E88" s="71"/>
      <c r="F88" s="72">
        <v>228780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182</v>
      </c>
      <c r="C89" s="110"/>
      <c r="D89" s="110"/>
      <c r="E89" s="71"/>
      <c r="F89" s="72">
        <v>243540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183</v>
      </c>
      <c r="C90" s="110"/>
      <c r="D90" s="110"/>
      <c r="E90" s="71"/>
      <c r="F90" s="72">
        <v>258300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184</v>
      </c>
      <c r="C91" s="110"/>
      <c r="D91" s="110"/>
      <c r="E91" s="71"/>
      <c r="F91" s="72">
        <v>273060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185</v>
      </c>
      <c r="C92" s="110"/>
      <c r="D92" s="110"/>
      <c r="E92" s="71"/>
      <c r="F92" s="72">
        <v>287820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186</v>
      </c>
      <c r="C93" s="110"/>
      <c r="D93" s="110"/>
      <c r="E93" s="71"/>
      <c r="F93" s="72">
        <v>302580</v>
      </c>
      <c r="G93" s="73"/>
      <c r="H93" s="73"/>
      <c r="I93" s="73"/>
      <c r="J93" s="74"/>
    </row>
    <row r="94" spans="1:10" ht="36" customHeight="1" outlineLevel="1" thickBot="1" x14ac:dyDescent="0.3">
      <c r="A94" s="8"/>
      <c r="B94" s="100" t="s">
        <v>187</v>
      </c>
      <c r="C94" s="110"/>
      <c r="D94" s="110"/>
      <c r="E94" s="71"/>
      <c r="F94" s="72">
        <v>317340</v>
      </c>
      <c r="G94" s="73"/>
      <c r="H94" s="73"/>
      <c r="I94" s="73"/>
      <c r="J94" s="74"/>
    </row>
    <row r="95" spans="1:10" ht="36" customHeight="1" thickBot="1" x14ac:dyDescent="0.3">
      <c r="A95" s="8"/>
      <c r="B95" s="111" t="s">
        <v>188</v>
      </c>
      <c r="C95" s="112"/>
      <c r="D95" s="112"/>
      <c r="E95" s="113"/>
      <c r="F95" s="114" t="str">
        <f>"Цена от "&amp;MIN(F96:F106)&amp;" до "&amp;MAX(F96:F106)</f>
        <v>Цена от 1980 до 38340</v>
      </c>
      <c r="G95" s="115"/>
      <c r="H95" s="115"/>
      <c r="I95" s="115"/>
      <c r="J95" s="116"/>
    </row>
    <row r="96" spans="1:10" ht="36" customHeight="1" x14ac:dyDescent="0.25">
      <c r="A96" s="8"/>
      <c r="B96" s="69" t="s">
        <v>189</v>
      </c>
      <c r="C96" s="70"/>
      <c r="D96" s="70"/>
      <c r="E96" s="71"/>
      <c r="F96" s="72">
        <v>7416</v>
      </c>
      <c r="G96" s="73"/>
      <c r="H96" s="73"/>
      <c r="I96" s="73"/>
      <c r="J96" s="74"/>
    </row>
    <row r="97" spans="1:10" ht="36" customHeight="1" x14ac:dyDescent="0.25">
      <c r="A97" s="8"/>
      <c r="B97" s="69" t="s">
        <v>190</v>
      </c>
      <c r="C97" s="70"/>
      <c r="D97" s="70"/>
      <c r="E97" s="71"/>
      <c r="F97" s="72">
        <v>9360</v>
      </c>
      <c r="G97" s="73"/>
      <c r="H97" s="73"/>
      <c r="I97" s="73"/>
      <c r="J97" s="74"/>
    </row>
    <row r="98" spans="1:10" ht="36" customHeight="1" x14ac:dyDescent="0.25">
      <c r="A98" s="8"/>
      <c r="B98" s="69" t="s">
        <v>252</v>
      </c>
      <c r="C98" s="70"/>
      <c r="D98" s="70"/>
      <c r="E98" s="71"/>
      <c r="F98" s="72">
        <v>5400</v>
      </c>
      <c r="G98" s="73"/>
      <c r="H98" s="73"/>
      <c r="I98" s="73"/>
      <c r="J98" s="74"/>
    </row>
    <row r="99" spans="1:10" ht="36" customHeight="1" x14ac:dyDescent="0.25">
      <c r="A99" s="8"/>
      <c r="B99" s="87" t="s">
        <v>192</v>
      </c>
      <c r="C99" s="88"/>
      <c r="D99" s="88"/>
      <c r="E99" s="89"/>
      <c r="F99" s="90">
        <v>18540</v>
      </c>
      <c r="G99" s="91"/>
      <c r="H99" s="91"/>
      <c r="I99" s="91"/>
      <c r="J99" s="92"/>
    </row>
    <row r="100" spans="1:10" ht="36" customHeight="1" x14ac:dyDescent="0.25">
      <c r="A100" s="8"/>
      <c r="B100" s="69" t="s">
        <v>193</v>
      </c>
      <c r="C100" s="70"/>
      <c r="D100" s="70"/>
      <c r="E100" s="71"/>
      <c r="F100" s="72">
        <v>6552</v>
      </c>
      <c r="G100" s="73"/>
      <c r="H100" s="73"/>
      <c r="I100" s="73"/>
      <c r="J100" s="74"/>
    </row>
    <row r="101" spans="1:10" ht="36" customHeight="1" x14ac:dyDescent="0.25">
      <c r="A101" s="8"/>
      <c r="B101" s="69" t="s">
        <v>194</v>
      </c>
      <c r="C101" s="70"/>
      <c r="D101" s="70"/>
      <c r="E101" s="71"/>
      <c r="F101" s="72">
        <v>13608</v>
      </c>
      <c r="G101" s="73"/>
      <c r="H101" s="73"/>
      <c r="I101" s="73"/>
      <c r="J101" s="74"/>
    </row>
    <row r="102" spans="1:10" ht="36" customHeight="1" x14ac:dyDescent="0.25">
      <c r="A102" s="8"/>
      <c r="B102" s="69" t="s">
        <v>195</v>
      </c>
      <c r="C102" s="70"/>
      <c r="D102" s="70"/>
      <c r="E102" s="71"/>
      <c r="F102" s="72">
        <v>1980</v>
      </c>
      <c r="G102" s="73"/>
      <c r="H102" s="73"/>
      <c r="I102" s="73"/>
      <c r="J102" s="74"/>
    </row>
    <row r="103" spans="1:10" ht="36" customHeight="1" x14ac:dyDescent="0.25">
      <c r="A103" s="8"/>
      <c r="B103" s="69" t="s">
        <v>196</v>
      </c>
      <c r="C103" s="70"/>
      <c r="D103" s="70"/>
      <c r="E103" s="71"/>
      <c r="F103" s="72">
        <v>1980</v>
      </c>
      <c r="G103" s="73"/>
      <c r="H103" s="73"/>
      <c r="I103" s="73"/>
      <c r="J103" s="74"/>
    </row>
    <row r="104" spans="1:10" ht="36" customHeight="1" x14ac:dyDescent="0.25">
      <c r="A104" s="8"/>
      <c r="B104" s="69" t="s">
        <v>197</v>
      </c>
      <c r="C104" s="70"/>
      <c r="D104" s="70"/>
      <c r="E104" s="71"/>
      <c r="F104" s="72">
        <v>3960</v>
      </c>
      <c r="G104" s="73"/>
      <c r="H104" s="73"/>
      <c r="I104" s="73"/>
      <c r="J104" s="74"/>
    </row>
    <row r="105" spans="1:10" ht="36" customHeight="1" x14ac:dyDescent="0.25">
      <c r="A105" s="8"/>
      <c r="B105" s="69" t="s">
        <v>198</v>
      </c>
      <c r="C105" s="70"/>
      <c r="D105" s="70"/>
      <c r="E105" s="71"/>
      <c r="F105" s="72">
        <v>5940</v>
      </c>
      <c r="G105" s="73"/>
      <c r="H105" s="73"/>
      <c r="I105" s="73"/>
      <c r="J105" s="74"/>
    </row>
    <row r="106" spans="1:10" ht="36" customHeight="1" thickBot="1" x14ac:dyDescent="0.3">
      <c r="A106" s="8"/>
      <c r="B106" s="69" t="s">
        <v>199</v>
      </c>
      <c r="C106" s="70"/>
      <c r="D106" s="70"/>
      <c r="E106" s="71"/>
      <c r="F106" s="72">
        <v>38340</v>
      </c>
      <c r="G106" s="73"/>
      <c r="H106" s="73"/>
      <c r="I106" s="73"/>
      <c r="J106" s="74"/>
    </row>
    <row r="107" spans="1:10" ht="54" customHeight="1" thickBot="1" x14ac:dyDescent="0.3">
      <c r="A107" s="8"/>
      <c r="B107" s="200" t="s">
        <v>253</v>
      </c>
      <c r="C107" s="201"/>
      <c r="D107" s="201"/>
      <c r="E107" s="202"/>
      <c r="F107" s="225" t="str">
        <f>"Цена от "&amp;MIN(F109,F112:F128)&amp;" до "&amp;MAX(F109,F112:F128)</f>
        <v>Цена от 3240 до 787140</v>
      </c>
      <c r="G107" s="226"/>
      <c r="H107" s="226"/>
      <c r="I107" s="226"/>
      <c r="J107" s="227"/>
    </row>
    <row r="108" spans="1:10" ht="24" customHeight="1" thickBot="1" x14ac:dyDescent="0.3">
      <c r="A108" s="8"/>
      <c r="B108" s="60"/>
      <c r="C108" s="61"/>
      <c r="D108" s="61"/>
      <c r="E108" s="62"/>
      <c r="F108" s="63"/>
      <c r="G108" s="64"/>
      <c r="H108" s="64"/>
      <c r="I108" s="64"/>
      <c r="J108" s="65"/>
    </row>
    <row r="109" spans="1:10" ht="36" customHeight="1" x14ac:dyDescent="0.25">
      <c r="A109" s="8"/>
      <c r="B109" s="69" t="s">
        <v>201</v>
      </c>
      <c r="C109" s="70"/>
      <c r="D109" s="70"/>
      <c r="E109" s="71"/>
      <c r="F109" s="72">
        <v>56160</v>
      </c>
      <c r="G109" s="73"/>
      <c r="H109" s="73"/>
      <c r="I109" s="73"/>
      <c r="J109" s="74"/>
    </row>
    <row r="110" spans="1:10" ht="36" customHeight="1" thickBot="1" x14ac:dyDescent="0.3">
      <c r="A110" s="8"/>
      <c r="B110" s="93" t="s">
        <v>202</v>
      </c>
      <c r="C110" s="94"/>
      <c r="D110" s="94"/>
      <c r="E110" s="95"/>
      <c r="F110" s="96">
        <v>5616</v>
      </c>
      <c r="G110" s="97"/>
      <c r="H110" s="97"/>
      <c r="I110" s="97"/>
      <c r="J110" s="98"/>
    </row>
    <row r="111" spans="1:10" ht="24" customHeight="1" thickBot="1" x14ac:dyDescent="0.3">
      <c r="A111" s="8"/>
      <c r="B111" s="183"/>
      <c r="C111" s="184"/>
      <c r="D111" s="184"/>
      <c r="E111" s="185"/>
      <c r="F111" s="63"/>
      <c r="G111" s="64"/>
      <c r="H111" s="64"/>
      <c r="I111" s="64"/>
      <c r="J111" s="65"/>
    </row>
    <row r="112" spans="1:10" ht="36" customHeight="1" x14ac:dyDescent="0.25">
      <c r="A112" s="8" t="s">
        <v>112</v>
      </c>
      <c r="B112" s="389" t="s">
        <v>203</v>
      </c>
      <c r="C112" s="390"/>
      <c r="D112" s="390"/>
      <c r="E112" s="391"/>
      <c r="F112" s="90">
        <v>103140</v>
      </c>
      <c r="G112" s="91"/>
      <c r="H112" s="91"/>
      <c r="I112" s="91"/>
      <c r="J112" s="92"/>
    </row>
    <row r="113" spans="1:10" ht="36" customHeight="1" x14ac:dyDescent="0.25">
      <c r="A113" s="8" t="s">
        <v>112</v>
      </c>
      <c r="B113" s="232" t="s">
        <v>204</v>
      </c>
      <c r="C113" s="233"/>
      <c r="D113" s="233"/>
      <c r="E113" s="234"/>
      <c r="F113" s="245">
        <v>25452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293</v>
      </c>
      <c r="C114" s="233"/>
      <c r="D114" s="233"/>
      <c r="E114" s="234"/>
      <c r="F114" s="72">
        <v>54540</v>
      </c>
      <c r="G114" s="73"/>
      <c r="H114" s="73"/>
      <c r="I114" s="73"/>
      <c r="J114" s="74"/>
    </row>
    <row r="115" spans="1:10" ht="36" customHeight="1" x14ac:dyDescent="0.25">
      <c r="A115" s="8" t="s">
        <v>112</v>
      </c>
      <c r="B115" s="232" t="s">
        <v>317</v>
      </c>
      <c r="C115" s="233"/>
      <c r="D115" s="233"/>
      <c r="E115" s="234"/>
      <c r="F115" s="72">
        <v>36936</v>
      </c>
      <c r="G115" s="73"/>
      <c r="H115" s="73"/>
      <c r="I115" s="73"/>
      <c r="J115" s="74"/>
    </row>
    <row r="116" spans="1:10" ht="36" customHeight="1" x14ac:dyDescent="0.25">
      <c r="A116" s="8"/>
      <c r="B116" s="232" t="s">
        <v>318</v>
      </c>
      <c r="C116" s="233"/>
      <c r="D116" s="233"/>
      <c r="E116" s="234"/>
      <c r="F116" s="245">
        <v>787140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208</v>
      </c>
      <c r="C117" s="233"/>
      <c r="D117" s="233"/>
      <c r="E117" s="234"/>
      <c r="F117" s="245">
        <v>76248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209</v>
      </c>
      <c r="C118" s="233"/>
      <c r="D118" s="233"/>
      <c r="E118" s="234"/>
      <c r="F118" s="245">
        <v>83340</v>
      </c>
      <c r="G118" s="245"/>
      <c r="H118" s="245"/>
      <c r="I118" s="245"/>
      <c r="J118" s="246"/>
    </row>
    <row r="119" spans="1:10" ht="36" customHeight="1" x14ac:dyDescent="0.25">
      <c r="A119" s="8" t="s">
        <v>112</v>
      </c>
      <c r="B119" s="232" t="s">
        <v>210</v>
      </c>
      <c r="C119" s="233"/>
      <c r="D119" s="233"/>
      <c r="E119" s="234"/>
      <c r="F119" s="245">
        <v>100008</v>
      </c>
      <c r="G119" s="245"/>
      <c r="H119" s="245"/>
      <c r="I119" s="245"/>
      <c r="J119" s="246"/>
    </row>
    <row r="120" spans="1:10" ht="36" customHeight="1" x14ac:dyDescent="0.25">
      <c r="A120" s="8" t="s">
        <v>112</v>
      </c>
      <c r="B120" s="232" t="s">
        <v>211</v>
      </c>
      <c r="C120" s="233"/>
      <c r="D120" s="233"/>
      <c r="E120" s="234"/>
      <c r="F120" s="245">
        <v>33588</v>
      </c>
      <c r="G120" s="245"/>
      <c r="H120" s="245"/>
      <c r="I120" s="245"/>
      <c r="J120" s="246"/>
    </row>
    <row r="121" spans="1:10" ht="36" customHeight="1" x14ac:dyDescent="0.25">
      <c r="A121" s="8" t="s">
        <v>112</v>
      </c>
      <c r="B121" s="232" t="s">
        <v>212</v>
      </c>
      <c r="C121" s="233"/>
      <c r="D121" s="233"/>
      <c r="E121" s="234"/>
      <c r="F121" s="245">
        <v>44388</v>
      </c>
      <c r="G121" s="245"/>
      <c r="H121" s="245"/>
      <c r="I121" s="245"/>
      <c r="J121" s="246"/>
    </row>
    <row r="122" spans="1:10" ht="36" customHeight="1" x14ac:dyDescent="0.25">
      <c r="A122" s="8" t="s">
        <v>112</v>
      </c>
      <c r="B122" s="232" t="s">
        <v>213</v>
      </c>
      <c r="C122" s="233"/>
      <c r="D122" s="233"/>
      <c r="E122" s="234"/>
      <c r="F122" s="245">
        <v>80064</v>
      </c>
      <c r="G122" s="245"/>
      <c r="H122" s="245"/>
      <c r="I122" s="245"/>
      <c r="J122" s="246"/>
    </row>
    <row r="123" spans="1:10" ht="36" customHeight="1" x14ac:dyDescent="0.25">
      <c r="A123" s="8"/>
      <c r="B123" s="232" t="s">
        <v>214</v>
      </c>
      <c r="C123" s="233"/>
      <c r="D123" s="233"/>
      <c r="E123" s="234"/>
      <c r="F123" s="245">
        <v>134640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232" t="s">
        <v>215</v>
      </c>
      <c r="C124" s="233"/>
      <c r="D124" s="233"/>
      <c r="E124" s="234"/>
      <c r="F124" s="245">
        <v>3240</v>
      </c>
      <c r="G124" s="245"/>
      <c r="H124" s="245"/>
      <c r="I124" s="245"/>
      <c r="J124" s="246"/>
    </row>
    <row r="125" spans="1:10" ht="36" customHeight="1" x14ac:dyDescent="0.25">
      <c r="B125" s="232" t="s">
        <v>216</v>
      </c>
      <c r="C125" s="233"/>
      <c r="D125" s="233"/>
      <c r="E125" s="234"/>
      <c r="F125" s="245">
        <v>76140</v>
      </c>
      <c r="G125" s="245"/>
      <c r="H125" s="245"/>
      <c r="I125" s="245"/>
      <c r="J125" s="246"/>
    </row>
    <row r="126" spans="1:10" ht="36" customHeight="1" x14ac:dyDescent="0.25">
      <c r="B126" s="232" t="s">
        <v>217</v>
      </c>
      <c r="C126" s="233"/>
      <c r="D126" s="233"/>
      <c r="E126" s="234"/>
      <c r="F126" s="245">
        <v>63540</v>
      </c>
      <c r="G126" s="245"/>
      <c r="H126" s="245"/>
      <c r="I126" s="245"/>
      <c r="J126" s="246"/>
    </row>
    <row r="127" spans="1:10" ht="36" customHeight="1" x14ac:dyDescent="0.25">
      <c r="A127" s="8" t="s">
        <v>112</v>
      </c>
      <c r="B127" s="232" t="s">
        <v>218</v>
      </c>
      <c r="C127" s="233"/>
      <c r="D127" s="233"/>
      <c r="E127" s="234"/>
      <c r="F127" s="245">
        <v>378540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232" t="s">
        <v>219</v>
      </c>
      <c r="C128" s="233"/>
      <c r="D128" s="233"/>
      <c r="E128" s="234"/>
      <c r="F128" s="245">
        <v>35352</v>
      </c>
      <c r="G128" s="245"/>
      <c r="H128" s="245"/>
      <c r="I128" s="245"/>
      <c r="J128" s="246"/>
    </row>
    <row r="129" spans="1:10" ht="36" customHeight="1" x14ac:dyDescent="0.25">
      <c r="A129" s="8" t="s">
        <v>114</v>
      </c>
      <c r="B129" s="232" t="s">
        <v>220</v>
      </c>
      <c r="C129" s="233"/>
      <c r="D129" s="233"/>
      <c r="E129" s="234"/>
      <c r="F129" s="245">
        <v>258480</v>
      </c>
      <c r="G129" s="245"/>
      <c r="H129" s="245"/>
      <c r="I129" s="245"/>
      <c r="J129" s="246"/>
    </row>
    <row r="130" spans="1:10" ht="36" customHeight="1" x14ac:dyDescent="0.25">
      <c r="A130" s="8" t="s">
        <v>114</v>
      </c>
      <c r="B130" s="69" t="s">
        <v>221</v>
      </c>
      <c r="C130" s="70"/>
      <c r="D130" s="70"/>
      <c r="E130" s="71"/>
      <c r="F130" s="245">
        <v>64080</v>
      </c>
      <c r="G130" s="245"/>
      <c r="H130" s="245"/>
      <c r="I130" s="245"/>
      <c r="J130" s="246"/>
    </row>
    <row r="131" spans="1:10" ht="36" customHeight="1" x14ac:dyDescent="0.25">
      <c r="A131" s="8" t="s">
        <v>114</v>
      </c>
      <c r="B131" s="69" t="s">
        <v>319</v>
      </c>
      <c r="C131" s="70"/>
      <c r="D131" s="70"/>
      <c r="E131" s="71"/>
      <c r="F131" s="72">
        <v>136800</v>
      </c>
      <c r="G131" s="73"/>
      <c r="H131" s="73"/>
      <c r="I131" s="73"/>
      <c r="J131" s="74"/>
    </row>
    <row r="132" spans="1:10" ht="36" customHeight="1" x14ac:dyDescent="0.25">
      <c r="A132" s="8" t="s">
        <v>114</v>
      </c>
      <c r="B132" s="69" t="s">
        <v>320</v>
      </c>
      <c r="C132" s="70"/>
      <c r="D132" s="70"/>
      <c r="E132" s="71"/>
      <c r="F132" s="72">
        <v>92880</v>
      </c>
      <c r="G132" s="73"/>
      <c r="H132" s="73"/>
      <c r="I132" s="73"/>
      <c r="J132" s="74"/>
    </row>
    <row r="133" spans="1:10" ht="36" customHeight="1" x14ac:dyDescent="0.25">
      <c r="A133" s="8" t="s">
        <v>114</v>
      </c>
      <c r="B133" s="69" t="s">
        <v>225</v>
      </c>
      <c r="C133" s="70"/>
      <c r="D133" s="70"/>
      <c r="E133" s="71"/>
      <c r="F133" s="245">
        <v>190800</v>
      </c>
      <c r="G133" s="245"/>
      <c r="H133" s="245"/>
      <c r="I133" s="245"/>
      <c r="J133" s="246"/>
    </row>
    <row r="134" spans="1:10" ht="36" customHeight="1" x14ac:dyDescent="0.25">
      <c r="A134" s="8" t="s">
        <v>114</v>
      </c>
      <c r="B134" s="69" t="s">
        <v>226</v>
      </c>
      <c r="C134" s="70"/>
      <c r="D134" s="70"/>
      <c r="E134" s="71"/>
      <c r="F134" s="245">
        <v>208800</v>
      </c>
      <c r="G134" s="245"/>
      <c r="H134" s="245"/>
      <c r="I134" s="245"/>
      <c r="J134" s="246"/>
    </row>
    <row r="135" spans="1:10" ht="36" customHeight="1" x14ac:dyDescent="0.25">
      <c r="A135" s="8" t="s">
        <v>114</v>
      </c>
      <c r="B135" s="69" t="s">
        <v>227</v>
      </c>
      <c r="C135" s="70"/>
      <c r="D135" s="70"/>
      <c r="E135" s="71"/>
      <c r="F135" s="394">
        <v>250560</v>
      </c>
      <c r="G135" s="394"/>
      <c r="H135" s="394"/>
      <c r="I135" s="394"/>
      <c r="J135" s="395"/>
    </row>
    <row r="136" spans="1:10" ht="36" customHeight="1" x14ac:dyDescent="0.25">
      <c r="A136" s="8" t="s">
        <v>114</v>
      </c>
      <c r="B136" s="69" t="s">
        <v>228</v>
      </c>
      <c r="C136" s="70"/>
      <c r="D136" s="70"/>
      <c r="E136" s="71"/>
      <c r="F136" s="245">
        <v>84240</v>
      </c>
      <c r="G136" s="245"/>
      <c r="H136" s="245"/>
      <c r="I136" s="245"/>
      <c r="J136" s="246"/>
    </row>
    <row r="137" spans="1:10" ht="36" customHeight="1" x14ac:dyDescent="0.25">
      <c r="A137" s="8" t="s">
        <v>114</v>
      </c>
      <c r="B137" s="69" t="s">
        <v>229</v>
      </c>
      <c r="C137" s="70"/>
      <c r="D137" s="70"/>
      <c r="E137" s="71"/>
      <c r="F137" s="245">
        <v>111600</v>
      </c>
      <c r="G137" s="245"/>
      <c r="H137" s="245"/>
      <c r="I137" s="245"/>
      <c r="J137" s="246"/>
    </row>
    <row r="138" spans="1:10" ht="36" customHeight="1" x14ac:dyDescent="0.25">
      <c r="A138" s="8" t="s">
        <v>114</v>
      </c>
      <c r="B138" s="232" t="s">
        <v>230</v>
      </c>
      <c r="C138" s="233"/>
      <c r="D138" s="233"/>
      <c r="E138" s="234"/>
      <c r="F138" s="245">
        <v>200160</v>
      </c>
      <c r="G138" s="245"/>
      <c r="H138" s="245"/>
      <c r="I138" s="245"/>
      <c r="J138" s="246"/>
    </row>
    <row r="139" spans="1:10" ht="36" customHeight="1" x14ac:dyDescent="0.25">
      <c r="A139" s="8" t="s">
        <v>114</v>
      </c>
      <c r="B139" s="232" t="s">
        <v>231</v>
      </c>
      <c r="C139" s="233"/>
      <c r="D139" s="233"/>
      <c r="E139" s="234"/>
      <c r="F139" s="245">
        <v>8640</v>
      </c>
      <c r="G139" s="245"/>
      <c r="H139" s="245"/>
      <c r="I139" s="245"/>
      <c r="J139" s="246"/>
    </row>
    <row r="140" spans="1:10" ht="36" customHeight="1" x14ac:dyDescent="0.25">
      <c r="A140" s="8" t="s">
        <v>114</v>
      </c>
      <c r="B140" s="69" t="s">
        <v>232</v>
      </c>
      <c r="C140" s="70"/>
      <c r="D140" s="70"/>
      <c r="E140" s="71"/>
      <c r="F140" s="245">
        <v>946800</v>
      </c>
      <c r="G140" s="245"/>
      <c r="H140" s="245"/>
      <c r="I140" s="245"/>
      <c r="J140" s="246"/>
    </row>
    <row r="141" spans="1:10" ht="36" customHeight="1" thickBot="1" x14ac:dyDescent="0.3">
      <c r="A141" s="8" t="s">
        <v>114</v>
      </c>
      <c r="B141" s="360" t="s">
        <v>233</v>
      </c>
      <c r="C141" s="361"/>
      <c r="D141" s="361"/>
      <c r="E141" s="362"/>
      <c r="F141" s="245">
        <v>88560</v>
      </c>
      <c r="G141" s="245"/>
      <c r="H141" s="245"/>
      <c r="I141" s="245"/>
      <c r="J141" s="246"/>
    </row>
    <row r="142" spans="1:10" ht="54" customHeight="1" thickBot="1" x14ac:dyDescent="0.3">
      <c r="A142" s="8"/>
      <c r="B142" s="296" t="s">
        <v>234</v>
      </c>
      <c r="C142" s="297"/>
      <c r="D142" s="297"/>
      <c r="E142" s="298"/>
      <c r="F142" s="84"/>
      <c r="G142" s="85"/>
      <c r="H142" s="85"/>
      <c r="I142" s="85"/>
      <c r="J142" s="86"/>
    </row>
    <row r="143" spans="1:10" ht="36" customHeight="1" x14ac:dyDescent="0.25">
      <c r="A143" s="8"/>
      <c r="B143" s="134" t="s">
        <v>235</v>
      </c>
      <c r="C143" s="392"/>
      <c r="D143" s="392"/>
      <c r="E143" s="393"/>
      <c r="F143" s="252">
        <v>45540</v>
      </c>
      <c r="G143" s="253"/>
      <c r="H143" s="253"/>
      <c r="I143" s="253"/>
      <c r="J143" s="254"/>
    </row>
    <row r="144" spans="1:10" ht="36" customHeight="1" x14ac:dyDescent="0.25">
      <c r="A144" s="8"/>
      <c r="B144" s="100" t="s">
        <v>236</v>
      </c>
      <c r="C144" s="101"/>
      <c r="D144" s="101"/>
      <c r="E144" s="102"/>
      <c r="F144" s="193">
        <v>92340</v>
      </c>
      <c r="G144" s="245"/>
      <c r="H144" s="245"/>
      <c r="I144" s="245"/>
      <c r="J144" s="246"/>
    </row>
    <row r="145" spans="1:10" ht="36" customHeight="1" x14ac:dyDescent="0.25">
      <c r="A145" s="8"/>
      <c r="B145" s="100" t="s">
        <v>237</v>
      </c>
      <c r="C145" s="101"/>
      <c r="D145" s="101"/>
      <c r="E145" s="102"/>
      <c r="F145" s="193">
        <v>110340</v>
      </c>
      <c r="G145" s="245"/>
      <c r="H145" s="245"/>
      <c r="I145" s="245"/>
      <c r="J145" s="246"/>
    </row>
    <row r="146" spans="1:10" ht="36" customHeight="1" x14ac:dyDescent="0.25">
      <c r="A146" s="8"/>
      <c r="B146" s="100" t="s">
        <v>238</v>
      </c>
      <c r="C146" s="101"/>
      <c r="D146" s="101"/>
      <c r="E146" s="102"/>
      <c r="F146" s="193">
        <v>1080</v>
      </c>
      <c r="G146" s="245"/>
      <c r="H146" s="245"/>
      <c r="I146" s="245"/>
      <c r="J146" s="246"/>
    </row>
    <row r="147" spans="1:10" ht="36" customHeight="1" x14ac:dyDescent="0.25">
      <c r="A147" s="8"/>
      <c r="B147" s="100" t="s">
        <v>239</v>
      </c>
      <c r="C147" s="101"/>
      <c r="D147" s="101"/>
      <c r="E147" s="102"/>
      <c r="F147" s="193">
        <v>63540</v>
      </c>
      <c r="G147" s="245"/>
      <c r="H147" s="245"/>
      <c r="I147" s="245"/>
      <c r="J147" s="246"/>
    </row>
    <row r="148" spans="1:10" ht="36" customHeight="1" x14ac:dyDescent="0.25">
      <c r="A148" s="8"/>
      <c r="B148" s="100" t="s">
        <v>240</v>
      </c>
      <c r="C148" s="101"/>
      <c r="D148" s="101"/>
      <c r="E148" s="102"/>
      <c r="F148" s="193">
        <v>131940</v>
      </c>
      <c r="G148" s="245"/>
      <c r="H148" s="245"/>
      <c r="I148" s="245"/>
      <c r="J148" s="246"/>
    </row>
    <row r="149" spans="1:10" ht="36" customHeight="1" x14ac:dyDescent="0.25">
      <c r="A149" s="8"/>
      <c r="B149" s="100" t="s">
        <v>241</v>
      </c>
      <c r="C149" s="101"/>
      <c r="D149" s="101"/>
      <c r="E149" s="102"/>
      <c r="F149" s="193">
        <v>158940</v>
      </c>
      <c r="G149" s="245"/>
      <c r="H149" s="245"/>
      <c r="I149" s="245"/>
      <c r="J149" s="246"/>
    </row>
    <row r="150" spans="1:10" ht="36" customHeight="1" thickBot="1" x14ac:dyDescent="0.3">
      <c r="A150" s="8"/>
      <c r="B150" s="100" t="s">
        <v>242</v>
      </c>
      <c r="C150" s="101"/>
      <c r="D150" s="101"/>
      <c r="E150" s="102"/>
      <c r="F150" s="193">
        <v>1800</v>
      </c>
      <c r="G150" s="245"/>
      <c r="H150" s="245"/>
      <c r="I150" s="245"/>
      <c r="J150" s="246"/>
    </row>
    <row r="151" spans="1:10" ht="24" customHeight="1" thickBot="1" x14ac:dyDescent="0.3">
      <c r="A151" s="8"/>
      <c r="B151" s="60"/>
      <c r="C151" s="61"/>
      <c r="D151" s="61"/>
      <c r="E151" s="62"/>
      <c r="F151" s="63"/>
      <c r="G151" s="64"/>
      <c r="H151" s="64"/>
      <c r="I151" s="64"/>
      <c r="J151" s="65"/>
    </row>
    <row r="152" spans="1:10" ht="21" customHeight="1" x14ac:dyDescent="0.25">
      <c r="A152" s="8"/>
      <c r="B152" s="26"/>
      <c r="C152" s="27"/>
      <c r="D152" s="27"/>
      <c r="E152" s="27"/>
      <c r="F152" s="28"/>
      <c r="G152" s="28"/>
      <c r="H152" s="28"/>
      <c r="I152" s="28"/>
      <c r="J152" s="28"/>
    </row>
    <row r="153" spans="1:10" ht="67.5" customHeight="1" x14ac:dyDescent="0.25">
      <c r="A153" s="8"/>
      <c r="B153" s="66" t="s">
        <v>326</v>
      </c>
      <c r="C153" s="66"/>
      <c r="D153" s="66"/>
      <c r="E153" s="66"/>
      <c r="F153" s="66"/>
      <c r="G153" s="66"/>
      <c r="H153" s="66"/>
      <c r="I153" s="66"/>
      <c r="J153" s="66"/>
    </row>
    <row r="154" spans="1:10" ht="21" x14ac:dyDescent="0.25">
      <c r="A154" s="8" t="s">
        <v>114</v>
      </c>
      <c r="B154" s="67" t="s">
        <v>245</v>
      </c>
      <c r="C154" s="67"/>
      <c r="D154" s="67"/>
      <c r="E154" s="67"/>
      <c r="F154" s="67"/>
      <c r="G154" s="67"/>
      <c r="H154" s="67"/>
      <c r="I154" s="67"/>
      <c r="J154" s="67"/>
    </row>
    <row r="155" spans="1:10" s="36" customFormat="1" ht="20.100000000000001" customHeight="1" x14ac:dyDescent="0.25">
      <c r="B155" s="48"/>
      <c r="F155" s="49"/>
      <c r="G155" s="49"/>
      <c r="H155" s="49"/>
      <c r="I155" s="49"/>
      <c r="J155" s="49"/>
    </row>
    <row r="156" spans="1:10" s="44" customFormat="1" ht="36" customHeight="1" thickBot="1" x14ac:dyDescent="0.3">
      <c r="B156" s="285" t="s">
        <v>327</v>
      </c>
      <c r="C156" s="285"/>
      <c r="D156" s="285"/>
      <c r="E156" s="285"/>
      <c r="F156" s="285"/>
      <c r="G156" s="285"/>
      <c r="H156" s="285"/>
      <c r="I156" s="285"/>
    </row>
    <row r="157" spans="1:10" s="31" customFormat="1" ht="36" customHeight="1" thickBot="1" x14ac:dyDescent="0.3">
      <c r="B157" s="286" t="s">
        <v>328</v>
      </c>
      <c r="C157" s="287"/>
      <c r="D157" s="287"/>
      <c r="E157" s="287"/>
      <c r="F157" s="287"/>
      <c r="G157" s="287"/>
      <c r="H157" s="287"/>
      <c r="I157" s="288"/>
    </row>
    <row r="158" spans="1:10" ht="54" customHeight="1" thickBot="1" x14ac:dyDescent="0.3">
      <c r="B158" s="289" t="s">
        <v>329</v>
      </c>
      <c r="C158" s="290"/>
      <c r="D158" s="291" t="s">
        <v>330</v>
      </c>
      <c r="E158" s="292"/>
      <c r="F158" s="293"/>
      <c r="G158" s="294" t="s">
        <v>331</v>
      </c>
      <c r="H158" s="294"/>
      <c r="I158" s="295"/>
      <c r="J158" s="9"/>
    </row>
    <row r="159" spans="1:10" ht="36" customHeight="1" x14ac:dyDescent="0.25">
      <c r="B159" s="261" t="s">
        <v>332</v>
      </c>
      <c r="C159" s="262"/>
      <c r="D159" s="263" t="s">
        <v>333</v>
      </c>
      <c r="E159" s="264"/>
      <c r="F159" s="264"/>
      <c r="G159" s="269">
        <v>2190</v>
      </c>
      <c r="H159" s="270"/>
      <c r="I159" s="271"/>
      <c r="J159" s="9"/>
    </row>
    <row r="160" spans="1:10" ht="36" customHeight="1" x14ac:dyDescent="0.25">
      <c r="B160" s="272" t="s">
        <v>334</v>
      </c>
      <c r="C160" s="273"/>
      <c r="D160" s="265"/>
      <c r="E160" s="266"/>
      <c r="F160" s="266"/>
      <c r="G160" s="274">
        <v>1590</v>
      </c>
      <c r="H160" s="275"/>
      <c r="I160" s="276"/>
      <c r="J160" s="9"/>
    </row>
    <row r="161" spans="1:10" ht="36" customHeight="1" x14ac:dyDescent="0.25">
      <c r="B161" s="272" t="s">
        <v>335</v>
      </c>
      <c r="C161" s="273"/>
      <c r="D161" s="265"/>
      <c r="E161" s="266"/>
      <c r="F161" s="266"/>
      <c r="G161" s="274">
        <v>1440</v>
      </c>
      <c r="H161" s="275"/>
      <c r="I161" s="276"/>
      <c r="J161" s="9"/>
    </row>
    <row r="162" spans="1:10" ht="54" customHeight="1" thickBot="1" x14ac:dyDescent="0.3">
      <c r="B162" s="277" t="s">
        <v>336</v>
      </c>
      <c r="C162" s="278"/>
      <c r="D162" s="267"/>
      <c r="E162" s="268"/>
      <c r="F162" s="268"/>
      <c r="G162" s="279">
        <v>1290</v>
      </c>
      <c r="H162" s="280"/>
      <c r="I162" s="281"/>
      <c r="J162" s="9"/>
    </row>
    <row r="163" spans="1:10" ht="40.5" customHeight="1" x14ac:dyDescent="0.25">
      <c r="A163" s="8"/>
      <c r="B163" s="68" t="s">
        <v>246</v>
      </c>
      <c r="C163" s="68"/>
      <c r="D163" s="68"/>
      <c r="E163" s="68"/>
      <c r="F163" s="68"/>
      <c r="G163" s="68"/>
      <c r="H163" s="68"/>
      <c r="I163" s="68"/>
      <c r="J163" s="68"/>
    </row>
    <row r="164" spans="1:10" ht="18" customHeight="1" x14ac:dyDescent="0.25">
      <c r="A164" s="8"/>
    </row>
  </sheetData>
  <sheetProtection selectLockedCells="1" selectUnlockedCells="1"/>
  <mergeCells count="31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61:C161"/>
    <mergeCell ref="G161:I161"/>
    <mergeCell ref="B162:C162"/>
    <mergeCell ref="G162:I162"/>
    <mergeCell ref="B163:J163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61" activePane="bottomLeft" state="frozen"/>
      <selection activeCell="B123" sqref="B123:E123"/>
      <selection pane="bottomLeft" activeCell="F22" sqref="F22:J22"/>
    </sheetView>
  </sheetViews>
  <sheetFormatPr defaultRowHeight="12.75" outlineLevelRow="1" x14ac:dyDescent="0.25"/>
  <cols>
    <col min="1" max="1" width="2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97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36849.599999999999</v>
      </c>
      <c r="G8" s="17">
        <f>H8*1.1</f>
        <v>33778.800000000003</v>
      </c>
      <c r="H8" s="17">
        <v>30708</v>
      </c>
      <c r="I8" s="17">
        <f>H8*0.75</f>
        <v>23031</v>
      </c>
      <c r="J8" s="17">
        <f>H8*0.5</f>
        <v>15354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8100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11520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1404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2016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1800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2520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7.5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"&amp;MIN(F22:F71)&amp;" до "&amp;MAX(F22:F66)</f>
        <v>Цена от 5076 до 203040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5076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10152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15228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20304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25380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30456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35532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40608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45684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50760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55836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60912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65988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71064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76140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81216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86292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91368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96444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101520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106596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111672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116748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121824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126900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145</v>
      </c>
      <c r="C47" s="110"/>
      <c r="D47" s="110"/>
      <c r="E47" s="71"/>
      <c r="F47" s="72">
        <v>10152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146</v>
      </c>
      <c r="C48" s="110"/>
      <c r="D48" s="110"/>
      <c r="E48" s="71"/>
      <c r="F48" s="72">
        <v>20304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147</v>
      </c>
      <c r="C49" s="110"/>
      <c r="D49" s="110"/>
      <c r="E49" s="71"/>
      <c r="F49" s="72">
        <v>30456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148</v>
      </c>
      <c r="C50" s="110"/>
      <c r="D50" s="110"/>
      <c r="E50" s="71"/>
      <c r="F50" s="72">
        <v>40608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149</v>
      </c>
      <c r="C51" s="110"/>
      <c r="D51" s="110"/>
      <c r="E51" s="71"/>
      <c r="F51" s="72">
        <v>50760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150</v>
      </c>
      <c r="C52" s="110"/>
      <c r="D52" s="110"/>
      <c r="E52" s="71"/>
      <c r="F52" s="72">
        <v>60912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151</v>
      </c>
      <c r="C53" s="110"/>
      <c r="D53" s="110"/>
      <c r="E53" s="71"/>
      <c r="F53" s="72">
        <v>71064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152</v>
      </c>
      <c r="C54" s="110"/>
      <c r="D54" s="110"/>
      <c r="E54" s="71"/>
      <c r="F54" s="72">
        <v>81216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153</v>
      </c>
      <c r="C55" s="110"/>
      <c r="D55" s="110"/>
      <c r="E55" s="71"/>
      <c r="F55" s="72">
        <v>91368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154</v>
      </c>
      <c r="C56" s="110"/>
      <c r="D56" s="110"/>
      <c r="E56" s="71"/>
      <c r="F56" s="72">
        <v>101520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155</v>
      </c>
      <c r="C57" s="110"/>
      <c r="D57" s="110"/>
      <c r="E57" s="71"/>
      <c r="F57" s="72">
        <v>111672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156</v>
      </c>
      <c r="C58" s="110"/>
      <c r="D58" s="110"/>
      <c r="E58" s="71"/>
      <c r="F58" s="72">
        <v>121824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157</v>
      </c>
      <c r="C59" s="110"/>
      <c r="D59" s="110"/>
      <c r="E59" s="71"/>
      <c r="F59" s="72">
        <v>131976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158</v>
      </c>
      <c r="C60" s="110"/>
      <c r="D60" s="110"/>
      <c r="E60" s="71"/>
      <c r="F60" s="72">
        <v>142128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159</v>
      </c>
      <c r="C61" s="110"/>
      <c r="D61" s="110"/>
      <c r="E61" s="71"/>
      <c r="F61" s="72">
        <v>152280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160</v>
      </c>
      <c r="C62" s="110"/>
      <c r="D62" s="110"/>
      <c r="E62" s="71"/>
      <c r="F62" s="72">
        <v>162432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161</v>
      </c>
      <c r="C63" s="110"/>
      <c r="D63" s="110"/>
      <c r="E63" s="71"/>
      <c r="F63" s="72">
        <v>172584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162</v>
      </c>
      <c r="C64" s="110"/>
      <c r="D64" s="110"/>
      <c r="E64" s="71"/>
      <c r="F64" s="72">
        <v>182736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163</v>
      </c>
      <c r="C65" s="110"/>
      <c r="D65" s="110"/>
      <c r="E65" s="71"/>
      <c r="F65" s="72">
        <v>192888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164</v>
      </c>
      <c r="C66" s="110"/>
      <c r="D66" s="110"/>
      <c r="E66" s="71"/>
      <c r="F66" s="72">
        <v>203040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282</v>
      </c>
      <c r="C67" s="110"/>
      <c r="D67" s="110"/>
      <c r="E67" s="71"/>
      <c r="F67" s="72">
        <v>213192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283</v>
      </c>
      <c r="C68" s="110"/>
      <c r="D68" s="110"/>
      <c r="E68" s="71"/>
      <c r="F68" s="72">
        <v>223344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284</v>
      </c>
      <c r="C69" s="110"/>
      <c r="D69" s="110"/>
      <c r="E69" s="71"/>
      <c r="F69" s="72">
        <v>233496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285</v>
      </c>
      <c r="C70" s="110"/>
      <c r="D70" s="110"/>
      <c r="E70" s="71"/>
      <c r="F70" s="72">
        <v>243648</v>
      </c>
      <c r="G70" s="73"/>
      <c r="H70" s="73"/>
      <c r="I70" s="73"/>
      <c r="J70" s="74"/>
    </row>
    <row r="71" spans="1:10" ht="36" customHeight="1" outlineLevel="1" thickBot="1" x14ac:dyDescent="0.3">
      <c r="A71" s="8"/>
      <c r="B71" s="100" t="s">
        <v>286</v>
      </c>
      <c r="C71" s="110"/>
      <c r="D71" s="110"/>
      <c r="E71" s="71"/>
      <c r="F71" s="72">
        <v>253800</v>
      </c>
      <c r="G71" s="73"/>
      <c r="H71" s="73"/>
      <c r="I71" s="73"/>
      <c r="J71" s="74"/>
    </row>
    <row r="72" spans="1:10" ht="36" customHeight="1" thickBot="1" x14ac:dyDescent="0.3">
      <c r="A72" s="8"/>
      <c r="B72" s="111" t="s">
        <v>165</v>
      </c>
      <c r="C72" s="112"/>
      <c r="D72" s="112"/>
      <c r="E72" s="113"/>
      <c r="F72" s="114" t="str">
        <f>"Цена от "&amp;MIN(F73:F94)&amp;" до "&amp;MAX(F73:F94)</f>
        <v>Цена от 9576 до 109134</v>
      </c>
      <c r="G72" s="115"/>
      <c r="H72" s="115"/>
      <c r="I72" s="115"/>
      <c r="J72" s="116"/>
    </row>
    <row r="73" spans="1:10" ht="36" customHeight="1" outlineLevel="1" x14ac:dyDescent="0.25">
      <c r="A73" s="8"/>
      <c r="B73" s="117" t="s">
        <v>166</v>
      </c>
      <c r="C73" s="118"/>
      <c r="D73" s="118"/>
      <c r="E73" s="119"/>
      <c r="F73" s="120">
        <v>9576</v>
      </c>
      <c r="G73" s="121"/>
      <c r="H73" s="121"/>
      <c r="I73" s="121"/>
      <c r="J73" s="122"/>
    </row>
    <row r="74" spans="1:10" ht="36" customHeight="1" outlineLevel="1" x14ac:dyDescent="0.25">
      <c r="A74" s="8"/>
      <c r="B74" s="100" t="s">
        <v>167</v>
      </c>
      <c r="C74" s="110"/>
      <c r="D74" s="110"/>
      <c r="E74" s="71"/>
      <c r="F74" s="72">
        <v>14184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168</v>
      </c>
      <c r="C75" s="110"/>
      <c r="D75" s="110"/>
      <c r="E75" s="71"/>
      <c r="F75" s="72">
        <v>12690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169</v>
      </c>
      <c r="C76" s="110"/>
      <c r="D76" s="110"/>
      <c r="E76" s="71"/>
      <c r="F76" s="72">
        <v>17766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170</v>
      </c>
      <c r="C77" s="110"/>
      <c r="D77" s="110"/>
      <c r="E77" s="71"/>
      <c r="F77" s="72">
        <v>22842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171</v>
      </c>
      <c r="C78" s="110"/>
      <c r="D78" s="110"/>
      <c r="E78" s="71"/>
      <c r="F78" s="72">
        <v>27918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172</v>
      </c>
      <c r="C79" s="110"/>
      <c r="D79" s="110"/>
      <c r="E79" s="71"/>
      <c r="F79" s="72">
        <v>32994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173</v>
      </c>
      <c r="C80" s="110"/>
      <c r="D80" s="110"/>
      <c r="E80" s="71"/>
      <c r="F80" s="72">
        <v>38070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174</v>
      </c>
      <c r="C81" s="110"/>
      <c r="D81" s="110"/>
      <c r="E81" s="71"/>
      <c r="F81" s="72">
        <v>43146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175</v>
      </c>
      <c r="C82" s="110"/>
      <c r="D82" s="110"/>
      <c r="E82" s="71"/>
      <c r="F82" s="72">
        <v>48222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176</v>
      </c>
      <c r="C83" s="110"/>
      <c r="D83" s="110"/>
      <c r="E83" s="71"/>
      <c r="F83" s="72">
        <v>53298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177</v>
      </c>
      <c r="C84" s="110"/>
      <c r="D84" s="110"/>
      <c r="E84" s="71"/>
      <c r="F84" s="72">
        <v>58374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178</v>
      </c>
      <c r="C85" s="110"/>
      <c r="D85" s="110"/>
      <c r="E85" s="71"/>
      <c r="F85" s="72">
        <v>63450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179</v>
      </c>
      <c r="C86" s="110"/>
      <c r="D86" s="110"/>
      <c r="E86" s="71"/>
      <c r="F86" s="72">
        <v>68526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180</v>
      </c>
      <c r="C87" s="110"/>
      <c r="D87" s="110"/>
      <c r="E87" s="71"/>
      <c r="F87" s="72">
        <v>73602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181</v>
      </c>
      <c r="C88" s="110"/>
      <c r="D88" s="110"/>
      <c r="E88" s="71"/>
      <c r="F88" s="72">
        <v>78678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182</v>
      </c>
      <c r="C89" s="110"/>
      <c r="D89" s="110"/>
      <c r="E89" s="71"/>
      <c r="F89" s="72">
        <v>83754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183</v>
      </c>
      <c r="C90" s="110"/>
      <c r="D90" s="110"/>
      <c r="E90" s="71"/>
      <c r="F90" s="72">
        <v>88830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184</v>
      </c>
      <c r="C91" s="110"/>
      <c r="D91" s="110"/>
      <c r="E91" s="71"/>
      <c r="F91" s="72">
        <v>93906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185</v>
      </c>
      <c r="C92" s="110"/>
      <c r="D92" s="110"/>
      <c r="E92" s="71"/>
      <c r="F92" s="72">
        <v>98982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186</v>
      </c>
      <c r="C93" s="110"/>
      <c r="D93" s="110"/>
      <c r="E93" s="71"/>
      <c r="F93" s="72">
        <v>104058</v>
      </c>
      <c r="G93" s="73"/>
      <c r="H93" s="73"/>
      <c r="I93" s="73"/>
      <c r="J93" s="74"/>
    </row>
    <row r="94" spans="1:10" ht="36" customHeight="1" outlineLevel="1" thickBot="1" x14ac:dyDescent="0.3">
      <c r="A94" s="8"/>
      <c r="B94" s="100" t="s">
        <v>187</v>
      </c>
      <c r="C94" s="110"/>
      <c r="D94" s="110"/>
      <c r="E94" s="71"/>
      <c r="F94" s="72">
        <v>109134</v>
      </c>
      <c r="G94" s="73"/>
      <c r="H94" s="73"/>
      <c r="I94" s="73"/>
      <c r="J94" s="74"/>
    </row>
    <row r="95" spans="1:10" ht="36" customHeight="1" thickBot="1" x14ac:dyDescent="0.3">
      <c r="A95" s="8"/>
      <c r="B95" s="111" t="s">
        <v>188</v>
      </c>
      <c r="C95" s="112"/>
      <c r="D95" s="112"/>
      <c r="E95" s="113"/>
      <c r="F95" s="114" t="str">
        <f>"Цена от "&amp;MIN(F96:F106)&amp;" до "&amp;MAX(F96:F106)</f>
        <v>Цена от 2556 до 33912</v>
      </c>
      <c r="G95" s="115"/>
      <c r="H95" s="115"/>
      <c r="I95" s="115"/>
      <c r="J95" s="116"/>
    </row>
    <row r="96" spans="1:10" ht="36" customHeight="1" x14ac:dyDescent="0.25">
      <c r="A96" s="8"/>
      <c r="B96" s="69" t="s">
        <v>189</v>
      </c>
      <c r="C96" s="70"/>
      <c r="D96" s="70"/>
      <c r="E96" s="71"/>
      <c r="F96" s="72">
        <v>6480</v>
      </c>
      <c r="G96" s="73"/>
      <c r="H96" s="73"/>
      <c r="I96" s="73"/>
      <c r="J96" s="74"/>
    </row>
    <row r="97" spans="1:10" ht="36" customHeight="1" x14ac:dyDescent="0.25">
      <c r="A97" s="8"/>
      <c r="B97" s="87" t="s">
        <v>190</v>
      </c>
      <c r="C97" s="88"/>
      <c r="D97" s="88"/>
      <c r="E97" s="89"/>
      <c r="F97" s="72">
        <v>12096</v>
      </c>
      <c r="G97" s="73"/>
      <c r="H97" s="73"/>
      <c r="I97" s="73"/>
      <c r="J97" s="74"/>
    </row>
    <row r="98" spans="1:10" ht="36" customHeight="1" x14ac:dyDescent="0.25">
      <c r="A98" s="8"/>
      <c r="B98" s="69" t="s">
        <v>252</v>
      </c>
      <c r="C98" s="70"/>
      <c r="D98" s="70"/>
      <c r="E98" s="71"/>
      <c r="F98" s="72">
        <v>3528</v>
      </c>
      <c r="G98" s="73"/>
      <c r="H98" s="73"/>
      <c r="I98" s="73"/>
      <c r="J98" s="74"/>
    </row>
    <row r="99" spans="1:10" ht="36" customHeight="1" x14ac:dyDescent="0.25">
      <c r="A99" s="8"/>
      <c r="B99" s="87" t="s">
        <v>192</v>
      </c>
      <c r="C99" s="88"/>
      <c r="D99" s="88"/>
      <c r="E99" s="89"/>
      <c r="F99" s="90">
        <v>23364.000000000004</v>
      </c>
      <c r="G99" s="91"/>
      <c r="H99" s="91"/>
      <c r="I99" s="91"/>
      <c r="J99" s="92"/>
    </row>
    <row r="100" spans="1:10" ht="36" customHeight="1" x14ac:dyDescent="0.25">
      <c r="A100" s="8"/>
      <c r="B100" s="69" t="s">
        <v>193</v>
      </c>
      <c r="C100" s="70"/>
      <c r="D100" s="70"/>
      <c r="E100" s="71"/>
      <c r="F100" s="72">
        <v>5472</v>
      </c>
      <c r="G100" s="73"/>
      <c r="H100" s="73"/>
      <c r="I100" s="73"/>
      <c r="J100" s="74"/>
    </row>
    <row r="101" spans="1:10" ht="36" customHeight="1" x14ac:dyDescent="0.25">
      <c r="A101" s="8"/>
      <c r="B101" s="69" t="s">
        <v>194</v>
      </c>
      <c r="C101" s="70"/>
      <c r="D101" s="70"/>
      <c r="E101" s="71"/>
      <c r="F101" s="72">
        <v>7020</v>
      </c>
      <c r="G101" s="73"/>
      <c r="H101" s="73"/>
      <c r="I101" s="73"/>
      <c r="J101" s="74"/>
    </row>
    <row r="102" spans="1:10" ht="36" customHeight="1" x14ac:dyDescent="0.25">
      <c r="A102" s="8"/>
      <c r="B102" s="69" t="s">
        <v>195</v>
      </c>
      <c r="C102" s="70"/>
      <c r="D102" s="70"/>
      <c r="E102" s="71"/>
      <c r="F102" s="72">
        <v>2556</v>
      </c>
      <c r="G102" s="73"/>
      <c r="H102" s="73"/>
      <c r="I102" s="73"/>
      <c r="J102" s="74"/>
    </row>
    <row r="103" spans="1:10" ht="36" customHeight="1" x14ac:dyDescent="0.25">
      <c r="A103" s="8"/>
      <c r="B103" s="69" t="s">
        <v>196</v>
      </c>
      <c r="C103" s="70"/>
      <c r="D103" s="70"/>
      <c r="E103" s="71"/>
      <c r="F103" s="72">
        <v>2556</v>
      </c>
      <c r="G103" s="73"/>
      <c r="H103" s="73"/>
      <c r="I103" s="73"/>
      <c r="J103" s="74"/>
    </row>
    <row r="104" spans="1:10" ht="36" customHeight="1" x14ac:dyDescent="0.25">
      <c r="A104" s="8"/>
      <c r="B104" s="69" t="s">
        <v>197</v>
      </c>
      <c r="C104" s="70"/>
      <c r="D104" s="70"/>
      <c r="E104" s="71"/>
      <c r="F104" s="72">
        <v>5112</v>
      </c>
      <c r="G104" s="73"/>
      <c r="H104" s="73"/>
      <c r="I104" s="73"/>
      <c r="J104" s="74"/>
    </row>
    <row r="105" spans="1:10" ht="36" customHeight="1" x14ac:dyDescent="0.25">
      <c r="A105" s="8"/>
      <c r="B105" s="69" t="s">
        <v>198</v>
      </c>
      <c r="C105" s="70"/>
      <c r="D105" s="70"/>
      <c r="E105" s="71"/>
      <c r="F105" s="72">
        <v>7668</v>
      </c>
      <c r="G105" s="73"/>
      <c r="H105" s="73"/>
      <c r="I105" s="73"/>
      <c r="J105" s="74"/>
    </row>
    <row r="106" spans="1:10" ht="36" customHeight="1" thickBot="1" x14ac:dyDescent="0.3">
      <c r="A106" s="8"/>
      <c r="B106" s="69" t="s">
        <v>199</v>
      </c>
      <c r="C106" s="70"/>
      <c r="D106" s="70"/>
      <c r="E106" s="71"/>
      <c r="F106" s="72">
        <v>33912</v>
      </c>
      <c r="G106" s="73"/>
      <c r="H106" s="73"/>
      <c r="I106" s="73"/>
      <c r="J106" s="74"/>
    </row>
    <row r="107" spans="1:10" ht="54" customHeight="1" thickBot="1" x14ac:dyDescent="0.3">
      <c r="A107" s="8"/>
      <c r="B107" s="200" t="s">
        <v>253</v>
      </c>
      <c r="C107" s="201"/>
      <c r="D107" s="201"/>
      <c r="E107" s="202"/>
      <c r="F107" s="225" t="str">
        <f>"Цена от "&amp;MIN(F109,F112:J113,H114,F115:J128)&amp;" до "&amp;MAX(F109,F112:J113,H114,F115:J128)</f>
        <v>Цена от 3348 до 90000</v>
      </c>
      <c r="G107" s="226"/>
      <c r="H107" s="226"/>
      <c r="I107" s="226"/>
      <c r="J107" s="227"/>
    </row>
    <row r="108" spans="1:10" ht="24" thickBot="1" x14ac:dyDescent="0.3">
      <c r="A108" s="8"/>
      <c r="B108" s="60"/>
      <c r="C108" s="61"/>
      <c r="D108" s="61"/>
      <c r="E108" s="62"/>
      <c r="F108" s="63"/>
      <c r="G108" s="64"/>
      <c r="H108" s="64"/>
      <c r="I108" s="64"/>
      <c r="J108" s="65"/>
    </row>
    <row r="109" spans="1:10" ht="36" customHeight="1" x14ac:dyDescent="0.25">
      <c r="A109" s="8"/>
      <c r="B109" s="69" t="s">
        <v>201</v>
      </c>
      <c r="C109" s="70"/>
      <c r="D109" s="70"/>
      <c r="E109" s="71"/>
      <c r="F109" s="72">
        <v>16920</v>
      </c>
      <c r="G109" s="73"/>
      <c r="H109" s="73"/>
      <c r="I109" s="73"/>
      <c r="J109" s="74"/>
    </row>
    <row r="110" spans="1:10" ht="36" customHeight="1" thickBot="1" x14ac:dyDescent="0.3">
      <c r="A110" s="8"/>
      <c r="B110" s="93" t="s">
        <v>202</v>
      </c>
      <c r="C110" s="94"/>
      <c r="D110" s="94"/>
      <c r="E110" s="95"/>
      <c r="F110" s="96">
        <v>1692</v>
      </c>
      <c r="G110" s="97"/>
      <c r="H110" s="97"/>
      <c r="I110" s="97"/>
      <c r="J110" s="98"/>
    </row>
    <row r="111" spans="1:10" ht="24" thickBot="1" x14ac:dyDescent="0.3">
      <c r="A111" s="8"/>
      <c r="B111" s="183"/>
      <c r="C111" s="184"/>
      <c r="D111" s="184"/>
      <c r="E111" s="185"/>
      <c r="F111" s="63"/>
      <c r="G111" s="64"/>
      <c r="H111" s="64"/>
      <c r="I111" s="64"/>
      <c r="J111" s="65"/>
    </row>
    <row r="112" spans="1:10" ht="36" customHeight="1" x14ac:dyDescent="0.25">
      <c r="A112" s="8" t="s">
        <v>112</v>
      </c>
      <c r="B112" s="389" t="s">
        <v>203</v>
      </c>
      <c r="C112" s="390"/>
      <c r="D112" s="390"/>
      <c r="E112" s="391"/>
      <c r="F112" s="196">
        <v>19116</v>
      </c>
      <c r="G112" s="230"/>
      <c r="H112" s="230"/>
      <c r="I112" s="230"/>
      <c r="J112" s="231"/>
    </row>
    <row r="113" spans="1:10" ht="36" customHeight="1" x14ac:dyDescent="0.25">
      <c r="A113" s="8" t="s">
        <v>112</v>
      </c>
      <c r="B113" s="232" t="s">
        <v>204</v>
      </c>
      <c r="C113" s="233"/>
      <c r="D113" s="233"/>
      <c r="E113" s="234"/>
      <c r="F113" s="245">
        <v>13284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205</v>
      </c>
      <c r="C114" s="233"/>
      <c r="D114" s="233"/>
      <c r="E114" s="234"/>
      <c r="F114" s="37">
        <f>H114*1.2</f>
        <v>32270.399999999998</v>
      </c>
      <c r="G114" s="38">
        <f>H114*1.1</f>
        <v>29581.200000000001</v>
      </c>
      <c r="H114" s="38">
        <v>26892</v>
      </c>
      <c r="I114" s="38">
        <f>H114*0.75</f>
        <v>20169</v>
      </c>
      <c r="J114" s="39">
        <f>H114*0.5</f>
        <v>13446</v>
      </c>
    </row>
    <row r="115" spans="1:10" ht="36" customHeight="1" x14ac:dyDescent="0.25">
      <c r="A115" s="8" t="s">
        <v>112</v>
      </c>
      <c r="B115" s="232" t="s">
        <v>206</v>
      </c>
      <c r="C115" s="233"/>
      <c r="D115" s="233"/>
      <c r="E115" s="234"/>
      <c r="F115" s="72">
        <v>7812</v>
      </c>
      <c r="G115" s="73"/>
      <c r="H115" s="73"/>
      <c r="I115" s="73"/>
      <c r="J115" s="74"/>
    </row>
    <row r="116" spans="1:10" ht="36" customHeight="1" x14ac:dyDescent="0.25">
      <c r="A116" s="8" t="s">
        <v>112</v>
      </c>
      <c r="B116" s="232" t="s">
        <v>207</v>
      </c>
      <c r="C116" s="233"/>
      <c r="D116" s="233"/>
      <c r="E116" s="234"/>
      <c r="F116" s="72">
        <v>6660</v>
      </c>
      <c r="G116" s="73"/>
      <c r="H116" s="73"/>
      <c r="I116" s="73"/>
      <c r="J116" s="74"/>
    </row>
    <row r="117" spans="1:10" ht="36" customHeight="1" x14ac:dyDescent="0.25">
      <c r="A117" s="8" t="s">
        <v>112</v>
      </c>
      <c r="B117" s="232" t="s">
        <v>208</v>
      </c>
      <c r="C117" s="233"/>
      <c r="D117" s="233"/>
      <c r="E117" s="234"/>
      <c r="F117" s="245">
        <v>50292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209</v>
      </c>
      <c r="C118" s="233"/>
      <c r="D118" s="233"/>
      <c r="E118" s="234"/>
      <c r="F118" s="245">
        <v>37440</v>
      </c>
      <c r="G118" s="245"/>
      <c r="H118" s="245"/>
      <c r="I118" s="245"/>
      <c r="J118" s="246"/>
    </row>
    <row r="119" spans="1:10" ht="36" customHeight="1" x14ac:dyDescent="0.25">
      <c r="A119" s="8" t="s">
        <v>112</v>
      </c>
      <c r="B119" s="232" t="s">
        <v>210</v>
      </c>
      <c r="C119" s="233"/>
      <c r="D119" s="233"/>
      <c r="E119" s="234"/>
      <c r="F119" s="245">
        <v>44928</v>
      </c>
      <c r="G119" s="245"/>
      <c r="H119" s="245"/>
      <c r="I119" s="245"/>
      <c r="J119" s="246"/>
    </row>
    <row r="120" spans="1:10" ht="36" customHeight="1" x14ac:dyDescent="0.25">
      <c r="A120" s="8" t="s">
        <v>112</v>
      </c>
      <c r="B120" s="232" t="s">
        <v>211</v>
      </c>
      <c r="C120" s="233"/>
      <c r="D120" s="233"/>
      <c r="E120" s="234"/>
      <c r="F120" s="245">
        <v>18324</v>
      </c>
      <c r="G120" s="245"/>
      <c r="H120" s="245"/>
      <c r="I120" s="245"/>
      <c r="J120" s="246"/>
    </row>
    <row r="121" spans="1:10" ht="36" customHeight="1" x14ac:dyDescent="0.25">
      <c r="A121" s="8" t="s">
        <v>112</v>
      </c>
      <c r="B121" s="232" t="s">
        <v>212</v>
      </c>
      <c r="C121" s="233"/>
      <c r="D121" s="233"/>
      <c r="E121" s="234"/>
      <c r="F121" s="245">
        <v>16380</v>
      </c>
      <c r="G121" s="245"/>
      <c r="H121" s="245"/>
      <c r="I121" s="245"/>
      <c r="J121" s="246"/>
    </row>
    <row r="122" spans="1:10" ht="36" customHeight="1" x14ac:dyDescent="0.25">
      <c r="A122" s="8" t="s">
        <v>112</v>
      </c>
      <c r="B122" s="232" t="s">
        <v>213</v>
      </c>
      <c r="C122" s="233"/>
      <c r="D122" s="233"/>
      <c r="E122" s="234"/>
      <c r="F122" s="245">
        <v>52200</v>
      </c>
      <c r="G122" s="245"/>
      <c r="H122" s="245"/>
      <c r="I122" s="245"/>
      <c r="J122" s="246"/>
    </row>
    <row r="123" spans="1:10" ht="36" customHeight="1" x14ac:dyDescent="0.25">
      <c r="A123" s="8"/>
      <c r="B123" s="232" t="s">
        <v>214</v>
      </c>
      <c r="C123" s="233"/>
      <c r="D123" s="233"/>
      <c r="E123" s="234"/>
      <c r="F123" s="245">
        <v>90000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232" t="s">
        <v>215</v>
      </c>
      <c r="C124" s="233"/>
      <c r="D124" s="233"/>
      <c r="E124" s="234"/>
      <c r="F124" s="245">
        <v>3348</v>
      </c>
      <c r="G124" s="245"/>
      <c r="H124" s="245"/>
      <c r="I124" s="245"/>
      <c r="J124" s="246"/>
    </row>
    <row r="125" spans="1:10" ht="36" customHeight="1" x14ac:dyDescent="0.25">
      <c r="A125" s="8"/>
      <c r="B125" s="232" t="s">
        <v>216</v>
      </c>
      <c r="C125" s="233"/>
      <c r="D125" s="233"/>
      <c r="E125" s="234"/>
      <c r="F125" s="245">
        <v>15624</v>
      </c>
      <c r="G125" s="245"/>
      <c r="H125" s="245"/>
      <c r="I125" s="245"/>
      <c r="J125" s="246"/>
    </row>
    <row r="126" spans="1:10" ht="36" customHeight="1" x14ac:dyDescent="0.25">
      <c r="B126" s="232" t="s">
        <v>217</v>
      </c>
      <c r="C126" s="233"/>
      <c r="D126" s="233"/>
      <c r="E126" s="234"/>
      <c r="F126" s="245">
        <v>12888</v>
      </c>
      <c r="G126" s="245"/>
      <c r="H126" s="245"/>
      <c r="I126" s="245"/>
      <c r="J126" s="246"/>
    </row>
    <row r="127" spans="1:10" ht="36" customHeight="1" x14ac:dyDescent="0.25">
      <c r="A127" s="8" t="s">
        <v>112</v>
      </c>
      <c r="B127" s="232" t="s">
        <v>218</v>
      </c>
      <c r="C127" s="233"/>
      <c r="D127" s="233"/>
      <c r="E127" s="234"/>
      <c r="F127" s="245">
        <v>73656.000000000015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232" t="s">
        <v>219</v>
      </c>
      <c r="C128" s="233"/>
      <c r="D128" s="233"/>
      <c r="E128" s="234"/>
      <c r="F128" s="245">
        <v>6660</v>
      </c>
      <c r="G128" s="245"/>
      <c r="H128" s="245"/>
      <c r="I128" s="245"/>
      <c r="J128" s="246"/>
    </row>
    <row r="129" spans="1:10" ht="36" customHeight="1" x14ac:dyDescent="0.25">
      <c r="A129" s="8" t="s">
        <v>114</v>
      </c>
      <c r="B129" s="232" t="s">
        <v>220</v>
      </c>
      <c r="C129" s="233"/>
      <c r="D129" s="233"/>
      <c r="E129" s="234"/>
      <c r="F129" s="245">
        <v>27360</v>
      </c>
      <c r="G129" s="245"/>
      <c r="H129" s="245"/>
      <c r="I129" s="245"/>
      <c r="J129" s="246"/>
    </row>
    <row r="130" spans="1:10" ht="36" customHeight="1" x14ac:dyDescent="0.25">
      <c r="A130" s="8" t="s">
        <v>114</v>
      </c>
      <c r="B130" s="232" t="s">
        <v>221</v>
      </c>
      <c r="C130" s="233"/>
      <c r="D130" s="233"/>
      <c r="E130" s="234"/>
      <c r="F130" s="245">
        <v>18720</v>
      </c>
      <c r="G130" s="245"/>
      <c r="H130" s="245"/>
      <c r="I130" s="245"/>
      <c r="J130" s="246"/>
    </row>
    <row r="131" spans="1:10" ht="36" customHeight="1" x14ac:dyDescent="0.25">
      <c r="A131" s="8" t="s">
        <v>114</v>
      </c>
      <c r="B131" s="232" t="s">
        <v>222</v>
      </c>
      <c r="C131" s="233"/>
      <c r="D131" s="233"/>
      <c r="E131" s="234"/>
      <c r="F131" s="37">
        <f>H131*1.2</f>
        <v>45792</v>
      </c>
      <c r="G131" s="38">
        <f>H131*1.1</f>
        <v>41976</v>
      </c>
      <c r="H131" s="38">
        <v>38160</v>
      </c>
      <c r="I131" s="38">
        <f>H131*0.75</f>
        <v>28620</v>
      </c>
      <c r="J131" s="39">
        <f>H131*0.5</f>
        <v>19080</v>
      </c>
    </row>
    <row r="132" spans="1:10" ht="36" customHeight="1" x14ac:dyDescent="0.25">
      <c r="A132" s="8" t="s">
        <v>114</v>
      </c>
      <c r="B132" s="232" t="s">
        <v>223</v>
      </c>
      <c r="C132" s="233"/>
      <c r="D132" s="233"/>
      <c r="E132" s="234"/>
      <c r="F132" s="388">
        <v>11520</v>
      </c>
      <c r="G132" s="151"/>
      <c r="H132" s="151"/>
      <c r="I132" s="151"/>
      <c r="J132" s="152"/>
    </row>
    <row r="133" spans="1:10" ht="36" customHeight="1" x14ac:dyDescent="0.25">
      <c r="A133" s="8" t="s">
        <v>114</v>
      </c>
      <c r="B133" s="232" t="s">
        <v>224</v>
      </c>
      <c r="C133" s="233"/>
      <c r="D133" s="233"/>
      <c r="E133" s="234"/>
      <c r="F133" s="388">
        <v>9360</v>
      </c>
      <c r="G133" s="151"/>
      <c r="H133" s="151"/>
      <c r="I133" s="151"/>
      <c r="J133" s="152"/>
    </row>
    <row r="134" spans="1:10" ht="36" customHeight="1" x14ac:dyDescent="0.25">
      <c r="A134" s="8" t="s">
        <v>114</v>
      </c>
      <c r="B134" s="232" t="s">
        <v>225</v>
      </c>
      <c r="C134" s="233"/>
      <c r="D134" s="233"/>
      <c r="E134" s="234"/>
      <c r="F134" s="388">
        <v>70560</v>
      </c>
      <c r="G134" s="151"/>
      <c r="H134" s="151"/>
      <c r="I134" s="151"/>
      <c r="J134" s="152"/>
    </row>
    <row r="135" spans="1:10" ht="36" customHeight="1" x14ac:dyDescent="0.25">
      <c r="A135" s="8" t="s">
        <v>114</v>
      </c>
      <c r="B135" s="232" t="s">
        <v>226</v>
      </c>
      <c r="C135" s="233"/>
      <c r="D135" s="233"/>
      <c r="E135" s="234"/>
      <c r="F135" s="388">
        <v>52560</v>
      </c>
      <c r="G135" s="151"/>
      <c r="H135" s="151"/>
      <c r="I135" s="151"/>
      <c r="J135" s="152"/>
    </row>
    <row r="136" spans="1:10" ht="36" customHeight="1" x14ac:dyDescent="0.25">
      <c r="A136" s="8" t="s">
        <v>114</v>
      </c>
      <c r="B136" s="232" t="s">
        <v>227</v>
      </c>
      <c r="C136" s="233"/>
      <c r="D136" s="233"/>
      <c r="E136" s="234"/>
      <c r="F136" s="388">
        <v>63072</v>
      </c>
      <c r="G136" s="151"/>
      <c r="H136" s="151"/>
      <c r="I136" s="151"/>
      <c r="J136" s="152"/>
    </row>
    <row r="137" spans="1:10" ht="36" customHeight="1" x14ac:dyDescent="0.25">
      <c r="A137" s="8" t="s">
        <v>114</v>
      </c>
      <c r="B137" s="232" t="s">
        <v>228</v>
      </c>
      <c r="C137" s="233"/>
      <c r="D137" s="233"/>
      <c r="E137" s="234"/>
      <c r="F137" s="388">
        <v>25920</v>
      </c>
      <c r="G137" s="151"/>
      <c r="H137" s="151"/>
      <c r="I137" s="151"/>
      <c r="J137" s="152"/>
    </row>
    <row r="138" spans="1:10" ht="36" customHeight="1" x14ac:dyDescent="0.25">
      <c r="A138" s="8" t="s">
        <v>114</v>
      </c>
      <c r="B138" s="232" t="s">
        <v>229</v>
      </c>
      <c r="C138" s="233"/>
      <c r="D138" s="233"/>
      <c r="E138" s="234"/>
      <c r="F138" s="388">
        <v>23040</v>
      </c>
      <c r="G138" s="151"/>
      <c r="H138" s="151"/>
      <c r="I138" s="151"/>
      <c r="J138" s="152"/>
    </row>
    <row r="139" spans="1:10" ht="36" customHeight="1" x14ac:dyDescent="0.25">
      <c r="A139" s="8" t="s">
        <v>114</v>
      </c>
      <c r="B139" s="232" t="s">
        <v>230</v>
      </c>
      <c r="C139" s="233"/>
      <c r="D139" s="233"/>
      <c r="E139" s="234"/>
      <c r="F139" s="388">
        <v>73440</v>
      </c>
      <c r="G139" s="151"/>
      <c r="H139" s="151"/>
      <c r="I139" s="151"/>
      <c r="J139" s="152"/>
    </row>
    <row r="140" spans="1:10" ht="36" customHeight="1" x14ac:dyDescent="0.25">
      <c r="A140" s="8" t="s">
        <v>114</v>
      </c>
      <c r="B140" s="232" t="s">
        <v>231</v>
      </c>
      <c r="C140" s="233"/>
      <c r="D140" s="233"/>
      <c r="E140" s="234"/>
      <c r="F140" s="388">
        <v>5040</v>
      </c>
      <c r="G140" s="151"/>
      <c r="H140" s="151"/>
      <c r="I140" s="151"/>
      <c r="J140" s="152"/>
    </row>
    <row r="141" spans="1:10" ht="36" customHeight="1" x14ac:dyDescent="0.25">
      <c r="A141" s="8" t="s">
        <v>114</v>
      </c>
      <c r="B141" s="232" t="s">
        <v>232</v>
      </c>
      <c r="C141" s="233"/>
      <c r="D141" s="233"/>
      <c r="E141" s="234"/>
      <c r="F141" s="388">
        <v>103680</v>
      </c>
      <c r="G141" s="151"/>
      <c r="H141" s="151"/>
      <c r="I141" s="151"/>
      <c r="J141" s="152"/>
    </row>
    <row r="142" spans="1:10" ht="36" customHeight="1" thickBot="1" x14ac:dyDescent="0.3">
      <c r="A142" s="8" t="s">
        <v>114</v>
      </c>
      <c r="B142" s="360" t="s">
        <v>233</v>
      </c>
      <c r="C142" s="361"/>
      <c r="D142" s="361"/>
      <c r="E142" s="362"/>
      <c r="F142" s="175">
        <v>9360</v>
      </c>
      <c r="G142" s="79"/>
      <c r="H142" s="79"/>
      <c r="I142" s="79"/>
      <c r="J142" s="80"/>
    </row>
    <row r="143" spans="1:10" ht="54" customHeight="1" thickBot="1" x14ac:dyDescent="0.3">
      <c r="A143" s="8"/>
      <c r="B143" s="296" t="s">
        <v>234</v>
      </c>
      <c r="C143" s="297"/>
      <c r="D143" s="297"/>
      <c r="E143" s="298"/>
      <c r="F143" s="371"/>
      <c r="G143" s="372"/>
      <c r="H143" s="372"/>
      <c r="I143" s="372"/>
      <c r="J143" s="373"/>
    </row>
    <row r="144" spans="1:10" ht="36" customHeight="1" x14ac:dyDescent="0.25">
      <c r="A144" s="8"/>
      <c r="B144" s="87" t="s">
        <v>235</v>
      </c>
      <c r="C144" s="88"/>
      <c r="D144" s="88"/>
      <c r="E144" s="89"/>
      <c r="F144" s="90">
        <v>14832</v>
      </c>
      <c r="G144" s="91"/>
      <c r="H144" s="91"/>
      <c r="I144" s="91"/>
      <c r="J144" s="92"/>
    </row>
    <row r="145" spans="1:10" ht="36" customHeight="1" x14ac:dyDescent="0.25">
      <c r="A145" s="8"/>
      <c r="B145" s="69" t="s">
        <v>236</v>
      </c>
      <c r="C145" s="70"/>
      <c r="D145" s="70"/>
      <c r="E145" s="71"/>
      <c r="F145" s="72">
        <v>29448</v>
      </c>
      <c r="G145" s="73"/>
      <c r="H145" s="73"/>
      <c r="I145" s="73"/>
      <c r="J145" s="74"/>
    </row>
    <row r="146" spans="1:10" ht="36" customHeight="1" x14ac:dyDescent="0.25">
      <c r="A146" s="8"/>
      <c r="B146" s="69" t="s">
        <v>237</v>
      </c>
      <c r="C146" s="70"/>
      <c r="D146" s="70"/>
      <c r="E146" s="71"/>
      <c r="F146" s="72">
        <v>36612</v>
      </c>
      <c r="G146" s="73"/>
      <c r="H146" s="73"/>
      <c r="I146" s="73"/>
      <c r="J146" s="74"/>
    </row>
    <row r="147" spans="1:10" ht="36" customHeight="1" x14ac:dyDescent="0.25">
      <c r="A147" s="8"/>
      <c r="B147" s="69" t="s">
        <v>238</v>
      </c>
      <c r="C147" s="70"/>
      <c r="D147" s="70"/>
      <c r="E147" s="71"/>
      <c r="F147" s="72">
        <v>396</v>
      </c>
      <c r="G147" s="73"/>
      <c r="H147" s="73"/>
      <c r="I147" s="73"/>
      <c r="J147" s="74"/>
    </row>
    <row r="148" spans="1:10" ht="36" customHeight="1" x14ac:dyDescent="0.25">
      <c r="A148" s="8"/>
      <c r="B148" s="69" t="s">
        <v>239</v>
      </c>
      <c r="C148" s="70"/>
      <c r="D148" s="70"/>
      <c r="E148" s="71"/>
      <c r="F148" s="72">
        <v>22176.000000000004</v>
      </c>
      <c r="G148" s="73"/>
      <c r="H148" s="73"/>
      <c r="I148" s="73"/>
      <c r="J148" s="74"/>
    </row>
    <row r="149" spans="1:10" ht="36" customHeight="1" x14ac:dyDescent="0.25">
      <c r="A149" s="8"/>
      <c r="B149" s="69" t="s">
        <v>240</v>
      </c>
      <c r="C149" s="70"/>
      <c r="D149" s="70"/>
      <c r="E149" s="71"/>
      <c r="F149" s="72">
        <v>43992</v>
      </c>
      <c r="G149" s="73"/>
      <c r="H149" s="73"/>
      <c r="I149" s="73"/>
      <c r="J149" s="74"/>
    </row>
    <row r="150" spans="1:10" ht="36" customHeight="1" x14ac:dyDescent="0.25">
      <c r="A150" s="8"/>
      <c r="B150" s="69" t="s">
        <v>241</v>
      </c>
      <c r="C150" s="70"/>
      <c r="D150" s="70"/>
      <c r="E150" s="71"/>
      <c r="F150" s="72">
        <v>55296</v>
      </c>
      <c r="G150" s="73"/>
      <c r="H150" s="73"/>
      <c r="I150" s="73"/>
      <c r="J150" s="74"/>
    </row>
    <row r="151" spans="1:10" ht="36" customHeight="1" thickBot="1" x14ac:dyDescent="0.3">
      <c r="A151" s="8"/>
      <c r="B151" s="75" t="s">
        <v>242</v>
      </c>
      <c r="C151" s="76"/>
      <c r="D151" s="76"/>
      <c r="E151" s="77"/>
      <c r="F151" s="78">
        <v>792</v>
      </c>
      <c r="G151" s="79"/>
      <c r="H151" s="79"/>
      <c r="I151" s="79"/>
      <c r="J151" s="80"/>
    </row>
    <row r="152" spans="1:10" ht="24" thickBot="1" x14ac:dyDescent="0.3">
      <c r="A152" s="8"/>
      <c r="B152" s="60"/>
      <c r="C152" s="123"/>
      <c r="D152" s="123"/>
      <c r="E152" s="124"/>
      <c r="F152" s="192"/>
      <c r="G152" s="243"/>
      <c r="H152" s="243"/>
      <c r="I152" s="243"/>
      <c r="J152" s="244"/>
    </row>
    <row r="153" spans="1:10" ht="21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56.25" customHeight="1" x14ac:dyDescent="0.25">
      <c r="A154" s="8"/>
      <c r="B154" s="66" t="s">
        <v>292</v>
      </c>
      <c r="C154" s="66"/>
      <c r="D154" s="66"/>
      <c r="E154" s="66"/>
      <c r="F154" s="66"/>
      <c r="G154" s="66"/>
      <c r="H154" s="66"/>
      <c r="I154" s="66"/>
      <c r="J154" s="66"/>
    </row>
    <row r="155" spans="1:10" ht="41.25" customHeight="1" x14ac:dyDescent="0.25">
      <c r="A155" s="8"/>
      <c r="B155" s="66" t="s">
        <v>244</v>
      </c>
      <c r="C155" s="66"/>
      <c r="D155" s="66"/>
      <c r="E155" s="66"/>
      <c r="F155" s="66"/>
      <c r="G155" s="66"/>
      <c r="H155" s="66"/>
      <c r="I155" s="66"/>
      <c r="J155" s="66"/>
    </row>
    <row r="156" spans="1:10" ht="21" x14ac:dyDescent="0.25">
      <c r="A156" s="8" t="s">
        <v>114</v>
      </c>
      <c r="B156" s="67" t="s">
        <v>296</v>
      </c>
      <c r="C156" s="67"/>
      <c r="D156" s="67"/>
      <c r="E156" s="67"/>
      <c r="F156" s="67"/>
      <c r="G156" s="67"/>
      <c r="H156" s="67"/>
      <c r="I156" s="67"/>
      <c r="J156" s="67"/>
    </row>
    <row r="157" spans="1:10" ht="42" customHeight="1" x14ac:dyDescent="0.25">
      <c r="A157" s="8"/>
      <c r="B157" s="68" t="s">
        <v>246</v>
      </c>
      <c r="C157" s="68"/>
      <c r="D157" s="68"/>
      <c r="E157" s="68"/>
      <c r="F157" s="68"/>
      <c r="G157" s="68"/>
      <c r="H157" s="68"/>
      <c r="I157" s="68"/>
      <c r="J157" s="68"/>
    </row>
    <row r="158" spans="1:10" ht="21" x14ac:dyDescent="0.25">
      <c r="A158" s="8"/>
    </row>
  </sheetData>
  <sheetProtection selectLockedCells="1" selectUnlockedCells="1"/>
  <mergeCells count="29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I113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36" t="s">
        <v>102</v>
      </c>
      <c r="C1" s="136"/>
      <c r="D1" s="136"/>
      <c r="E1" s="136"/>
      <c r="F1" s="136"/>
      <c r="G1" s="136"/>
      <c r="H1" s="136"/>
      <c r="I1" s="136"/>
    </row>
    <row r="2" spans="1:9" s="12" customFormat="1" ht="54" customHeight="1" x14ac:dyDescent="0.25">
      <c r="A2" s="35"/>
      <c r="B2" s="11"/>
      <c r="C2" s="11"/>
      <c r="D2" s="11"/>
      <c r="E2" s="11"/>
      <c r="F2" s="137" t="s">
        <v>98</v>
      </c>
      <c r="G2" s="137"/>
      <c r="H2" s="137"/>
      <c r="I2" s="137"/>
    </row>
    <row r="3" spans="1:9" s="15" customFormat="1" ht="36" customHeight="1" x14ac:dyDescent="0.25">
      <c r="A3" s="34"/>
      <c r="B3" s="138" t="s">
        <v>103</v>
      </c>
      <c r="C3" s="138"/>
      <c r="D3" s="138"/>
      <c r="E3" s="138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</row>
    <row r="5" spans="1:9" ht="54" customHeight="1" thickBot="1" x14ac:dyDescent="0.3">
      <c r="B5" s="81" t="s">
        <v>105</v>
      </c>
      <c r="C5" s="82"/>
      <c r="D5" s="82"/>
      <c r="E5" s="83"/>
      <c r="F5" s="139"/>
      <c r="G5" s="139"/>
      <c r="H5" s="139"/>
      <c r="I5" s="140"/>
    </row>
    <row r="6" spans="1:9" ht="54" customHeight="1" thickBot="1" x14ac:dyDescent="0.3">
      <c r="B6" s="131" t="s">
        <v>106</v>
      </c>
      <c r="C6" s="132"/>
      <c r="D6" s="132"/>
      <c r="E6" s="133"/>
      <c r="F6" s="180"/>
      <c r="G6" s="181"/>
      <c r="H6" s="181"/>
      <c r="I6" s="182"/>
    </row>
    <row r="7" spans="1:9" ht="24" thickBot="1" x14ac:dyDescent="0.3">
      <c r="B7" s="60"/>
      <c r="C7" s="61"/>
      <c r="D7" s="61"/>
      <c r="E7" s="62"/>
      <c r="F7" s="63"/>
      <c r="G7" s="64"/>
      <c r="H7" s="64"/>
      <c r="I7" s="65"/>
    </row>
    <row r="8" spans="1:9" ht="36" customHeight="1" x14ac:dyDescent="0.25">
      <c r="A8" s="34" t="s">
        <v>112</v>
      </c>
      <c r="B8" s="209" t="s">
        <v>113</v>
      </c>
      <c r="C8" s="210"/>
      <c r="D8" s="210"/>
      <c r="E8" s="211"/>
      <c r="F8" s="229">
        <v>11340</v>
      </c>
      <c r="G8" s="230"/>
      <c r="H8" s="230"/>
      <c r="I8" s="231"/>
    </row>
    <row r="9" spans="1:9" ht="36" customHeight="1" x14ac:dyDescent="0.25">
      <c r="A9" s="34" t="s">
        <v>114</v>
      </c>
      <c r="B9" s="134" t="s">
        <v>247</v>
      </c>
      <c r="C9" s="135"/>
      <c r="D9" s="135"/>
      <c r="E9" s="89"/>
      <c r="F9" s="99">
        <v>16560</v>
      </c>
      <c r="G9" s="73"/>
      <c r="H9" s="73"/>
      <c r="I9" s="74"/>
    </row>
    <row r="10" spans="1:9" ht="36" customHeight="1" x14ac:dyDescent="0.25">
      <c r="A10" s="34" t="s">
        <v>112</v>
      </c>
      <c r="B10" s="134" t="s">
        <v>116</v>
      </c>
      <c r="C10" s="135"/>
      <c r="D10" s="135"/>
      <c r="E10" s="89"/>
      <c r="F10" s="99">
        <v>26928</v>
      </c>
      <c r="G10" s="73"/>
      <c r="H10" s="73"/>
      <c r="I10" s="74"/>
    </row>
    <row r="11" spans="1:9" ht="36" customHeight="1" thickBot="1" x14ac:dyDescent="0.3">
      <c r="A11" s="34" t="s">
        <v>114</v>
      </c>
      <c r="B11" s="212" t="s">
        <v>248</v>
      </c>
      <c r="C11" s="213"/>
      <c r="D11" s="213"/>
      <c r="E11" s="214"/>
      <c r="F11" s="228">
        <v>38160</v>
      </c>
      <c r="G11" s="142"/>
      <c r="H11" s="142"/>
      <c r="I11" s="143"/>
    </row>
    <row r="12" spans="1:9" ht="24" thickBot="1" x14ac:dyDescent="0.3">
      <c r="B12" s="60"/>
      <c r="C12" s="61"/>
      <c r="D12" s="61"/>
      <c r="E12" s="62"/>
      <c r="F12" s="63"/>
      <c r="G12" s="64"/>
      <c r="H12" s="64"/>
      <c r="I12" s="65"/>
    </row>
    <row r="13" spans="1:9" ht="36" customHeight="1" x14ac:dyDescent="0.25">
      <c r="A13" s="34" t="s">
        <v>112</v>
      </c>
      <c r="B13" s="209" t="s">
        <v>118</v>
      </c>
      <c r="C13" s="210"/>
      <c r="D13" s="210"/>
      <c r="E13" s="211"/>
      <c r="F13" s="229">
        <v>6732</v>
      </c>
      <c r="G13" s="230"/>
      <c r="H13" s="230"/>
      <c r="I13" s="231"/>
    </row>
    <row r="14" spans="1:9" ht="36" customHeight="1" thickBot="1" x14ac:dyDescent="0.3">
      <c r="A14" s="34" t="s">
        <v>114</v>
      </c>
      <c r="B14" s="212" t="s">
        <v>249</v>
      </c>
      <c r="C14" s="213"/>
      <c r="D14" s="213"/>
      <c r="E14" s="214"/>
      <c r="F14" s="228">
        <v>10080</v>
      </c>
      <c r="G14" s="142"/>
      <c r="H14" s="142"/>
      <c r="I14" s="143"/>
    </row>
    <row r="15" spans="1:9" ht="24" thickBot="1" x14ac:dyDescent="0.3">
      <c r="B15" s="60"/>
      <c r="C15" s="61"/>
      <c r="D15" s="61"/>
      <c r="E15" s="62"/>
      <c r="F15" s="63"/>
      <c r="G15" s="64"/>
      <c r="H15" s="64"/>
      <c r="I15" s="65"/>
    </row>
    <row r="16" spans="1:9" ht="36" customHeight="1" x14ac:dyDescent="0.25">
      <c r="A16" s="34" t="s">
        <v>112</v>
      </c>
      <c r="B16" s="100" t="s">
        <v>120</v>
      </c>
      <c r="C16" s="110"/>
      <c r="D16" s="110"/>
      <c r="E16" s="71"/>
      <c r="F16" s="196">
        <v>1080</v>
      </c>
      <c r="G16" s="230"/>
      <c r="H16" s="230"/>
      <c r="I16" s="231"/>
    </row>
    <row r="17" spans="1:9" ht="36" customHeight="1" x14ac:dyDescent="0.25">
      <c r="A17" s="34" t="s">
        <v>114</v>
      </c>
      <c r="B17" s="100" t="s">
        <v>250</v>
      </c>
      <c r="C17" s="110"/>
      <c r="D17" s="110"/>
      <c r="E17" s="71"/>
      <c r="F17" s="72">
        <v>1512</v>
      </c>
      <c r="G17" s="73"/>
      <c r="H17" s="73"/>
      <c r="I17" s="74"/>
    </row>
    <row r="18" spans="1:9" ht="36" customHeight="1" x14ac:dyDescent="0.25">
      <c r="A18" s="34" t="s">
        <v>112</v>
      </c>
      <c r="B18" s="100" t="s">
        <v>122</v>
      </c>
      <c r="C18" s="110"/>
      <c r="D18" s="110"/>
      <c r="E18" s="71"/>
      <c r="F18" s="72">
        <v>2124</v>
      </c>
      <c r="G18" s="73"/>
      <c r="H18" s="73"/>
      <c r="I18" s="74"/>
    </row>
    <row r="19" spans="1:9" ht="36" customHeight="1" thickBot="1" x14ac:dyDescent="0.3">
      <c r="A19" s="34" t="s">
        <v>114</v>
      </c>
      <c r="B19" s="100" t="s">
        <v>251</v>
      </c>
      <c r="C19" s="110"/>
      <c r="D19" s="110"/>
      <c r="E19" s="71"/>
      <c r="F19" s="141">
        <v>3024</v>
      </c>
      <c r="G19" s="142"/>
      <c r="H19" s="142"/>
      <c r="I19" s="143"/>
    </row>
    <row r="20" spans="1:9" ht="24" thickBot="1" x14ac:dyDescent="0.3">
      <c r="B20" s="60"/>
      <c r="C20" s="61"/>
      <c r="D20" s="61"/>
      <c r="E20" s="62"/>
      <c r="F20" s="63"/>
      <c r="G20" s="64"/>
      <c r="H20" s="64"/>
      <c r="I20" s="65"/>
    </row>
    <row r="21" spans="1:9" ht="36" customHeight="1" thickBot="1" x14ac:dyDescent="0.3"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2844 до 113760</v>
      </c>
      <c r="G21" s="129"/>
      <c r="H21" s="129"/>
      <c r="I21" s="130"/>
    </row>
    <row r="22" spans="1:9" ht="36" customHeight="1" outlineLevel="1" x14ac:dyDescent="0.25">
      <c r="B22" s="100" t="s">
        <v>125</v>
      </c>
      <c r="C22" s="110"/>
      <c r="D22" s="110"/>
      <c r="E22" s="71"/>
      <c r="F22" s="72">
        <v>2844</v>
      </c>
      <c r="G22" s="73"/>
      <c r="H22" s="73"/>
      <c r="I22" s="74"/>
    </row>
    <row r="23" spans="1:9" ht="36" customHeight="1" outlineLevel="1" x14ac:dyDescent="0.25">
      <c r="B23" s="100" t="s">
        <v>126</v>
      </c>
      <c r="C23" s="110"/>
      <c r="D23" s="110"/>
      <c r="E23" s="71"/>
      <c r="F23" s="72">
        <v>5688</v>
      </c>
      <c r="G23" s="73"/>
      <c r="H23" s="73"/>
      <c r="I23" s="74"/>
    </row>
    <row r="24" spans="1:9" ht="36" customHeight="1" outlineLevel="1" x14ac:dyDescent="0.25">
      <c r="B24" s="100" t="s">
        <v>127</v>
      </c>
      <c r="C24" s="110"/>
      <c r="D24" s="110"/>
      <c r="E24" s="71"/>
      <c r="F24" s="72">
        <v>8532</v>
      </c>
      <c r="G24" s="73"/>
      <c r="H24" s="73"/>
      <c r="I24" s="74"/>
    </row>
    <row r="25" spans="1:9" ht="36" customHeight="1" outlineLevel="1" x14ac:dyDescent="0.25">
      <c r="B25" s="100" t="s">
        <v>128</v>
      </c>
      <c r="C25" s="110"/>
      <c r="D25" s="110"/>
      <c r="E25" s="71"/>
      <c r="F25" s="72">
        <v>11376</v>
      </c>
      <c r="G25" s="73"/>
      <c r="H25" s="73"/>
      <c r="I25" s="74"/>
    </row>
    <row r="26" spans="1:9" ht="36" customHeight="1" outlineLevel="1" x14ac:dyDescent="0.25">
      <c r="B26" s="100" t="s">
        <v>129</v>
      </c>
      <c r="C26" s="110"/>
      <c r="D26" s="110"/>
      <c r="E26" s="71"/>
      <c r="F26" s="72">
        <v>14220</v>
      </c>
      <c r="G26" s="73"/>
      <c r="H26" s="73"/>
      <c r="I26" s="74"/>
    </row>
    <row r="27" spans="1:9" ht="36" customHeight="1" outlineLevel="1" x14ac:dyDescent="0.25">
      <c r="B27" s="100" t="s">
        <v>130</v>
      </c>
      <c r="C27" s="110"/>
      <c r="D27" s="110"/>
      <c r="E27" s="71"/>
      <c r="F27" s="72">
        <v>17064</v>
      </c>
      <c r="G27" s="73"/>
      <c r="H27" s="73"/>
      <c r="I27" s="74"/>
    </row>
    <row r="28" spans="1:9" ht="36" customHeight="1" outlineLevel="1" x14ac:dyDescent="0.25">
      <c r="B28" s="100" t="s">
        <v>131</v>
      </c>
      <c r="C28" s="110"/>
      <c r="D28" s="110"/>
      <c r="E28" s="71"/>
      <c r="F28" s="72">
        <v>19908</v>
      </c>
      <c r="G28" s="73"/>
      <c r="H28" s="73"/>
      <c r="I28" s="74"/>
    </row>
    <row r="29" spans="1:9" ht="36" customHeight="1" outlineLevel="1" x14ac:dyDescent="0.25">
      <c r="B29" s="100" t="s">
        <v>132</v>
      </c>
      <c r="C29" s="110"/>
      <c r="D29" s="110"/>
      <c r="E29" s="71"/>
      <c r="F29" s="72">
        <v>22752</v>
      </c>
      <c r="G29" s="73"/>
      <c r="H29" s="73"/>
      <c r="I29" s="74"/>
    </row>
    <row r="30" spans="1:9" ht="36" customHeight="1" outlineLevel="1" x14ac:dyDescent="0.25">
      <c r="B30" s="100" t="s">
        <v>133</v>
      </c>
      <c r="C30" s="110"/>
      <c r="D30" s="110"/>
      <c r="E30" s="71"/>
      <c r="F30" s="72">
        <v>25596</v>
      </c>
      <c r="G30" s="73"/>
      <c r="H30" s="73"/>
      <c r="I30" s="74"/>
    </row>
    <row r="31" spans="1:9" ht="36" customHeight="1" outlineLevel="1" x14ac:dyDescent="0.25">
      <c r="B31" s="100" t="s">
        <v>134</v>
      </c>
      <c r="C31" s="110"/>
      <c r="D31" s="110"/>
      <c r="E31" s="71"/>
      <c r="F31" s="72">
        <v>28440</v>
      </c>
      <c r="G31" s="73"/>
      <c r="H31" s="73"/>
      <c r="I31" s="74"/>
    </row>
    <row r="32" spans="1:9" ht="36" customHeight="1" outlineLevel="1" x14ac:dyDescent="0.25">
      <c r="B32" s="100" t="s">
        <v>135</v>
      </c>
      <c r="C32" s="110"/>
      <c r="D32" s="110"/>
      <c r="E32" s="71"/>
      <c r="F32" s="72">
        <v>31284</v>
      </c>
      <c r="G32" s="73"/>
      <c r="H32" s="73"/>
      <c r="I32" s="74"/>
    </row>
    <row r="33" spans="2:9" ht="36" customHeight="1" outlineLevel="1" x14ac:dyDescent="0.25">
      <c r="B33" s="100" t="s">
        <v>136</v>
      </c>
      <c r="C33" s="110"/>
      <c r="D33" s="110"/>
      <c r="E33" s="71"/>
      <c r="F33" s="72">
        <v>34128</v>
      </c>
      <c r="G33" s="73"/>
      <c r="H33" s="73"/>
      <c r="I33" s="74"/>
    </row>
    <row r="34" spans="2:9" ht="36" customHeight="1" outlineLevel="1" x14ac:dyDescent="0.25">
      <c r="B34" s="100" t="s">
        <v>137</v>
      </c>
      <c r="C34" s="110"/>
      <c r="D34" s="110"/>
      <c r="E34" s="71"/>
      <c r="F34" s="72">
        <v>36972</v>
      </c>
      <c r="G34" s="73"/>
      <c r="H34" s="73"/>
      <c r="I34" s="74"/>
    </row>
    <row r="35" spans="2:9" ht="36" customHeight="1" outlineLevel="1" x14ac:dyDescent="0.25">
      <c r="B35" s="100" t="s">
        <v>138</v>
      </c>
      <c r="C35" s="110"/>
      <c r="D35" s="110"/>
      <c r="E35" s="71"/>
      <c r="F35" s="72">
        <v>39816</v>
      </c>
      <c r="G35" s="73"/>
      <c r="H35" s="73"/>
      <c r="I35" s="74"/>
    </row>
    <row r="36" spans="2:9" ht="36" customHeight="1" outlineLevel="1" x14ac:dyDescent="0.25">
      <c r="B36" s="100" t="s">
        <v>139</v>
      </c>
      <c r="C36" s="110"/>
      <c r="D36" s="110"/>
      <c r="E36" s="71"/>
      <c r="F36" s="72">
        <v>42660</v>
      </c>
      <c r="G36" s="73"/>
      <c r="H36" s="73"/>
      <c r="I36" s="74"/>
    </row>
    <row r="37" spans="2:9" ht="36" customHeight="1" outlineLevel="1" x14ac:dyDescent="0.25">
      <c r="B37" s="100" t="s">
        <v>140</v>
      </c>
      <c r="C37" s="110"/>
      <c r="D37" s="110"/>
      <c r="E37" s="71"/>
      <c r="F37" s="72">
        <v>45504</v>
      </c>
      <c r="G37" s="73"/>
      <c r="H37" s="73"/>
      <c r="I37" s="74"/>
    </row>
    <row r="38" spans="2:9" ht="36" customHeight="1" outlineLevel="1" x14ac:dyDescent="0.25">
      <c r="B38" s="100" t="s">
        <v>141</v>
      </c>
      <c r="C38" s="110"/>
      <c r="D38" s="110"/>
      <c r="E38" s="71"/>
      <c r="F38" s="72">
        <v>48348</v>
      </c>
      <c r="G38" s="73"/>
      <c r="H38" s="73"/>
      <c r="I38" s="74"/>
    </row>
    <row r="39" spans="2:9" ht="36" customHeight="1" outlineLevel="1" x14ac:dyDescent="0.25">
      <c r="B39" s="100" t="s">
        <v>142</v>
      </c>
      <c r="C39" s="110"/>
      <c r="D39" s="110"/>
      <c r="E39" s="71"/>
      <c r="F39" s="72">
        <v>51192</v>
      </c>
      <c r="G39" s="73"/>
      <c r="H39" s="73"/>
      <c r="I39" s="74"/>
    </row>
    <row r="40" spans="2:9" ht="36" customHeight="1" outlineLevel="1" x14ac:dyDescent="0.25">
      <c r="B40" s="100" t="s">
        <v>143</v>
      </c>
      <c r="C40" s="110"/>
      <c r="D40" s="110"/>
      <c r="E40" s="71"/>
      <c r="F40" s="72">
        <v>54036</v>
      </c>
      <c r="G40" s="73"/>
      <c r="H40" s="73"/>
      <c r="I40" s="74"/>
    </row>
    <row r="41" spans="2:9" ht="36" customHeight="1" outlineLevel="1" x14ac:dyDescent="0.25">
      <c r="B41" s="100" t="s">
        <v>144</v>
      </c>
      <c r="C41" s="110"/>
      <c r="D41" s="110"/>
      <c r="E41" s="71"/>
      <c r="F41" s="72">
        <v>56880</v>
      </c>
      <c r="G41" s="73"/>
      <c r="H41" s="73"/>
      <c r="I41" s="74"/>
    </row>
    <row r="42" spans="2:9" ht="36" customHeight="1" outlineLevel="1" x14ac:dyDescent="0.25">
      <c r="B42" s="100" t="s">
        <v>145</v>
      </c>
      <c r="C42" s="110"/>
      <c r="D42" s="110"/>
      <c r="E42" s="71"/>
      <c r="F42" s="72">
        <v>5688</v>
      </c>
      <c r="G42" s="73"/>
      <c r="H42" s="73"/>
      <c r="I42" s="74"/>
    </row>
    <row r="43" spans="2:9" ht="36" customHeight="1" outlineLevel="1" x14ac:dyDescent="0.25">
      <c r="B43" s="100" t="s">
        <v>146</v>
      </c>
      <c r="C43" s="110"/>
      <c r="D43" s="110"/>
      <c r="E43" s="71"/>
      <c r="F43" s="72">
        <v>11376</v>
      </c>
      <c r="G43" s="73"/>
      <c r="H43" s="73"/>
      <c r="I43" s="74"/>
    </row>
    <row r="44" spans="2:9" ht="36" customHeight="1" outlineLevel="1" x14ac:dyDescent="0.25">
      <c r="B44" s="100" t="s">
        <v>147</v>
      </c>
      <c r="C44" s="110"/>
      <c r="D44" s="110"/>
      <c r="E44" s="71"/>
      <c r="F44" s="72">
        <v>17064</v>
      </c>
      <c r="G44" s="73"/>
      <c r="H44" s="73"/>
      <c r="I44" s="74"/>
    </row>
    <row r="45" spans="2:9" ht="36" customHeight="1" outlineLevel="1" x14ac:dyDescent="0.25">
      <c r="B45" s="100" t="s">
        <v>148</v>
      </c>
      <c r="C45" s="110"/>
      <c r="D45" s="110"/>
      <c r="E45" s="71"/>
      <c r="F45" s="72">
        <v>22752</v>
      </c>
      <c r="G45" s="73"/>
      <c r="H45" s="73"/>
      <c r="I45" s="74"/>
    </row>
    <row r="46" spans="2:9" ht="36" customHeight="1" outlineLevel="1" x14ac:dyDescent="0.25">
      <c r="B46" s="100" t="s">
        <v>149</v>
      </c>
      <c r="C46" s="110"/>
      <c r="D46" s="110"/>
      <c r="E46" s="71"/>
      <c r="F46" s="72">
        <v>28440</v>
      </c>
      <c r="G46" s="73"/>
      <c r="H46" s="73"/>
      <c r="I46" s="74"/>
    </row>
    <row r="47" spans="2:9" ht="36" customHeight="1" outlineLevel="1" x14ac:dyDescent="0.25">
      <c r="B47" s="100" t="s">
        <v>150</v>
      </c>
      <c r="C47" s="110"/>
      <c r="D47" s="110"/>
      <c r="E47" s="71"/>
      <c r="F47" s="72">
        <v>34128</v>
      </c>
      <c r="G47" s="73"/>
      <c r="H47" s="73"/>
      <c r="I47" s="74"/>
    </row>
    <row r="48" spans="2:9" ht="36" customHeight="1" outlineLevel="1" x14ac:dyDescent="0.25">
      <c r="B48" s="100" t="s">
        <v>151</v>
      </c>
      <c r="C48" s="110"/>
      <c r="D48" s="110"/>
      <c r="E48" s="71"/>
      <c r="F48" s="72">
        <v>39816</v>
      </c>
      <c r="G48" s="73"/>
      <c r="H48" s="73"/>
      <c r="I48" s="74"/>
    </row>
    <row r="49" spans="2:9" ht="36" customHeight="1" outlineLevel="1" x14ac:dyDescent="0.25">
      <c r="B49" s="100" t="s">
        <v>152</v>
      </c>
      <c r="C49" s="110"/>
      <c r="D49" s="110"/>
      <c r="E49" s="71"/>
      <c r="F49" s="72">
        <v>45504</v>
      </c>
      <c r="G49" s="73"/>
      <c r="H49" s="73"/>
      <c r="I49" s="74"/>
    </row>
    <row r="50" spans="2:9" ht="36" customHeight="1" outlineLevel="1" x14ac:dyDescent="0.25">
      <c r="B50" s="100" t="s">
        <v>153</v>
      </c>
      <c r="C50" s="110"/>
      <c r="D50" s="110"/>
      <c r="E50" s="71"/>
      <c r="F50" s="72">
        <v>51192</v>
      </c>
      <c r="G50" s="73"/>
      <c r="H50" s="73"/>
      <c r="I50" s="74"/>
    </row>
    <row r="51" spans="2:9" ht="36" customHeight="1" outlineLevel="1" x14ac:dyDescent="0.25">
      <c r="B51" s="100" t="s">
        <v>154</v>
      </c>
      <c r="C51" s="110"/>
      <c r="D51" s="110"/>
      <c r="E51" s="71"/>
      <c r="F51" s="72">
        <v>56880</v>
      </c>
      <c r="G51" s="73"/>
      <c r="H51" s="73"/>
      <c r="I51" s="74"/>
    </row>
    <row r="52" spans="2:9" ht="36" customHeight="1" outlineLevel="1" x14ac:dyDescent="0.25">
      <c r="B52" s="100" t="s">
        <v>155</v>
      </c>
      <c r="C52" s="110"/>
      <c r="D52" s="110"/>
      <c r="E52" s="71"/>
      <c r="F52" s="72">
        <v>62568</v>
      </c>
      <c r="G52" s="73"/>
      <c r="H52" s="73"/>
      <c r="I52" s="74"/>
    </row>
    <row r="53" spans="2:9" ht="36" customHeight="1" outlineLevel="1" x14ac:dyDescent="0.25">
      <c r="B53" s="100" t="s">
        <v>156</v>
      </c>
      <c r="C53" s="110"/>
      <c r="D53" s="110"/>
      <c r="E53" s="71"/>
      <c r="F53" s="72">
        <v>68256</v>
      </c>
      <c r="G53" s="73"/>
      <c r="H53" s="73"/>
      <c r="I53" s="74"/>
    </row>
    <row r="54" spans="2:9" ht="36" customHeight="1" outlineLevel="1" x14ac:dyDescent="0.25">
      <c r="B54" s="100" t="s">
        <v>157</v>
      </c>
      <c r="C54" s="110"/>
      <c r="D54" s="110"/>
      <c r="E54" s="71"/>
      <c r="F54" s="72">
        <v>73944</v>
      </c>
      <c r="G54" s="73"/>
      <c r="H54" s="73"/>
      <c r="I54" s="74"/>
    </row>
    <row r="55" spans="2:9" ht="36" customHeight="1" outlineLevel="1" x14ac:dyDescent="0.25">
      <c r="B55" s="100" t="s">
        <v>158</v>
      </c>
      <c r="C55" s="110"/>
      <c r="D55" s="110"/>
      <c r="E55" s="71"/>
      <c r="F55" s="72">
        <v>79632</v>
      </c>
      <c r="G55" s="73"/>
      <c r="H55" s="73"/>
      <c r="I55" s="74"/>
    </row>
    <row r="56" spans="2:9" ht="36" customHeight="1" outlineLevel="1" x14ac:dyDescent="0.25">
      <c r="B56" s="100" t="s">
        <v>159</v>
      </c>
      <c r="C56" s="110"/>
      <c r="D56" s="110"/>
      <c r="E56" s="71"/>
      <c r="F56" s="72">
        <v>85320</v>
      </c>
      <c r="G56" s="73"/>
      <c r="H56" s="73"/>
      <c r="I56" s="74"/>
    </row>
    <row r="57" spans="2:9" ht="36" customHeight="1" outlineLevel="1" x14ac:dyDescent="0.25">
      <c r="B57" s="100" t="s">
        <v>160</v>
      </c>
      <c r="C57" s="110"/>
      <c r="D57" s="110"/>
      <c r="E57" s="71"/>
      <c r="F57" s="72">
        <v>91008</v>
      </c>
      <c r="G57" s="73"/>
      <c r="H57" s="73"/>
      <c r="I57" s="74"/>
    </row>
    <row r="58" spans="2:9" ht="36" customHeight="1" outlineLevel="1" x14ac:dyDescent="0.25">
      <c r="B58" s="100" t="s">
        <v>161</v>
      </c>
      <c r="C58" s="110"/>
      <c r="D58" s="110"/>
      <c r="E58" s="71"/>
      <c r="F58" s="72">
        <v>96696</v>
      </c>
      <c r="G58" s="73"/>
      <c r="H58" s="73"/>
      <c r="I58" s="74"/>
    </row>
    <row r="59" spans="2:9" ht="36" customHeight="1" outlineLevel="1" x14ac:dyDescent="0.25">
      <c r="B59" s="100" t="s">
        <v>162</v>
      </c>
      <c r="C59" s="110"/>
      <c r="D59" s="110"/>
      <c r="E59" s="71"/>
      <c r="F59" s="72">
        <v>102384</v>
      </c>
      <c r="G59" s="73"/>
      <c r="H59" s="73"/>
      <c r="I59" s="74"/>
    </row>
    <row r="60" spans="2:9" ht="36" customHeight="1" outlineLevel="1" x14ac:dyDescent="0.25">
      <c r="B60" s="100" t="s">
        <v>163</v>
      </c>
      <c r="C60" s="110"/>
      <c r="D60" s="110"/>
      <c r="E60" s="71"/>
      <c r="F60" s="72">
        <v>108072</v>
      </c>
      <c r="G60" s="73"/>
      <c r="H60" s="73"/>
      <c r="I60" s="74"/>
    </row>
    <row r="61" spans="2:9" ht="36" customHeight="1" outlineLevel="1" thickBot="1" x14ac:dyDescent="0.3">
      <c r="B61" s="100" t="s">
        <v>164</v>
      </c>
      <c r="C61" s="110"/>
      <c r="D61" s="110"/>
      <c r="E61" s="71"/>
      <c r="F61" s="72">
        <v>113760</v>
      </c>
      <c r="G61" s="73"/>
      <c r="H61" s="73"/>
      <c r="I61" s="74"/>
    </row>
    <row r="62" spans="2:9" ht="36" customHeight="1" thickBot="1" x14ac:dyDescent="0.3"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7110 до 61146</v>
      </c>
      <c r="G62" s="115"/>
      <c r="H62" s="115"/>
      <c r="I62" s="116"/>
    </row>
    <row r="63" spans="2:9" ht="36" customHeight="1" outlineLevel="1" x14ac:dyDescent="0.25">
      <c r="B63" s="117" t="s">
        <v>166</v>
      </c>
      <c r="C63" s="118"/>
      <c r="D63" s="118"/>
      <c r="E63" s="119"/>
      <c r="F63" s="120">
        <v>7272</v>
      </c>
      <c r="G63" s="121"/>
      <c r="H63" s="121"/>
      <c r="I63" s="122"/>
    </row>
    <row r="64" spans="2:9" ht="36" customHeight="1" outlineLevel="1" x14ac:dyDescent="0.25">
      <c r="B64" s="100" t="s">
        <v>167</v>
      </c>
      <c r="C64" s="110"/>
      <c r="D64" s="110"/>
      <c r="E64" s="71"/>
      <c r="F64" s="72">
        <v>7632</v>
      </c>
      <c r="G64" s="73"/>
      <c r="H64" s="73"/>
      <c r="I64" s="74"/>
    </row>
    <row r="65" spans="2:9" ht="36" customHeight="1" outlineLevel="1" x14ac:dyDescent="0.25">
      <c r="B65" s="100" t="s">
        <v>168</v>
      </c>
      <c r="C65" s="110"/>
      <c r="D65" s="110"/>
      <c r="E65" s="71"/>
      <c r="F65" s="72">
        <v>7110</v>
      </c>
      <c r="G65" s="73"/>
      <c r="H65" s="73"/>
      <c r="I65" s="74"/>
    </row>
    <row r="66" spans="2:9" ht="36" customHeight="1" outlineLevel="1" x14ac:dyDescent="0.25">
      <c r="B66" s="100" t="s">
        <v>169</v>
      </c>
      <c r="C66" s="110"/>
      <c r="D66" s="110"/>
      <c r="E66" s="71"/>
      <c r="F66" s="72">
        <v>9954</v>
      </c>
      <c r="G66" s="73"/>
      <c r="H66" s="73"/>
      <c r="I66" s="74"/>
    </row>
    <row r="67" spans="2:9" ht="36" customHeight="1" outlineLevel="1" x14ac:dyDescent="0.25">
      <c r="B67" s="100" t="s">
        <v>170</v>
      </c>
      <c r="C67" s="110"/>
      <c r="D67" s="110"/>
      <c r="E67" s="71"/>
      <c r="F67" s="72">
        <v>12798</v>
      </c>
      <c r="G67" s="73"/>
      <c r="H67" s="73"/>
      <c r="I67" s="74"/>
    </row>
    <row r="68" spans="2:9" ht="36" customHeight="1" outlineLevel="1" x14ac:dyDescent="0.25">
      <c r="B68" s="100" t="s">
        <v>171</v>
      </c>
      <c r="C68" s="110"/>
      <c r="D68" s="110"/>
      <c r="E68" s="71"/>
      <c r="F68" s="72">
        <v>15642</v>
      </c>
      <c r="G68" s="73"/>
      <c r="H68" s="73"/>
      <c r="I68" s="74"/>
    </row>
    <row r="69" spans="2:9" ht="36" customHeight="1" outlineLevel="1" x14ac:dyDescent="0.25">
      <c r="B69" s="100" t="s">
        <v>172</v>
      </c>
      <c r="C69" s="110"/>
      <c r="D69" s="110"/>
      <c r="E69" s="71"/>
      <c r="F69" s="72">
        <v>18486</v>
      </c>
      <c r="G69" s="73"/>
      <c r="H69" s="73"/>
      <c r="I69" s="74"/>
    </row>
    <row r="70" spans="2:9" ht="36" customHeight="1" outlineLevel="1" x14ac:dyDescent="0.25">
      <c r="B70" s="100" t="s">
        <v>173</v>
      </c>
      <c r="C70" s="110"/>
      <c r="D70" s="110"/>
      <c r="E70" s="71"/>
      <c r="F70" s="72">
        <v>21330</v>
      </c>
      <c r="G70" s="73"/>
      <c r="H70" s="73"/>
      <c r="I70" s="74"/>
    </row>
    <row r="71" spans="2:9" ht="36" customHeight="1" outlineLevel="1" x14ac:dyDescent="0.25">
      <c r="B71" s="100" t="s">
        <v>174</v>
      </c>
      <c r="C71" s="110"/>
      <c r="D71" s="110"/>
      <c r="E71" s="71"/>
      <c r="F71" s="72">
        <v>24174</v>
      </c>
      <c r="G71" s="73"/>
      <c r="H71" s="73"/>
      <c r="I71" s="74"/>
    </row>
    <row r="72" spans="2:9" ht="36" customHeight="1" outlineLevel="1" x14ac:dyDescent="0.25">
      <c r="B72" s="100" t="s">
        <v>175</v>
      </c>
      <c r="C72" s="110"/>
      <c r="D72" s="110"/>
      <c r="E72" s="71"/>
      <c r="F72" s="72">
        <v>27018</v>
      </c>
      <c r="G72" s="73"/>
      <c r="H72" s="73"/>
      <c r="I72" s="74"/>
    </row>
    <row r="73" spans="2:9" ht="36" customHeight="1" outlineLevel="1" x14ac:dyDescent="0.25">
      <c r="B73" s="100" t="s">
        <v>176</v>
      </c>
      <c r="C73" s="110"/>
      <c r="D73" s="110"/>
      <c r="E73" s="71"/>
      <c r="F73" s="72">
        <v>29862</v>
      </c>
      <c r="G73" s="73"/>
      <c r="H73" s="73"/>
      <c r="I73" s="74"/>
    </row>
    <row r="74" spans="2:9" ht="36" customHeight="1" outlineLevel="1" x14ac:dyDescent="0.25">
      <c r="B74" s="100" t="s">
        <v>177</v>
      </c>
      <c r="C74" s="110"/>
      <c r="D74" s="110"/>
      <c r="E74" s="71"/>
      <c r="F74" s="72">
        <v>32706</v>
      </c>
      <c r="G74" s="73"/>
      <c r="H74" s="73"/>
      <c r="I74" s="74"/>
    </row>
    <row r="75" spans="2:9" ht="36" customHeight="1" outlineLevel="1" x14ac:dyDescent="0.25">
      <c r="B75" s="100" t="s">
        <v>178</v>
      </c>
      <c r="C75" s="110"/>
      <c r="D75" s="110"/>
      <c r="E75" s="71"/>
      <c r="F75" s="72">
        <v>35550</v>
      </c>
      <c r="G75" s="73"/>
      <c r="H75" s="73"/>
      <c r="I75" s="74"/>
    </row>
    <row r="76" spans="2:9" ht="36" customHeight="1" outlineLevel="1" x14ac:dyDescent="0.25">
      <c r="B76" s="100" t="s">
        <v>179</v>
      </c>
      <c r="C76" s="110"/>
      <c r="D76" s="110"/>
      <c r="E76" s="71"/>
      <c r="F76" s="72">
        <v>38394</v>
      </c>
      <c r="G76" s="73"/>
      <c r="H76" s="73"/>
      <c r="I76" s="74"/>
    </row>
    <row r="77" spans="2:9" ht="36" customHeight="1" outlineLevel="1" x14ac:dyDescent="0.25">
      <c r="B77" s="100" t="s">
        <v>180</v>
      </c>
      <c r="C77" s="110"/>
      <c r="D77" s="110"/>
      <c r="E77" s="71"/>
      <c r="F77" s="72">
        <v>41238</v>
      </c>
      <c r="G77" s="73"/>
      <c r="H77" s="73"/>
      <c r="I77" s="74"/>
    </row>
    <row r="78" spans="2:9" ht="36" customHeight="1" outlineLevel="1" x14ac:dyDescent="0.25">
      <c r="B78" s="100" t="s">
        <v>181</v>
      </c>
      <c r="C78" s="110"/>
      <c r="D78" s="110"/>
      <c r="E78" s="71"/>
      <c r="F78" s="72">
        <v>44082</v>
      </c>
      <c r="G78" s="73"/>
      <c r="H78" s="73"/>
      <c r="I78" s="74"/>
    </row>
    <row r="79" spans="2:9" ht="36" customHeight="1" outlineLevel="1" x14ac:dyDescent="0.25">
      <c r="B79" s="100" t="s">
        <v>182</v>
      </c>
      <c r="C79" s="110"/>
      <c r="D79" s="110"/>
      <c r="E79" s="71"/>
      <c r="F79" s="72">
        <v>46926</v>
      </c>
      <c r="G79" s="73"/>
      <c r="H79" s="73"/>
      <c r="I79" s="74"/>
    </row>
    <row r="80" spans="2:9" ht="36" customHeight="1" outlineLevel="1" x14ac:dyDescent="0.25">
      <c r="B80" s="100" t="s">
        <v>183</v>
      </c>
      <c r="C80" s="110"/>
      <c r="D80" s="110"/>
      <c r="E80" s="71"/>
      <c r="F80" s="72">
        <v>49770</v>
      </c>
      <c r="G80" s="73"/>
      <c r="H80" s="73"/>
      <c r="I80" s="74"/>
    </row>
    <row r="81" spans="2:9" ht="36" customHeight="1" outlineLevel="1" x14ac:dyDescent="0.25">
      <c r="B81" s="100" t="s">
        <v>184</v>
      </c>
      <c r="C81" s="110"/>
      <c r="D81" s="110"/>
      <c r="E81" s="71"/>
      <c r="F81" s="72">
        <v>52614</v>
      </c>
      <c r="G81" s="73"/>
      <c r="H81" s="73"/>
      <c r="I81" s="74"/>
    </row>
    <row r="82" spans="2:9" ht="36" customHeight="1" outlineLevel="1" x14ac:dyDescent="0.25">
      <c r="B82" s="100" t="s">
        <v>185</v>
      </c>
      <c r="C82" s="110"/>
      <c r="D82" s="110"/>
      <c r="E82" s="71"/>
      <c r="F82" s="72">
        <v>55458</v>
      </c>
      <c r="G82" s="73"/>
      <c r="H82" s="73"/>
      <c r="I82" s="74"/>
    </row>
    <row r="83" spans="2:9" ht="36" customHeight="1" outlineLevel="1" x14ac:dyDescent="0.25">
      <c r="B83" s="100" t="s">
        <v>186</v>
      </c>
      <c r="C83" s="110"/>
      <c r="D83" s="110"/>
      <c r="E83" s="71"/>
      <c r="F83" s="72">
        <v>58302</v>
      </c>
      <c r="G83" s="73"/>
      <c r="H83" s="73"/>
      <c r="I83" s="74"/>
    </row>
    <row r="84" spans="2:9" ht="36" customHeight="1" outlineLevel="1" thickBot="1" x14ac:dyDescent="0.3">
      <c r="B84" s="100" t="s">
        <v>187</v>
      </c>
      <c r="C84" s="110"/>
      <c r="D84" s="110"/>
      <c r="E84" s="71"/>
      <c r="F84" s="72">
        <v>61146</v>
      </c>
      <c r="G84" s="73"/>
      <c r="H84" s="73"/>
      <c r="I84" s="74"/>
    </row>
    <row r="85" spans="2:9" ht="36" customHeight="1" thickBot="1" x14ac:dyDescent="0.3"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36828</v>
      </c>
      <c r="G85" s="115"/>
      <c r="H85" s="115"/>
      <c r="I85" s="116"/>
    </row>
    <row r="86" spans="2:9" ht="36" customHeight="1" x14ac:dyDescent="0.25">
      <c r="B86" s="69" t="s">
        <v>189</v>
      </c>
      <c r="C86" s="70"/>
      <c r="D86" s="70"/>
      <c r="E86" s="71"/>
      <c r="F86" s="72">
        <v>2124</v>
      </c>
      <c r="G86" s="73"/>
      <c r="H86" s="73"/>
      <c r="I86" s="74"/>
    </row>
    <row r="87" spans="2:9" ht="36" customHeight="1" x14ac:dyDescent="0.25">
      <c r="B87" s="69" t="s">
        <v>190</v>
      </c>
      <c r="C87" s="70"/>
      <c r="D87" s="70"/>
      <c r="E87" s="71"/>
      <c r="F87" s="72">
        <v>2664</v>
      </c>
      <c r="G87" s="73"/>
      <c r="H87" s="73"/>
      <c r="I87" s="74"/>
    </row>
    <row r="88" spans="2:9" ht="36" customHeight="1" x14ac:dyDescent="0.25">
      <c r="B88" s="69" t="s">
        <v>252</v>
      </c>
      <c r="C88" s="70"/>
      <c r="D88" s="70"/>
      <c r="E88" s="71"/>
      <c r="F88" s="72">
        <v>2484</v>
      </c>
      <c r="G88" s="73"/>
      <c r="H88" s="73"/>
      <c r="I88" s="74"/>
    </row>
    <row r="89" spans="2:9" ht="36" customHeight="1" x14ac:dyDescent="0.25">
      <c r="B89" s="69" t="s">
        <v>192</v>
      </c>
      <c r="C89" s="70"/>
      <c r="D89" s="70"/>
      <c r="E89" s="71"/>
      <c r="F89" s="72">
        <v>36828</v>
      </c>
      <c r="G89" s="73"/>
      <c r="H89" s="73"/>
      <c r="I89" s="74"/>
    </row>
    <row r="90" spans="2:9" ht="36" customHeight="1" x14ac:dyDescent="0.25">
      <c r="B90" s="69" t="s">
        <v>193</v>
      </c>
      <c r="C90" s="70"/>
      <c r="D90" s="70"/>
      <c r="E90" s="71"/>
      <c r="F90" s="72">
        <v>7452</v>
      </c>
      <c r="G90" s="73"/>
      <c r="H90" s="73"/>
      <c r="I90" s="74"/>
    </row>
    <row r="91" spans="2:9" ht="36" customHeight="1" x14ac:dyDescent="0.25">
      <c r="B91" s="69" t="s">
        <v>194</v>
      </c>
      <c r="C91" s="70"/>
      <c r="D91" s="70"/>
      <c r="E91" s="71"/>
      <c r="F91" s="72">
        <v>22320</v>
      </c>
      <c r="G91" s="73"/>
      <c r="H91" s="73"/>
      <c r="I91" s="74"/>
    </row>
    <row r="92" spans="2:9" ht="36" customHeight="1" x14ac:dyDescent="0.25">
      <c r="B92" s="69" t="s">
        <v>195</v>
      </c>
      <c r="C92" s="70"/>
      <c r="D92" s="70"/>
      <c r="E92" s="71"/>
      <c r="F92" s="72">
        <v>1800</v>
      </c>
      <c r="G92" s="73"/>
      <c r="H92" s="73"/>
      <c r="I92" s="74"/>
    </row>
    <row r="93" spans="2:9" ht="36" customHeight="1" x14ac:dyDescent="0.25">
      <c r="B93" s="69" t="s">
        <v>196</v>
      </c>
      <c r="C93" s="70"/>
      <c r="D93" s="70"/>
      <c r="E93" s="71"/>
      <c r="F93" s="72">
        <v>1800</v>
      </c>
      <c r="G93" s="73"/>
      <c r="H93" s="73"/>
      <c r="I93" s="74"/>
    </row>
    <row r="94" spans="2:9" ht="36" customHeight="1" x14ac:dyDescent="0.25">
      <c r="B94" s="69" t="s">
        <v>197</v>
      </c>
      <c r="C94" s="70"/>
      <c r="D94" s="70"/>
      <c r="E94" s="71"/>
      <c r="F94" s="72">
        <v>3600</v>
      </c>
      <c r="G94" s="73"/>
      <c r="H94" s="73"/>
      <c r="I94" s="74"/>
    </row>
    <row r="95" spans="2:9" ht="36" customHeight="1" x14ac:dyDescent="0.25">
      <c r="B95" s="69" t="s">
        <v>198</v>
      </c>
      <c r="C95" s="70"/>
      <c r="D95" s="70"/>
      <c r="E95" s="71"/>
      <c r="F95" s="72">
        <v>5400</v>
      </c>
      <c r="G95" s="73"/>
      <c r="H95" s="73"/>
      <c r="I95" s="74"/>
    </row>
    <row r="96" spans="2:9" ht="36" customHeight="1" thickBot="1" x14ac:dyDescent="0.3">
      <c r="B96" s="69" t="s">
        <v>199</v>
      </c>
      <c r="C96" s="70"/>
      <c r="D96" s="70"/>
      <c r="E96" s="71"/>
      <c r="F96" s="72">
        <v>25848</v>
      </c>
      <c r="G96" s="73"/>
      <c r="H96" s="73"/>
      <c r="I96" s="74"/>
    </row>
    <row r="97" spans="1:9" ht="54" customHeight="1" thickBot="1" x14ac:dyDescent="0.3">
      <c r="B97" s="144" t="s">
        <v>253</v>
      </c>
      <c r="C97" s="145"/>
      <c r="D97" s="145"/>
      <c r="E97" s="146"/>
      <c r="F97" s="147" t="str">
        <f>"Цена от "&amp;MIN(F99,F102:F118)&amp;" до "&amp;MAX(F99,F102:F118)</f>
        <v>Цена от 3024 до 24120</v>
      </c>
      <c r="G97" s="148"/>
      <c r="H97" s="148"/>
      <c r="I97" s="149"/>
    </row>
    <row r="98" spans="1:9" ht="24" thickBot="1" x14ac:dyDescent="0.3">
      <c r="B98" s="60"/>
      <c r="C98" s="61"/>
      <c r="D98" s="61"/>
      <c r="E98" s="62"/>
      <c r="F98" s="63"/>
      <c r="G98" s="64"/>
      <c r="H98" s="64"/>
      <c r="I98" s="65"/>
    </row>
    <row r="99" spans="1:9" ht="36" customHeight="1" x14ac:dyDescent="0.25">
      <c r="B99" s="69" t="s">
        <v>201</v>
      </c>
      <c r="C99" s="70"/>
      <c r="D99" s="70"/>
      <c r="E99" s="71"/>
      <c r="F99" s="72">
        <v>3240</v>
      </c>
      <c r="G99" s="73"/>
      <c r="H99" s="73"/>
      <c r="I99" s="74"/>
    </row>
    <row r="100" spans="1:9" ht="36" customHeight="1" thickBot="1" x14ac:dyDescent="0.3">
      <c r="B100" s="69" t="s">
        <v>202</v>
      </c>
      <c r="C100" s="70"/>
      <c r="D100" s="70"/>
      <c r="E100" s="71"/>
      <c r="F100" s="72">
        <v>324</v>
      </c>
      <c r="G100" s="73"/>
      <c r="H100" s="73"/>
      <c r="I100" s="74"/>
    </row>
    <row r="101" spans="1:9" ht="24" thickBot="1" x14ac:dyDescent="0.3">
      <c r="B101" s="60"/>
      <c r="C101" s="61"/>
      <c r="D101" s="61"/>
      <c r="E101" s="62"/>
      <c r="F101" s="63"/>
      <c r="G101" s="64"/>
      <c r="H101" s="64"/>
      <c r="I101" s="65"/>
    </row>
    <row r="102" spans="1:9" ht="36" customHeight="1" x14ac:dyDescent="0.25">
      <c r="A102" s="34" t="s">
        <v>112</v>
      </c>
      <c r="B102" s="69" t="s">
        <v>203</v>
      </c>
      <c r="C102" s="70"/>
      <c r="D102" s="70"/>
      <c r="E102" s="71"/>
      <c r="F102" s="72">
        <v>10980</v>
      </c>
      <c r="G102" s="73"/>
      <c r="H102" s="73"/>
      <c r="I102" s="74"/>
    </row>
    <row r="103" spans="1:9" ht="36" customHeight="1" x14ac:dyDescent="0.25">
      <c r="A103" s="34" t="s">
        <v>112</v>
      </c>
      <c r="B103" s="100" t="s">
        <v>204</v>
      </c>
      <c r="C103" s="101"/>
      <c r="D103" s="101"/>
      <c r="E103" s="102"/>
      <c r="F103" s="72">
        <v>14868</v>
      </c>
      <c r="G103" s="73"/>
      <c r="H103" s="73"/>
      <c r="I103" s="74"/>
    </row>
    <row r="104" spans="1:9" ht="36" customHeight="1" x14ac:dyDescent="0.25">
      <c r="A104" s="34" t="s">
        <v>112</v>
      </c>
      <c r="B104" s="69" t="s">
        <v>293</v>
      </c>
      <c r="C104" s="70"/>
      <c r="D104" s="70"/>
      <c r="E104" s="71"/>
      <c r="F104" s="72">
        <v>7092</v>
      </c>
      <c r="G104" s="73"/>
      <c r="H104" s="73"/>
      <c r="I104" s="74"/>
    </row>
    <row r="105" spans="1:9" ht="36" customHeight="1" x14ac:dyDescent="0.25">
      <c r="A105" s="34" t="s">
        <v>112</v>
      </c>
      <c r="B105" s="69" t="s">
        <v>206</v>
      </c>
      <c r="C105" s="70"/>
      <c r="D105" s="70"/>
      <c r="E105" s="71"/>
      <c r="F105" s="72">
        <v>6372</v>
      </c>
      <c r="G105" s="73"/>
      <c r="H105" s="73"/>
      <c r="I105" s="74"/>
    </row>
    <row r="106" spans="1:9" ht="36" customHeight="1" x14ac:dyDescent="0.25">
      <c r="A106" s="34" t="s">
        <v>112</v>
      </c>
      <c r="B106" s="69" t="s">
        <v>207</v>
      </c>
      <c r="C106" s="70"/>
      <c r="D106" s="70"/>
      <c r="E106" s="71"/>
      <c r="F106" s="72">
        <v>6372</v>
      </c>
      <c r="G106" s="73"/>
      <c r="H106" s="73"/>
      <c r="I106" s="74"/>
    </row>
    <row r="107" spans="1:9" ht="36" customHeight="1" x14ac:dyDescent="0.25">
      <c r="A107" s="34" t="s">
        <v>112</v>
      </c>
      <c r="B107" s="69" t="s">
        <v>208</v>
      </c>
      <c r="C107" s="70"/>
      <c r="D107" s="70"/>
      <c r="E107" s="71"/>
      <c r="F107" s="72">
        <v>10620</v>
      </c>
      <c r="G107" s="73"/>
      <c r="H107" s="73"/>
      <c r="I107" s="74"/>
    </row>
    <row r="108" spans="1:9" ht="36" customHeight="1" x14ac:dyDescent="0.25">
      <c r="A108" s="34" t="s">
        <v>112</v>
      </c>
      <c r="B108" s="69" t="s">
        <v>209</v>
      </c>
      <c r="C108" s="70"/>
      <c r="D108" s="70"/>
      <c r="E108" s="71"/>
      <c r="F108" s="72">
        <v>10980</v>
      </c>
      <c r="G108" s="73"/>
      <c r="H108" s="73"/>
      <c r="I108" s="74"/>
    </row>
    <row r="109" spans="1:9" ht="36" customHeight="1" x14ac:dyDescent="0.25">
      <c r="A109" s="34" t="s">
        <v>112</v>
      </c>
      <c r="B109" s="69" t="s">
        <v>210</v>
      </c>
      <c r="C109" s="70"/>
      <c r="D109" s="70"/>
      <c r="E109" s="71"/>
      <c r="F109" s="72">
        <v>13176</v>
      </c>
      <c r="G109" s="73"/>
      <c r="H109" s="73"/>
      <c r="I109" s="74"/>
    </row>
    <row r="110" spans="1:9" ht="36" customHeight="1" x14ac:dyDescent="0.25">
      <c r="A110" s="34" t="s">
        <v>112</v>
      </c>
      <c r="B110" s="69" t="s">
        <v>211</v>
      </c>
      <c r="C110" s="70"/>
      <c r="D110" s="70"/>
      <c r="E110" s="71"/>
      <c r="F110" s="72">
        <v>10440</v>
      </c>
      <c r="G110" s="73"/>
      <c r="H110" s="73"/>
      <c r="I110" s="74"/>
    </row>
    <row r="111" spans="1:9" ht="36" customHeight="1" x14ac:dyDescent="0.25">
      <c r="A111" s="34" t="s">
        <v>112</v>
      </c>
      <c r="B111" s="69" t="s">
        <v>212</v>
      </c>
      <c r="C111" s="70"/>
      <c r="D111" s="70"/>
      <c r="E111" s="71"/>
      <c r="F111" s="72">
        <v>9036</v>
      </c>
      <c r="G111" s="73"/>
      <c r="H111" s="73"/>
      <c r="I111" s="74"/>
    </row>
    <row r="112" spans="1:9" ht="36" customHeight="1" x14ac:dyDescent="0.25">
      <c r="A112" s="34" t="s">
        <v>112</v>
      </c>
      <c r="B112" s="69" t="s">
        <v>213</v>
      </c>
      <c r="C112" s="70"/>
      <c r="D112" s="70"/>
      <c r="E112" s="71"/>
      <c r="F112" s="72">
        <v>24084</v>
      </c>
      <c r="G112" s="73"/>
      <c r="H112" s="73"/>
      <c r="I112" s="74"/>
    </row>
    <row r="113" spans="1:9" ht="36" customHeight="1" x14ac:dyDescent="0.25">
      <c r="B113" s="87" t="s">
        <v>214</v>
      </c>
      <c r="C113" s="88"/>
      <c r="D113" s="88"/>
      <c r="E113" s="89"/>
      <c r="F113" s="72">
        <v>24120</v>
      </c>
      <c r="G113" s="73"/>
      <c r="H113" s="73"/>
      <c r="I113" s="74"/>
    </row>
    <row r="114" spans="1:9" ht="36" customHeight="1" x14ac:dyDescent="0.25">
      <c r="A114" s="34" t="s">
        <v>112</v>
      </c>
      <c r="B114" s="87" t="s">
        <v>215</v>
      </c>
      <c r="C114" s="88"/>
      <c r="D114" s="88"/>
      <c r="E114" s="89"/>
      <c r="F114" s="72">
        <v>3024</v>
      </c>
      <c r="G114" s="73"/>
      <c r="H114" s="73"/>
      <c r="I114" s="74"/>
    </row>
    <row r="115" spans="1:9" ht="36" customHeight="1" x14ac:dyDescent="0.25">
      <c r="B115" s="100" t="s">
        <v>216</v>
      </c>
      <c r="C115" s="101"/>
      <c r="D115" s="101"/>
      <c r="E115" s="102"/>
      <c r="F115" s="72">
        <v>10620</v>
      </c>
      <c r="G115" s="73"/>
      <c r="H115" s="73"/>
      <c r="I115" s="74"/>
    </row>
    <row r="116" spans="1:9" ht="36" customHeight="1" x14ac:dyDescent="0.25">
      <c r="A116" s="9"/>
      <c r="B116" s="100" t="s">
        <v>217</v>
      </c>
      <c r="C116" s="101"/>
      <c r="D116" s="101"/>
      <c r="E116" s="102"/>
      <c r="F116" s="72">
        <v>8496</v>
      </c>
      <c r="G116" s="73"/>
      <c r="H116" s="73"/>
      <c r="I116" s="74"/>
    </row>
    <row r="117" spans="1:9" ht="36" customHeight="1" x14ac:dyDescent="0.25">
      <c r="A117" s="34" t="s">
        <v>112</v>
      </c>
      <c r="B117" s="100" t="s">
        <v>218</v>
      </c>
      <c r="C117" s="101"/>
      <c r="D117" s="101"/>
      <c r="E117" s="102"/>
      <c r="F117" s="72">
        <v>16992</v>
      </c>
      <c r="G117" s="73"/>
      <c r="H117" s="73"/>
      <c r="I117" s="74"/>
    </row>
    <row r="118" spans="1:9" ht="36" customHeight="1" x14ac:dyDescent="0.25">
      <c r="A118" s="34" t="s">
        <v>112</v>
      </c>
      <c r="B118" s="69" t="s">
        <v>219</v>
      </c>
      <c r="C118" s="70"/>
      <c r="D118" s="70"/>
      <c r="E118" s="71"/>
      <c r="F118" s="72">
        <v>11340</v>
      </c>
      <c r="G118" s="73"/>
      <c r="H118" s="73"/>
      <c r="I118" s="74"/>
    </row>
    <row r="119" spans="1:9" ht="36" customHeight="1" x14ac:dyDescent="0.25">
      <c r="A119" s="34" t="s">
        <v>114</v>
      </c>
      <c r="B119" s="69" t="s">
        <v>255</v>
      </c>
      <c r="C119" s="70"/>
      <c r="D119" s="70"/>
      <c r="E119" s="71"/>
      <c r="F119" s="72">
        <v>15840</v>
      </c>
      <c r="G119" s="73"/>
      <c r="H119" s="73"/>
      <c r="I119" s="74"/>
    </row>
    <row r="120" spans="1:9" ht="36" customHeight="1" x14ac:dyDescent="0.25">
      <c r="A120" s="34" t="s">
        <v>114</v>
      </c>
      <c r="B120" s="69" t="s">
        <v>221</v>
      </c>
      <c r="C120" s="70"/>
      <c r="D120" s="70"/>
      <c r="E120" s="71"/>
      <c r="F120" s="72">
        <v>20880</v>
      </c>
      <c r="G120" s="73"/>
      <c r="H120" s="73"/>
      <c r="I120" s="74"/>
    </row>
    <row r="121" spans="1:9" ht="36" customHeight="1" x14ac:dyDescent="0.25">
      <c r="A121" s="34" t="s">
        <v>114</v>
      </c>
      <c r="B121" s="69" t="s">
        <v>257</v>
      </c>
      <c r="C121" s="70"/>
      <c r="D121" s="70"/>
      <c r="E121" s="71"/>
      <c r="F121" s="72">
        <v>10080</v>
      </c>
      <c r="G121" s="73"/>
      <c r="H121" s="73"/>
      <c r="I121" s="74"/>
    </row>
    <row r="122" spans="1:9" ht="36" customHeight="1" x14ac:dyDescent="0.25">
      <c r="A122" s="34" t="s">
        <v>114</v>
      </c>
      <c r="B122" s="69" t="s">
        <v>258</v>
      </c>
      <c r="C122" s="70"/>
      <c r="D122" s="70"/>
      <c r="E122" s="71"/>
      <c r="F122" s="72">
        <v>9360</v>
      </c>
      <c r="G122" s="73"/>
      <c r="H122" s="73"/>
      <c r="I122" s="74"/>
    </row>
    <row r="123" spans="1:9" ht="36" customHeight="1" x14ac:dyDescent="0.25">
      <c r="A123" s="34" t="s">
        <v>114</v>
      </c>
      <c r="B123" s="69" t="s">
        <v>259</v>
      </c>
      <c r="C123" s="70"/>
      <c r="D123" s="70"/>
      <c r="E123" s="71"/>
      <c r="F123" s="72">
        <v>9360</v>
      </c>
      <c r="G123" s="73"/>
      <c r="H123" s="73"/>
      <c r="I123" s="74"/>
    </row>
    <row r="124" spans="1:9" ht="36" customHeight="1" x14ac:dyDescent="0.25">
      <c r="A124" s="34" t="s">
        <v>114</v>
      </c>
      <c r="B124" s="69" t="s">
        <v>260</v>
      </c>
      <c r="C124" s="70"/>
      <c r="D124" s="70"/>
      <c r="E124" s="71"/>
      <c r="F124" s="72">
        <v>15120</v>
      </c>
      <c r="G124" s="73"/>
      <c r="H124" s="73"/>
      <c r="I124" s="74"/>
    </row>
    <row r="125" spans="1:9" ht="36" customHeight="1" x14ac:dyDescent="0.25">
      <c r="A125" s="34" t="s">
        <v>114</v>
      </c>
      <c r="B125" s="69" t="s">
        <v>261</v>
      </c>
      <c r="C125" s="70"/>
      <c r="D125" s="70"/>
      <c r="E125" s="71"/>
      <c r="F125" s="72">
        <v>15840</v>
      </c>
      <c r="G125" s="73"/>
      <c r="H125" s="73"/>
      <c r="I125" s="74"/>
    </row>
    <row r="126" spans="1:9" ht="36" customHeight="1" x14ac:dyDescent="0.25">
      <c r="A126" s="34" t="s">
        <v>114</v>
      </c>
      <c r="B126" s="69" t="s">
        <v>262</v>
      </c>
      <c r="C126" s="70"/>
      <c r="D126" s="70"/>
      <c r="E126" s="71"/>
      <c r="F126" s="96">
        <v>19008</v>
      </c>
      <c r="G126" s="97"/>
      <c r="H126" s="97"/>
      <c r="I126" s="98"/>
    </row>
    <row r="127" spans="1:9" ht="36" customHeight="1" x14ac:dyDescent="0.25">
      <c r="A127" s="34" t="s">
        <v>114</v>
      </c>
      <c r="B127" s="69" t="s">
        <v>263</v>
      </c>
      <c r="C127" s="70"/>
      <c r="D127" s="70"/>
      <c r="E127" s="71"/>
      <c r="F127" s="72">
        <v>15120</v>
      </c>
      <c r="G127" s="73"/>
      <c r="H127" s="73"/>
      <c r="I127" s="74"/>
    </row>
    <row r="128" spans="1:9" ht="36" customHeight="1" x14ac:dyDescent="0.25">
      <c r="A128" s="34" t="s">
        <v>114</v>
      </c>
      <c r="B128" s="69" t="s">
        <v>264</v>
      </c>
      <c r="C128" s="70"/>
      <c r="D128" s="70"/>
      <c r="E128" s="71"/>
      <c r="F128" s="72">
        <v>12960</v>
      </c>
      <c r="G128" s="73"/>
      <c r="H128" s="73"/>
      <c r="I128" s="74"/>
    </row>
    <row r="129" spans="1:9" ht="36" customHeight="1" x14ac:dyDescent="0.25">
      <c r="A129" s="34" t="s">
        <v>114</v>
      </c>
      <c r="B129" s="69" t="s">
        <v>265</v>
      </c>
      <c r="C129" s="70"/>
      <c r="D129" s="70"/>
      <c r="E129" s="71"/>
      <c r="F129" s="72">
        <v>33840</v>
      </c>
      <c r="G129" s="73"/>
      <c r="H129" s="73"/>
      <c r="I129" s="74"/>
    </row>
    <row r="130" spans="1:9" ht="36" customHeight="1" x14ac:dyDescent="0.25">
      <c r="A130" s="34" t="s">
        <v>114</v>
      </c>
      <c r="B130" s="69" t="s">
        <v>266</v>
      </c>
      <c r="C130" s="70"/>
      <c r="D130" s="70"/>
      <c r="E130" s="71"/>
      <c r="F130" s="72">
        <v>4320</v>
      </c>
      <c r="G130" s="73"/>
      <c r="H130" s="73"/>
      <c r="I130" s="74"/>
    </row>
    <row r="131" spans="1:9" ht="36" customHeight="1" x14ac:dyDescent="0.25">
      <c r="A131" s="34" t="s">
        <v>114</v>
      </c>
      <c r="B131" s="69" t="s">
        <v>267</v>
      </c>
      <c r="C131" s="70"/>
      <c r="D131" s="70"/>
      <c r="E131" s="71"/>
      <c r="F131" s="72">
        <v>24480</v>
      </c>
      <c r="G131" s="73"/>
      <c r="H131" s="73"/>
      <c r="I131" s="74"/>
    </row>
    <row r="132" spans="1:9" ht="36" customHeight="1" thickBot="1" x14ac:dyDescent="0.3">
      <c r="A132" s="34" t="s">
        <v>114</v>
      </c>
      <c r="B132" s="69" t="s">
        <v>268</v>
      </c>
      <c r="C132" s="70"/>
      <c r="D132" s="70"/>
      <c r="E132" s="71"/>
      <c r="F132" s="72">
        <v>16560</v>
      </c>
      <c r="G132" s="73"/>
      <c r="H132" s="73"/>
      <c r="I132" s="74"/>
    </row>
    <row r="133" spans="1:9" ht="54" customHeight="1" thickBot="1" x14ac:dyDescent="0.3">
      <c r="B133" s="81" t="s">
        <v>234</v>
      </c>
      <c r="C133" s="82"/>
      <c r="D133" s="82"/>
      <c r="E133" s="83"/>
      <c r="F133" s="84"/>
      <c r="G133" s="85"/>
      <c r="H133" s="85"/>
      <c r="I133" s="86"/>
    </row>
    <row r="134" spans="1:9" ht="36" customHeight="1" x14ac:dyDescent="0.25">
      <c r="B134" s="87" t="s">
        <v>235</v>
      </c>
      <c r="C134" s="88"/>
      <c r="D134" s="88"/>
      <c r="E134" s="89"/>
      <c r="F134" s="90">
        <v>33984</v>
      </c>
      <c r="G134" s="91"/>
      <c r="H134" s="91"/>
      <c r="I134" s="92"/>
    </row>
    <row r="135" spans="1:9" ht="36" customHeight="1" x14ac:dyDescent="0.25">
      <c r="B135" s="69" t="s">
        <v>236</v>
      </c>
      <c r="C135" s="70"/>
      <c r="D135" s="70"/>
      <c r="E135" s="71"/>
      <c r="F135" s="72">
        <v>67968</v>
      </c>
      <c r="G135" s="73"/>
      <c r="H135" s="73"/>
      <c r="I135" s="74"/>
    </row>
    <row r="136" spans="1:9" ht="36" customHeight="1" x14ac:dyDescent="0.25">
      <c r="B136" s="69" t="s">
        <v>237</v>
      </c>
      <c r="C136" s="70"/>
      <c r="D136" s="70"/>
      <c r="E136" s="71"/>
      <c r="F136" s="72">
        <v>84960</v>
      </c>
      <c r="G136" s="73"/>
      <c r="H136" s="73"/>
      <c r="I136" s="74"/>
    </row>
    <row r="137" spans="1:9" ht="36" customHeight="1" x14ac:dyDescent="0.25">
      <c r="B137" s="69" t="s">
        <v>238</v>
      </c>
      <c r="C137" s="70"/>
      <c r="D137" s="70"/>
      <c r="E137" s="71"/>
      <c r="F137" s="72">
        <v>1080</v>
      </c>
      <c r="G137" s="73"/>
      <c r="H137" s="73"/>
      <c r="I137" s="74"/>
    </row>
    <row r="138" spans="1:9" ht="36" customHeight="1" x14ac:dyDescent="0.25">
      <c r="B138" s="69" t="s">
        <v>239</v>
      </c>
      <c r="C138" s="70"/>
      <c r="D138" s="70"/>
      <c r="E138" s="71"/>
      <c r="F138" s="72">
        <v>50976</v>
      </c>
      <c r="G138" s="73"/>
      <c r="H138" s="73"/>
      <c r="I138" s="74"/>
    </row>
    <row r="139" spans="1:9" ht="36" customHeight="1" x14ac:dyDescent="0.25">
      <c r="B139" s="69" t="s">
        <v>240</v>
      </c>
      <c r="C139" s="70"/>
      <c r="D139" s="70"/>
      <c r="E139" s="71"/>
      <c r="F139" s="72">
        <v>101952</v>
      </c>
      <c r="G139" s="73"/>
      <c r="H139" s="73"/>
      <c r="I139" s="74"/>
    </row>
    <row r="140" spans="1:9" ht="36" customHeight="1" x14ac:dyDescent="0.25">
      <c r="B140" s="69" t="s">
        <v>241</v>
      </c>
      <c r="C140" s="70"/>
      <c r="D140" s="70"/>
      <c r="E140" s="71"/>
      <c r="F140" s="72">
        <v>127440</v>
      </c>
      <c r="G140" s="73"/>
      <c r="H140" s="73"/>
      <c r="I140" s="74"/>
    </row>
    <row r="141" spans="1:9" ht="36" customHeight="1" thickBot="1" x14ac:dyDescent="0.3">
      <c r="B141" s="75" t="s">
        <v>242</v>
      </c>
      <c r="C141" s="76"/>
      <c r="D141" s="76"/>
      <c r="E141" s="77"/>
      <c r="F141" s="141">
        <v>1800</v>
      </c>
      <c r="G141" s="142"/>
      <c r="H141" s="142"/>
      <c r="I141" s="143"/>
    </row>
    <row r="142" spans="1:9" ht="24" thickBot="1" x14ac:dyDescent="0.3">
      <c r="B142" s="60"/>
      <c r="C142" s="61"/>
      <c r="D142" s="61"/>
      <c r="E142" s="62"/>
      <c r="F142" s="63"/>
      <c r="G142" s="64"/>
      <c r="H142" s="64"/>
      <c r="I142" s="65"/>
    </row>
    <row r="143" spans="1:9" ht="21" customHeight="1" x14ac:dyDescent="0.25">
      <c r="B143" s="66"/>
      <c r="C143" s="66"/>
      <c r="D143" s="66"/>
      <c r="E143" s="66"/>
      <c r="F143" s="66"/>
      <c r="G143" s="66"/>
      <c r="H143" s="66"/>
      <c r="I143" s="66"/>
    </row>
    <row r="144" spans="1:9" s="30" customFormat="1" ht="27" customHeight="1" x14ac:dyDescent="0.25">
      <c r="A144" s="8" t="s">
        <v>114</v>
      </c>
      <c r="B144" s="67" t="s">
        <v>342</v>
      </c>
      <c r="C144" s="67"/>
      <c r="D144" s="67"/>
      <c r="E144" s="67"/>
      <c r="F144" s="67"/>
      <c r="G144" s="67"/>
      <c r="H144" s="67"/>
      <c r="I144" s="67"/>
    </row>
    <row r="145" spans="1:9" s="31" customFormat="1" ht="45" customHeight="1" x14ac:dyDescent="0.25">
      <c r="A145" s="8"/>
      <c r="B145" s="68" t="s">
        <v>246</v>
      </c>
      <c r="C145" s="68"/>
      <c r="D145" s="68"/>
      <c r="E145" s="68"/>
      <c r="F145" s="68"/>
      <c r="G145" s="68"/>
      <c r="H145" s="68"/>
      <c r="I145" s="68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5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99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57024</v>
      </c>
      <c r="G8" s="17">
        <f>H8*1.1</f>
        <v>52272.000000000007</v>
      </c>
      <c r="H8" s="17">
        <v>47520</v>
      </c>
      <c r="I8" s="17">
        <f>H8*0.75</f>
        <v>35640</v>
      </c>
      <c r="J8" s="17">
        <f>H8*0.5</f>
        <v>23760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68472</v>
      </c>
      <c r="G10" s="19">
        <f>H10*1.1</f>
        <v>62766.000000000007</v>
      </c>
      <c r="H10" s="19">
        <v>57060</v>
      </c>
      <c r="I10" s="19">
        <f>H10*0.75</f>
        <v>42795</v>
      </c>
      <c r="J10" s="19">
        <f>H10*0.5</f>
        <v>28530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95904</v>
      </c>
      <c r="G11" s="21">
        <f>H11*1.1</f>
        <v>87912</v>
      </c>
      <c r="H11" s="21">
        <v>79920</v>
      </c>
      <c r="I11" s="21">
        <f>H11*0.75</f>
        <v>59940</v>
      </c>
      <c r="J11" s="21">
        <f>H11*0.5</f>
        <v>39960</v>
      </c>
    </row>
    <row r="12" spans="1:10" ht="24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10620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15120</v>
      </c>
      <c r="G14" s="79"/>
      <c r="H14" s="79"/>
      <c r="I14" s="79"/>
      <c r="J14" s="80"/>
    </row>
    <row r="15" spans="1:10" ht="24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2880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4032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3456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4896</v>
      </c>
      <c r="G19" s="142"/>
      <c r="H19" s="142"/>
      <c r="I19" s="142"/>
      <c r="J19" s="143"/>
    </row>
    <row r="20" spans="1:10" ht="24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"&amp;MIN(F22:F61)&amp;" до "&amp;MAX(F22:F61)</f>
        <v>Цена от 13680 до 179550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13680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20520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27360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34200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41040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47880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54720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61560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68400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75240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82080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88920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95760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102600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109440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116280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123120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129960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136800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143640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145</v>
      </c>
      <c r="C42" s="110"/>
      <c r="D42" s="110"/>
      <c r="E42" s="71"/>
      <c r="F42" s="72">
        <v>17100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146</v>
      </c>
      <c r="C43" s="110"/>
      <c r="D43" s="110"/>
      <c r="E43" s="71"/>
      <c r="F43" s="72">
        <v>25650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147</v>
      </c>
      <c r="C44" s="110"/>
      <c r="D44" s="110"/>
      <c r="E44" s="71"/>
      <c r="F44" s="72">
        <v>34200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148</v>
      </c>
      <c r="C45" s="110"/>
      <c r="D45" s="110"/>
      <c r="E45" s="71"/>
      <c r="F45" s="72">
        <v>42750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149</v>
      </c>
      <c r="C46" s="110"/>
      <c r="D46" s="110"/>
      <c r="E46" s="71"/>
      <c r="F46" s="72">
        <v>51300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150</v>
      </c>
      <c r="C47" s="110"/>
      <c r="D47" s="110"/>
      <c r="E47" s="71"/>
      <c r="F47" s="72">
        <v>59850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151</v>
      </c>
      <c r="C48" s="110"/>
      <c r="D48" s="110"/>
      <c r="E48" s="71"/>
      <c r="F48" s="72">
        <v>68400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152</v>
      </c>
      <c r="C49" s="110"/>
      <c r="D49" s="110"/>
      <c r="E49" s="71"/>
      <c r="F49" s="72">
        <v>76950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153</v>
      </c>
      <c r="C50" s="110"/>
      <c r="D50" s="110"/>
      <c r="E50" s="71"/>
      <c r="F50" s="72">
        <v>85500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154</v>
      </c>
      <c r="C51" s="110"/>
      <c r="D51" s="110"/>
      <c r="E51" s="71"/>
      <c r="F51" s="72">
        <v>94050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155</v>
      </c>
      <c r="C52" s="110"/>
      <c r="D52" s="110"/>
      <c r="E52" s="71"/>
      <c r="F52" s="72">
        <v>102600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156</v>
      </c>
      <c r="C53" s="110"/>
      <c r="D53" s="110"/>
      <c r="E53" s="71"/>
      <c r="F53" s="72">
        <v>111150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157</v>
      </c>
      <c r="C54" s="110"/>
      <c r="D54" s="110"/>
      <c r="E54" s="71"/>
      <c r="F54" s="72">
        <v>119700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158</v>
      </c>
      <c r="C55" s="110"/>
      <c r="D55" s="110"/>
      <c r="E55" s="71"/>
      <c r="F55" s="72">
        <v>128250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159</v>
      </c>
      <c r="C56" s="110"/>
      <c r="D56" s="110"/>
      <c r="E56" s="71"/>
      <c r="F56" s="72">
        <v>136800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160</v>
      </c>
      <c r="C57" s="110"/>
      <c r="D57" s="110"/>
      <c r="E57" s="71"/>
      <c r="F57" s="72">
        <v>145350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161</v>
      </c>
      <c r="C58" s="110"/>
      <c r="D58" s="110"/>
      <c r="E58" s="71"/>
      <c r="F58" s="72">
        <v>153900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162</v>
      </c>
      <c r="C59" s="110"/>
      <c r="D59" s="110"/>
      <c r="E59" s="71"/>
      <c r="F59" s="72">
        <v>162450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163</v>
      </c>
      <c r="C60" s="110"/>
      <c r="D60" s="110"/>
      <c r="E60" s="71"/>
      <c r="F60" s="72">
        <v>171000</v>
      </c>
      <c r="G60" s="73"/>
      <c r="H60" s="73"/>
      <c r="I60" s="73"/>
      <c r="J60" s="74"/>
    </row>
    <row r="61" spans="1:10" ht="36" customHeight="1" outlineLevel="1" thickBot="1" x14ac:dyDescent="0.3">
      <c r="A61" s="8"/>
      <c r="B61" s="100" t="s">
        <v>164</v>
      </c>
      <c r="C61" s="110"/>
      <c r="D61" s="110"/>
      <c r="E61" s="71"/>
      <c r="F61" s="72">
        <v>179550</v>
      </c>
      <c r="G61" s="73"/>
      <c r="H61" s="73"/>
      <c r="I61" s="73"/>
      <c r="J61" s="74"/>
    </row>
    <row r="62" spans="1:10" ht="36" customHeight="1" thickBot="1" x14ac:dyDescent="0.3">
      <c r="A62" s="8"/>
      <c r="B62" s="111" t="s">
        <v>165</v>
      </c>
      <c r="C62" s="112"/>
      <c r="D62" s="112"/>
      <c r="E62" s="113"/>
      <c r="F62" s="114" t="str">
        <f>"Цена от "&amp;MIN(F63:F84)&amp;" до "&amp;MAX(F63:F84)</f>
        <v>Цена от 9576 до 150480</v>
      </c>
      <c r="G62" s="115"/>
      <c r="H62" s="115"/>
      <c r="I62" s="115"/>
      <c r="J62" s="116"/>
    </row>
    <row r="63" spans="1:10" ht="36" customHeight="1" outlineLevel="1" x14ac:dyDescent="0.25">
      <c r="A63" s="8"/>
      <c r="B63" s="117" t="s">
        <v>166</v>
      </c>
      <c r="C63" s="118"/>
      <c r="D63" s="118"/>
      <c r="E63" s="119"/>
      <c r="F63" s="120">
        <v>9576</v>
      </c>
      <c r="G63" s="121"/>
      <c r="H63" s="121"/>
      <c r="I63" s="121"/>
      <c r="J63" s="122"/>
    </row>
    <row r="64" spans="1:10" ht="36" customHeight="1" outlineLevel="1" x14ac:dyDescent="0.25">
      <c r="A64" s="8"/>
      <c r="B64" s="100" t="s">
        <v>167</v>
      </c>
      <c r="C64" s="110"/>
      <c r="D64" s="110"/>
      <c r="E64" s="71"/>
      <c r="F64" s="72">
        <v>14580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168</v>
      </c>
      <c r="C65" s="110"/>
      <c r="D65" s="110"/>
      <c r="E65" s="71"/>
      <c r="F65" s="72">
        <v>20520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169</v>
      </c>
      <c r="C66" s="110"/>
      <c r="D66" s="110"/>
      <c r="E66" s="71"/>
      <c r="F66" s="72">
        <v>27360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170</v>
      </c>
      <c r="C67" s="110"/>
      <c r="D67" s="110"/>
      <c r="E67" s="71"/>
      <c r="F67" s="72">
        <v>34200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171</v>
      </c>
      <c r="C68" s="110"/>
      <c r="D68" s="110"/>
      <c r="E68" s="71"/>
      <c r="F68" s="72">
        <v>41040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172</v>
      </c>
      <c r="C69" s="110"/>
      <c r="D69" s="110"/>
      <c r="E69" s="71"/>
      <c r="F69" s="72">
        <v>47880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173</v>
      </c>
      <c r="C70" s="110"/>
      <c r="D70" s="110"/>
      <c r="E70" s="71"/>
      <c r="F70" s="72">
        <v>54720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174</v>
      </c>
      <c r="C71" s="110"/>
      <c r="D71" s="110"/>
      <c r="E71" s="71"/>
      <c r="F71" s="72">
        <v>61560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175</v>
      </c>
      <c r="C72" s="110"/>
      <c r="D72" s="110"/>
      <c r="E72" s="71"/>
      <c r="F72" s="72">
        <v>68400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176</v>
      </c>
      <c r="C73" s="110"/>
      <c r="D73" s="110"/>
      <c r="E73" s="71"/>
      <c r="F73" s="72">
        <v>75240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177</v>
      </c>
      <c r="C74" s="110"/>
      <c r="D74" s="110"/>
      <c r="E74" s="71"/>
      <c r="F74" s="72">
        <v>82080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178</v>
      </c>
      <c r="C75" s="110"/>
      <c r="D75" s="110"/>
      <c r="E75" s="71"/>
      <c r="F75" s="72">
        <v>88920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179</v>
      </c>
      <c r="C76" s="110"/>
      <c r="D76" s="110"/>
      <c r="E76" s="71"/>
      <c r="F76" s="72">
        <v>95760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180</v>
      </c>
      <c r="C77" s="110"/>
      <c r="D77" s="110"/>
      <c r="E77" s="71"/>
      <c r="F77" s="72">
        <v>102600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181</v>
      </c>
      <c r="C78" s="110"/>
      <c r="D78" s="110"/>
      <c r="E78" s="71"/>
      <c r="F78" s="72">
        <v>109440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182</v>
      </c>
      <c r="C79" s="110"/>
      <c r="D79" s="110"/>
      <c r="E79" s="71"/>
      <c r="F79" s="72">
        <v>116280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183</v>
      </c>
      <c r="C80" s="110"/>
      <c r="D80" s="110"/>
      <c r="E80" s="71"/>
      <c r="F80" s="72">
        <v>123120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184</v>
      </c>
      <c r="C81" s="110"/>
      <c r="D81" s="110"/>
      <c r="E81" s="71"/>
      <c r="F81" s="72">
        <v>129960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185</v>
      </c>
      <c r="C82" s="110"/>
      <c r="D82" s="110"/>
      <c r="E82" s="71"/>
      <c r="F82" s="72">
        <v>136800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186</v>
      </c>
      <c r="C83" s="110"/>
      <c r="D83" s="110"/>
      <c r="E83" s="71"/>
      <c r="F83" s="72">
        <v>143640</v>
      </c>
      <c r="G83" s="73"/>
      <c r="H83" s="73"/>
      <c r="I83" s="73"/>
      <c r="J83" s="74"/>
    </row>
    <row r="84" spans="1:10" ht="36" customHeight="1" outlineLevel="1" thickBot="1" x14ac:dyDescent="0.3">
      <c r="A84" s="8"/>
      <c r="B84" s="100" t="s">
        <v>187</v>
      </c>
      <c r="C84" s="110"/>
      <c r="D84" s="110"/>
      <c r="E84" s="71"/>
      <c r="F84" s="72">
        <v>150480</v>
      </c>
      <c r="G84" s="73"/>
      <c r="H84" s="73"/>
      <c r="I84" s="73"/>
      <c r="J84" s="74"/>
    </row>
    <row r="85" spans="1:10" ht="36" customHeight="1" thickBot="1" x14ac:dyDescent="0.3">
      <c r="A85" s="8"/>
      <c r="B85" s="111" t="s">
        <v>188</v>
      </c>
      <c r="C85" s="112"/>
      <c r="D85" s="112"/>
      <c r="E85" s="113"/>
      <c r="F85" s="114" t="str">
        <f>"Цена от "&amp;MIN(F86:F96)&amp;" до "&amp;MAX(F86:F96)</f>
        <v>Цена от 1800 до 40356</v>
      </c>
      <c r="G85" s="115"/>
      <c r="H85" s="115"/>
      <c r="I85" s="115"/>
      <c r="J85" s="116"/>
    </row>
    <row r="86" spans="1:10" ht="36" customHeight="1" x14ac:dyDescent="0.25">
      <c r="A86" s="8"/>
      <c r="B86" s="69" t="s">
        <v>189</v>
      </c>
      <c r="C86" s="70"/>
      <c r="D86" s="70"/>
      <c r="E86" s="71"/>
      <c r="F86" s="72">
        <v>7128</v>
      </c>
      <c r="G86" s="73"/>
      <c r="H86" s="73"/>
      <c r="I86" s="73"/>
      <c r="J86" s="74"/>
    </row>
    <row r="87" spans="1:10" ht="36" customHeight="1" x14ac:dyDescent="0.25">
      <c r="A87" s="8"/>
      <c r="B87" s="87" t="s">
        <v>190</v>
      </c>
      <c r="C87" s="88"/>
      <c r="D87" s="88"/>
      <c r="E87" s="89"/>
      <c r="F87" s="72">
        <v>25488</v>
      </c>
      <c r="G87" s="73"/>
      <c r="H87" s="73"/>
      <c r="I87" s="73"/>
      <c r="J87" s="74"/>
    </row>
    <row r="88" spans="1:10" ht="36" customHeight="1" x14ac:dyDescent="0.25">
      <c r="A88" s="8"/>
      <c r="B88" s="69" t="s">
        <v>252</v>
      </c>
      <c r="C88" s="70"/>
      <c r="D88" s="70"/>
      <c r="E88" s="71"/>
      <c r="F88" s="72">
        <v>2844</v>
      </c>
      <c r="G88" s="73"/>
      <c r="H88" s="73"/>
      <c r="I88" s="73"/>
      <c r="J88" s="74"/>
    </row>
    <row r="89" spans="1:10" ht="36" customHeight="1" x14ac:dyDescent="0.25">
      <c r="A89" s="8"/>
      <c r="B89" s="87" t="s">
        <v>192</v>
      </c>
      <c r="C89" s="88"/>
      <c r="D89" s="88"/>
      <c r="E89" s="89"/>
      <c r="F89" s="90">
        <v>40356</v>
      </c>
      <c r="G89" s="91"/>
      <c r="H89" s="91"/>
      <c r="I89" s="91"/>
      <c r="J89" s="92"/>
    </row>
    <row r="90" spans="1:10" ht="36" customHeight="1" x14ac:dyDescent="0.25">
      <c r="A90" s="8"/>
      <c r="B90" s="69" t="s">
        <v>193</v>
      </c>
      <c r="C90" s="70"/>
      <c r="D90" s="70"/>
      <c r="E90" s="71"/>
      <c r="F90" s="72">
        <v>8136</v>
      </c>
      <c r="G90" s="73"/>
      <c r="H90" s="73"/>
      <c r="I90" s="73"/>
      <c r="J90" s="74"/>
    </row>
    <row r="91" spans="1:10" ht="36" customHeight="1" x14ac:dyDescent="0.25">
      <c r="A91" s="8"/>
      <c r="B91" s="69" t="s">
        <v>194</v>
      </c>
      <c r="C91" s="70"/>
      <c r="D91" s="70"/>
      <c r="E91" s="71"/>
      <c r="F91" s="72">
        <v>16380</v>
      </c>
      <c r="G91" s="73"/>
      <c r="H91" s="73"/>
      <c r="I91" s="73"/>
      <c r="J91" s="74"/>
    </row>
    <row r="92" spans="1:10" ht="36" customHeight="1" x14ac:dyDescent="0.25">
      <c r="A92" s="8"/>
      <c r="B92" s="69" t="s">
        <v>195</v>
      </c>
      <c r="C92" s="70"/>
      <c r="D92" s="70"/>
      <c r="E92" s="71"/>
      <c r="F92" s="72">
        <v>1800</v>
      </c>
      <c r="G92" s="73"/>
      <c r="H92" s="73"/>
      <c r="I92" s="73"/>
      <c r="J92" s="74"/>
    </row>
    <row r="93" spans="1:10" ht="36" customHeight="1" x14ac:dyDescent="0.25">
      <c r="A93" s="8"/>
      <c r="B93" s="69" t="s">
        <v>196</v>
      </c>
      <c r="C93" s="70"/>
      <c r="D93" s="70"/>
      <c r="E93" s="71"/>
      <c r="F93" s="72">
        <v>1800</v>
      </c>
      <c r="G93" s="73"/>
      <c r="H93" s="73"/>
      <c r="I93" s="73"/>
      <c r="J93" s="74"/>
    </row>
    <row r="94" spans="1:10" ht="36" customHeight="1" x14ac:dyDescent="0.25">
      <c r="A94" s="8"/>
      <c r="B94" s="69" t="s">
        <v>197</v>
      </c>
      <c r="C94" s="70"/>
      <c r="D94" s="70"/>
      <c r="E94" s="71"/>
      <c r="F94" s="72">
        <v>3600</v>
      </c>
      <c r="G94" s="73"/>
      <c r="H94" s="73"/>
      <c r="I94" s="73"/>
      <c r="J94" s="74"/>
    </row>
    <row r="95" spans="1:10" ht="36" customHeight="1" x14ac:dyDescent="0.25">
      <c r="A95" s="8"/>
      <c r="B95" s="69" t="s">
        <v>198</v>
      </c>
      <c r="C95" s="70"/>
      <c r="D95" s="70"/>
      <c r="E95" s="71"/>
      <c r="F95" s="72">
        <v>5400</v>
      </c>
      <c r="G95" s="73"/>
      <c r="H95" s="73"/>
      <c r="I95" s="73"/>
      <c r="J95" s="74"/>
    </row>
    <row r="96" spans="1:10" ht="36" customHeight="1" thickBot="1" x14ac:dyDescent="0.3">
      <c r="A96" s="8"/>
      <c r="B96" s="69" t="s">
        <v>199</v>
      </c>
      <c r="C96" s="70"/>
      <c r="D96" s="70"/>
      <c r="E96" s="71"/>
      <c r="F96" s="72">
        <v>28332</v>
      </c>
      <c r="G96" s="73"/>
      <c r="H96" s="73"/>
      <c r="I96" s="73"/>
      <c r="J96" s="74"/>
    </row>
    <row r="97" spans="1:10" ht="54" customHeight="1" thickBot="1" x14ac:dyDescent="0.3">
      <c r="A97" s="8"/>
      <c r="B97" s="200" t="s">
        <v>253</v>
      </c>
      <c r="C97" s="201"/>
      <c r="D97" s="201"/>
      <c r="E97" s="202"/>
      <c r="F97" s="225" t="str">
        <f>"Цена от "&amp;MIN(F99,F102:J103,H104,F105:J118)&amp;" до "&amp;MAX(F99,F102:J103,H104,F105:J118)</f>
        <v>Цена от 3024 до 119520</v>
      </c>
      <c r="G97" s="226"/>
      <c r="H97" s="226"/>
      <c r="I97" s="226"/>
      <c r="J97" s="227"/>
    </row>
    <row r="98" spans="1:10" ht="24" thickBot="1" x14ac:dyDescent="0.3">
      <c r="A98" s="8"/>
      <c r="B98" s="60"/>
      <c r="C98" s="61"/>
      <c r="D98" s="61"/>
      <c r="E98" s="62"/>
      <c r="F98" s="63"/>
      <c r="G98" s="64"/>
      <c r="H98" s="64"/>
      <c r="I98" s="64"/>
      <c r="J98" s="65"/>
    </row>
    <row r="99" spans="1:10" ht="36" customHeight="1" x14ac:dyDescent="0.25">
      <c r="A99" s="8"/>
      <c r="B99" s="69" t="s">
        <v>201</v>
      </c>
      <c r="C99" s="70"/>
      <c r="D99" s="70"/>
      <c r="E99" s="71"/>
      <c r="F99" s="72">
        <v>18000</v>
      </c>
      <c r="G99" s="73"/>
      <c r="H99" s="73"/>
      <c r="I99" s="73"/>
      <c r="J99" s="74"/>
    </row>
    <row r="100" spans="1:10" ht="36" customHeight="1" thickBot="1" x14ac:dyDescent="0.3">
      <c r="A100" s="8"/>
      <c r="B100" s="93" t="s">
        <v>202</v>
      </c>
      <c r="C100" s="94"/>
      <c r="D100" s="94"/>
      <c r="E100" s="95"/>
      <c r="F100" s="96">
        <v>1800</v>
      </c>
      <c r="G100" s="97"/>
      <c r="H100" s="97"/>
      <c r="I100" s="97"/>
      <c r="J100" s="98"/>
    </row>
    <row r="101" spans="1:10" ht="24" thickBot="1" x14ac:dyDescent="0.3">
      <c r="A101" s="8"/>
      <c r="B101" s="183"/>
      <c r="C101" s="184"/>
      <c r="D101" s="184"/>
      <c r="E101" s="185"/>
      <c r="F101" s="63"/>
      <c r="G101" s="64"/>
      <c r="H101" s="64"/>
      <c r="I101" s="64"/>
      <c r="J101" s="65"/>
    </row>
    <row r="102" spans="1:10" ht="36" customHeight="1" x14ac:dyDescent="0.25">
      <c r="A102" s="8" t="s">
        <v>112</v>
      </c>
      <c r="B102" s="389" t="s">
        <v>203</v>
      </c>
      <c r="C102" s="390"/>
      <c r="D102" s="390"/>
      <c r="E102" s="391"/>
      <c r="F102" s="196">
        <v>24120</v>
      </c>
      <c r="G102" s="230"/>
      <c r="H102" s="230"/>
      <c r="I102" s="230"/>
      <c r="J102" s="231"/>
    </row>
    <row r="103" spans="1:10" ht="36" customHeight="1" x14ac:dyDescent="0.25">
      <c r="A103" s="8" t="s">
        <v>112</v>
      </c>
      <c r="B103" s="232" t="s">
        <v>204</v>
      </c>
      <c r="C103" s="233"/>
      <c r="D103" s="233"/>
      <c r="E103" s="234"/>
      <c r="F103" s="245">
        <v>42120</v>
      </c>
      <c r="G103" s="245"/>
      <c r="H103" s="245"/>
      <c r="I103" s="245"/>
      <c r="J103" s="246"/>
    </row>
    <row r="104" spans="1:10" ht="36" customHeight="1" x14ac:dyDescent="0.25">
      <c r="A104" s="8" t="s">
        <v>112</v>
      </c>
      <c r="B104" s="232" t="s">
        <v>205</v>
      </c>
      <c r="C104" s="233"/>
      <c r="D104" s="233"/>
      <c r="E104" s="234"/>
      <c r="F104" s="37">
        <f>H104*1.2</f>
        <v>21254.399999999998</v>
      </c>
      <c r="G104" s="38">
        <f>H104*1.1</f>
        <v>19483.2</v>
      </c>
      <c r="H104" s="38">
        <v>17712</v>
      </c>
      <c r="I104" s="38">
        <f>H104*0.75</f>
        <v>13284</v>
      </c>
      <c r="J104" s="39">
        <f>H104*0.5</f>
        <v>8856</v>
      </c>
    </row>
    <row r="105" spans="1:10" ht="36" customHeight="1" x14ac:dyDescent="0.25">
      <c r="A105" s="8" t="s">
        <v>112</v>
      </c>
      <c r="B105" s="232" t="s">
        <v>206</v>
      </c>
      <c r="C105" s="233"/>
      <c r="D105" s="233"/>
      <c r="E105" s="234"/>
      <c r="F105" s="72">
        <v>17712</v>
      </c>
      <c r="G105" s="73"/>
      <c r="H105" s="73"/>
      <c r="I105" s="73"/>
      <c r="J105" s="74"/>
    </row>
    <row r="106" spans="1:10" ht="36" customHeight="1" x14ac:dyDescent="0.25">
      <c r="A106" s="8" t="s">
        <v>112</v>
      </c>
      <c r="B106" s="232" t="s">
        <v>207</v>
      </c>
      <c r="C106" s="233"/>
      <c r="D106" s="233"/>
      <c r="E106" s="234"/>
      <c r="F106" s="72">
        <v>26928</v>
      </c>
      <c r="G106" s="73"/>
      <c r="H106" s="73"/>
      <c r="I106" s="73"/>
      <c r="J106" s="74"/>
    </row>
    <row r="107" spans="1:10" ht="36" customHeight="1" x14ac:dyDescent="0.25">
      <c r="A107" s="8" t="s">
        <v>112</v>
      </c>
      <c r="B107" s="232" t="s">
        <v>208</v>
      </c>
      <c r="C107" s="233"/>
      <c r="D107" s="233"/>
      <c r="E107" s="234"/>
      <c r="F107" s="245">
        <v>59832</v>
      </c>
      <c r="G107" s="245"/>
      <c r="H107" s="245"/>
      <c r="I107" s="245"/>
      <c r="J107" s="246"/>
    </row>
    <row r="108" spans="1:10" ht="36" customHeight="1" x14ac:dyDescent="0.25">
      <c r="A108" s="8" t="s">
        <v>112</v>
      </c>
      <c r="B108" s="232" t="s">
        <v>209</v>
      </c>
      <c r="C108" s="233"/>
      <c r="D108" s="233"/>
      <c r="E108" s="234"/>
      <c r="F108" s="245">
        <v>56664</v>
      </c>
      <c r="G108" s="245"/>
      <c r="H108" s="245"/>
      <c r="I108" s="245"/>
      <c r="J108" s="246"/>
    </row>
    <row r="109" spans="1:10" ht="36" customHeight="1" x14ac:dyDescent="0.25">
      <c r="A109" s="8" t="s">
        <v>112</v>
      </c>
      <c r="B109" s="232" t="s">
        <v>210</v>
      </c>
      <c r="C109" s="233"/>
      <c r="D109" s="233"/>
      <c r="E109" s="234"/>
      <c r="F109" s="245">
        <v>67996.799999999988</v>
      </c>
      <c r="G109" s="245"/>
      <c r="H109" s="245"/>
      <c r="I109" s="245"/>
      <c r="J109" s="246"/>
    </row>
    <row r="110" spans="1:10" ht="36" customHeight="1" x14ac:dyDescent="0.25">
      <c r="A110" s="8" t="s">
        <v>112</v>
      </c>
      <c r="B110" s="232" t="s">
        <v>211</v>
      </c>
      <c r="C110" s="233"/>
      <c r="D110" s="233"/>
      <c r="E110" s="234"/>
      <c r="F110" s="245">
        <v>36108</v>
      </c>
      <c r="G110" s="245"/>
      <c r="H110" s="245"/>
      <c r="I110" s="245"/>
      <c r="J110" s="246"/>
    </row>
    <row r="111" spans="1:10" ht="36" customHeight="1" x14ac:dyDescent="0.25">
      <c r="A111" s="8" t="s">
        <v>112</v>
      </c>
      <c r="B111" s="232" t="s">
        <v>212</v>
      </c>
      <c r="C111" s="233"/>
      <c r="D111" s="233"/>
      <c r="E111" s="234"/>
      <c r="F111" s="245">
        <v>59832</v>
      </c>
      <c r="G111" s="245"/>
      <c r="H111" s="245"/>
      <c r="I111" s="245"/>
      <c r="J111" s="246"/>
    </row>
    <row r="112" spans="1:10" ht="36" customHeight="1" x14ac:dyDescent="0.25">
      <c r="A112" s="8" t="s">
        <v>112</v>
      </c>
      <c r="B112" s="232" t="s">
        <v>213</v>
      </c>
      <c r="C112" s="233"/>
      <c r="D112" s="233"/>
      <c r="E112" s="234"/>
      <c r="F112" s="245">
        <v>75060</v>
      </c>
      <c r="G112" s="245"/>
      <c r="H112" s="245"/>
      <c r="I112" s="245"/>
      <c r="J112" s="246"/>
    </row>
    <row r="113" spans="1:10" ht="36" customHeight="1" x14ac:dyDescent="0.25">
      <c r="A113" s="8"/>
      <c r="B113" s="232" t="s">
        <v>214</v>
      </c>
      <c r="C113" s="233"/>
      <c r="D113" s="233"/>
      <c r="E113" s="234"/>
      <c r="F113" s="245">
        <v>119520</v>
      </c>
      <c r="G113" s="245"/>
      <c r="H113" s="245"/>
      <c r="I113" s="245"/>
      <c r="J113" s="246"/>
    </row>
    <row r="114" spans="1:10" ht="36" customHeight="1" x14ac:dyDescent="0.25">
      <c r="A114" s="8" t="s">
        <v>112</v>
      </c>
      <c r="B114" s="232" t="s">
        <v>215</v>
      </c>
      <c r="C114" s="233"/>
      <c r="D114" s="233"/>
      <c r="E114" s="234"/>
      <c r="F114" s="245">
        <v>3024</v>
      </c>
      <c r="G114" s="245"/>
      <c r="H114" s="245"/>
      <c r="I114" s="245"/>
      <c r="J114" s="246"/>
    </row>
    <row r="115" spans="1:10" ht="36" customHeight="1" x14ac:dyDescent="0.25">
      <c r="A115" s="8"/>
      <c r="B115" s="232" t="s">
        <v>216</v>
      </c>
      <c r="C115" s="233"/>
      <c r="D115" s="233"/>
      <c r="E115" s="234"/>
      <c r="F115" s="245">
        <v>15588</v>
      </c>
      <c r="G115" s="245"/>
      <c r="H115" s="245"/>
      <c r="I115" s="245"/>
      <c r="J115" s="246"/>
    </row>
    <row r="116" spans="1:10" ht="36" customHeight="1" x14ac:dyDescent="0.25">
      <c r="B116" s="232" t="s">
        <v>217</v>
      </c>
      <c r="C116" s="233"/>
      <c r="D116" s="233"/>
      <c r="E116" s="234"/>
      <c r="F116" s="245">
        <v>12744</v>
      </c>
      <c r="G116" s="245"/>
      <c r="H116" s="245"/>
      <c r="I116" s="245"/>
      <c r="J116" s="246"/>
    </row>
    <row r="117" spans="1:10" ht="36" customHeight="1" x14ac:dyDescent="0.25">
      <c r="A117" s="8" t="s">
        <v>112</v>
      </c>
      <c r="B117" s="232" t="s">
        <v>218</v>
      </c>
      <c r="C117" s="233"/>
      <c r="D117" s="233"/>
      <c r="E117" s="234"/>
      <c r="F117" s="245">
        <v>75060</v>
      </c>
      <c r="G117" s="245"/>
      <c r="H117" s="245"/>
      <c r="I117" s="245"/>
      <c r="J117" s="246"/>
    </row>
    <row r="118" spans="1:10" ht="36" customHeight="1" x14ac:dyDescent="0.25">
      <c r="A118" s="8" t="s">
        <v>112</v>
      </c>
      <c r="B118" s="232" t="s">
        <v>219</v>
      </c>
      <c r="C118" s="233"/>
      <c r="D118" s="233"/>
      <c r="E118" s="234"/>
      <c r="F118" s="245">
        <v>75060</v>
      </c>
      <c r="G118" s="245"/>
      <c r="H118" s="245"/>
      <c r="I118" s="245"/>
      <c r="J118" s="246"/>
    </row>
    <row r="119" spans="1:10" ht="36" customHeight="1" x14ac:dyDescent="0.25">
      <c r="A119" s="8" t="s">
        <v>114</v>
      </c>
      <c r="B119" s="232" t="s">
        <v>220</v>
      </c>
      <c r="C119" s="233"/>
      <c r="D119" s="233"/>
      <c r="E119" s="234"/>
      <c r="F119" s="245">
        <v>33840</v>
      </c>
      <c r="G119" s="245"/>
      <c r="H119" s="245"/>
      <c r="I119" s="245"/>
      <c r="J119" s="246"/>
    </row>
    <row r="120" spans="1:10" ht="36" customHeight="1" x14ac:dyDescent="0.25">
      <c r="A120" s="8" t="s">
        <v>114</v>
      </c>
      <c r="B120" s="232" t="s">
        <v>221</v>
      </c>
      <c r="C120" s="233"/>
      <c r="D120" s="233"/>
      <c r="E120" s="234"/>
      <c r="F120" s="245">
        <v>59040</v>
      </c>
      <c r="G120" s="245"/>
      <c r="H120" s="245"/>
      <c r="I120" s="245"/>
      <c r="J120" s="246"/>
    </row>
    <row r="121" spans="1:10" ht="36" customHeight="1" x14ac:dyDescent="0.25">
      <c r="A121" s="8" t="s">
        <v>114</v>
      </c>
      <c r="B121" s="232" t="s">
        <v>222</v>
      </c>
      <c r="C121" s="233"/>
      <c r="D121" s="233"/>
      <c r="E121" s="234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232" t="s">
        <v>223</v>
      </c>
      <c r="C122" s="233"/>
      <c r="D122" s="233"/>
      <c r="E122" s="234"/>
      <c r="F122" s="388">
        <v>25200</v>
      </c>
      <c r="G122" s="151"/>
      <c r="H122" s="151"/>
      <c r="I122" s="151"/>
      <c r="J122" s="152"/>
    </row>
    <row r="123" spans="1:10" ht="36" customHeight="1" x14ac:dyDescent="0.25">
      <c r="A123" s="8" t="s">
        <v>114</v>
      </c>
      <c r="B123" s="232" t="s">
        <v>224</v>
      </c>
      <c r="C123" s="233"/>
      <c r="D123" s="233"/>
      <c r="E123" s="234"/>
      <c r="F123" s="388">
        <v>38160</v>
      </c>
      <c r="G123" s="151"/>
      <c r="H123" s="151"/>
      <c r="I123" s="151"/>
      <c r="J123" s="152"/>
    </row>
    <row r="124" spans="1:10" ht="36" customHeight="1" x14ac:dyDescent="0.25">
      <c r="A124" s="8" t="s">
        <v>114</v>
      </c>
      <c r="B124" s="232" t="s">
        <v>225</v>
      </c>
      <c r="C124" s="233"/>
      <c r="D124" s="233"/>
      <c r="E124" s="234"/>
      <c r="F124" s="388">
        <v>84240</v>
      </c>
      <c r="G124" s="151"/>
      <c r="H124" s="151"/>
      <c r="I124" s="151"/>
      <c r="J124" s="152"/>
    </row>
    <row r="125" spans="1:10" ht="36" customHeight="1" x14ac:dyDescent="0.25">
      <c r="A125" s="8" t="s">
        <v>114</v>
      </c>
      <c r="B125" s="232" t="s">
        <v>226</v>
      </c>
      <c r="C125" s="233"/>
      <c r="D125" s="233"/>
      <c r="E125" s="234"/>
      <c r="F125" s="388">
        <v>79920</v>
      </c>
      <c r="G125" s="151"/>
      <c r="H125" s="151"/>
      <c r="I125" s="151"/>
      <c r="J125" s="152"/>
    </row>
    <row r="126" spans="1:10" ht="36" customHeight="1" x14ac:dyDescent="0.25">
      <c r="A126" s="8" t="s">
        <v>114</v>
      </c>
      <c r="B126" s="232" t="s">
        <v>227</v>
      </c>
      <c r="C126" s="233"/>
      <c r="D126" s="233"/>
      <c r="E126" s="234"/>
      <c r="F126" s="388">
        <v>95904</v>
      </c>
      <c r="G126" s="151"/>
      <c r="H126" s="151"/>
      <c r="I126" s="151"/>
      <c r="J126" s="152"/>
    </row>
    <row r="127" spans="1:10" ht="36" customHeight="1" x14ac:dyDescent="0.25">
      <c r="A127" s="8" t="s">
        <v>114</v>
      </c>
      <c r="B127" s="232" t="s">
        <v>228</v>
      </c>
      <c r="C127" s="233"/>
      <c r="D127" s="233"/>
      <c r="E127" s="234"/>
      <c r="F127" s="388">
        <v>51120</v>
      </c>
      <c r="G127" s="151"/>
      <c r="H127" s="151"/>
      <c r="I127" s="151"/>
      <c r="J127" s="152"/>
    </row>
    <row r="128" spans="1:10" ht="36" customHeight="1" x14ac:dyDescent="0.25">
      <c r="A128" s="8" t="s">
        <v>114</v>
      </c>
      <c r="B128" s="232" t="s">
        <v>229</v>
      </c>
      <c r="C128" s="233"/>
      <c r="D128" s="233"/>
      <c r="E128" s="234"/>
      <c r="F128" s="388">
        <v>84240</v>
      </c>
      <c r="G128" s="151"/>
      <c r="H128" s="151"/>
      <c r="I128" s="151"/>
      <c r="J128" s="152"/>
    </row>
    <row r="129" spans="1:10" ht="36" customHeight="1" x14ac:dyDescent="0.25">
      <c r="A129" s="8" t="s">
        <v>114</v>
      </c>
      <c r="B129" s="232" t="s">
        <v>230</v>
      </c>
      <c r="C129" s="233"/>
      <c r="D129" s="233"/>
      <c r="E129" s="234"/>
      <c r="F129" s="388">
        <v>105120</v>
      </c>
      <c r="G129" s="151"/>
      <c r="H129" s="151"/>
      <c r="I129" s="151"/>
      <c r="J129" s="152"/>
    </row>
    <row r="130" spans="1:10" ht="36" customHeight="1" x14ac:dyDescent="0.25">
      <c r="A130" s="8" t="s">
        <v>114</v>
      </c>
      <c r="B130" s="232" t="s">
        <v>231</v>
      </c>
      <c r="C130" s="233"/>
      <c r="D130" s="233"/>
      <c r="E130" s="234"/>
      <c r="F130" s="388">
        <v>4320</v>
      </c>
      <c r="G130" s="151"/>
      <c r="H130" s="151"/>
      <c r="I130" s="151"/>
      <c r="J130" s="152"/>
    </row>
    <row r="131" spans="1:10" ht="36" customHeight="1" x14ac:dyDescent="0.25">
      <c r="A131" s="8" t="s">
        <v>114</v>
      </c>
      <c r="B131" s="232" t="s">
        <v>232</v>
      </c>
      <c r="C131" s="233"/>
      <c r="D131" s="233"/>
      <c r="E131" s="234"/>
      <c r="F131" s="388">
        <v>105120</v>
      </c>
      <c r="G131" s="151"/>
      <c r="H131" s="151"/>
      <c r="I131" s="151"/>
      <c r="J131" s="152"/>
    </row>
    <row r="132" spans="1:10" ht="36" customHeight="1" thickBot="1" x14ac:dyDescent="0.3">
      <c r="A132" s="8" t="s">
        <v>114</v>
      </c>
      <c r="B132" s="360" t="s">
        <v>233</v>
      </c>
      <c r="C132" s="361"/>
      <c r="D132" s="361"/>
      <c r="E132" s="362"/>
      <c r="F132" s="175">
        <v>105120</v>
      </c>
      <c r="G132" s="79"/>
      <c r="H132" s="79"/>
      <c r="I132" s="79"/>
      <c r="J132" s="80"/>
    </row>
    <row r="133" spans="1:10" ht="54" customHeight="1" thickBot="1" x14ac:dyDescent="0.3">
      <c r="A133" s="8"/>
      <c r="B133" s="296" t="s">
        <v>234</v>
      </c>
      <c r="C133" s="297"/>
      <c r="D133" s="297"/>
      <c r="E133" s="298"/>
      <c r="F133" s="371"/>
      <c r="G133" s="372"/>
      <c r="H133" s="372"/>
      <c r="I133" s="372"/>
      <c r="J133" s="373"/>
    </row>
    <row r="134" spans="1:10" ht="36" customHeight="1" x14ac:dyDescent="0.25">
      <c r="A134" s="8"/>
      <c r="B134" s="87" t="s">
        <v>235</v>
      </c>
      <c r="C134" s="88"/>
      <c r="D134" s="88"/>
      <c r="E134" s="89"/>
      <c r="F134" s="90">
        <v>58500</v>
      </c>
      <c r="G134" s="91"/>
      <c r="H134" s="91"/>
      <c r="I134" s="91"/>
      <c r="J134" s="92"/>
    </row>
    <row r="135" spans="1:10" ht="36" customHeight="1" x14ac:dyDescent="0.25">
      <c r="A135" s="8"/>
      <c r="B135" s="69" t="s">
        <v>236</v>
      </c>
      <c r="C135" s="70"/>
      <c r="D135" s="70"/>
      <c r="E135" s="71"/>
      <c r="F135" s="72">
        <v>116820</v>
      </c>
      <c r="G135" s="73"/>
      <c r="H135" s="73"/>
      <c r="I135" s="73"/>
      <c r="J135" s="74"/>
    </row>
    <row r="136" spans="1:10" ht="36" customHeight="1" x14ac:dyDescent="0.25">
      <c r="A136" s="8"/>
      <c r="B136" s="69" t="s">
        <v>237</v>
      </c>
      <c r="C136" s="70"/>
      <c r="D136" s="70"/>
      <c r="E136" s="71"/>
      <c r="F136" s="72">
        <v>146196</v>
      </c>
      <c r="G136" s="73"/>
      <c r="H136" s="73"/>
      <c r="I136" s="73"/>
      <c r="J136" s="74"/>
    </row>
    <row r="137" spans="1:10" ht="36" customHeight="1" x14ac:dyDescent="0.25">
      <c r="A137" s="8"/>
      <c r="B137" s="69" t="s">
        <v>238</v>
      </c>
      <c r="C137" s="70"/>
      <c r="D137" s="70"/>
      <c r="E137" s="71"/>
      <c r="F137" s="72">
        <v>2124</v>
      </c>
      <c r="G137" s="73"/>
      <c r="H137" s="73"/>
      <c r="I137" s="73"/>
      <c r="J137" s="74"/>
    </row>
    <row r="138" spans="1:10" ht="36" customHeight="1" x14ac:dyDescent="0.25">
      <c r="A138" s="8"/>
      <c r="B138" s="69" t="s">
        <v>239</v>
      </c>
      <c r="C138" s="70"/>
      <c r="D138" s="70"/>
      <c r="E138" s="71"/>
      <c r="F138" s="72">
        <v>87840</v>
      </c>
      <c r="G138" s="73"/>
      <c r="H138" s="73"/>
      <c r="I138" s="73"/>
      <c r="J138" s="74"/>
    </row>
    <row r="139" spans="1:10" ht="36" customHeight="1" x14ac:dyDescent="0.25">
      <c r="A139" s="8"/>
      <c r="B139" s="69" t="s">
        <v>240</v>
      </c>
      <c r="C139" s="70"/>
      <c r="D139" s="70"/>
      <c r="E139" s="71"/>
      <c r="F139" s="72">
        <v>175248</v>
      </c>
      <c r="G139" s="73"/>
      <c r="H139" s="73"/>
      <c r="I139" s="73"/>
      <c r="J139" s="74"/>
    </row>
    <row r="140" spans="1:10" ht="36" customHeight="1" x14ac:dyDescent="0.25">
      <c r="A140" s="8"/>
      <c r="B140" s="69" t="s">
        <v>241</v>
      </c>
      <c r="C140" s="70"/>
      <c r="D140" s="70"/>
      <c r="E140" s="71"/>
      <c r="F140" s="72">
        <v>219132</v>
      </c>
      <c r="G140" s="73"/>
      <c r="H140" s="73"/>
      <c r="I140" s="73"/>
      <c r="J140" s="74"/>
    </row>
    <row r="141" spans="1:10" ht="36" customHeight="1" thickBot="1" x14ac:dyDescent="0.3">
      <c r="A141" s="8"/>
      <c r="B141" s="75" t="s">
        <v>242</v>
      </c>
      <c r="C141" s="76"/>
      <c r="D141" s="76"/>
      <c r="E141" s="77"/>
      <c r="F141" s="78">
        <v>2844</v>
      </c>
      <c r="G141" s="79"/>
      <c r="H141" s="79"/>
      <c r="I141" s="79"/>
      <c r="J141" s="80"/>
    </row>
    <row r="142" spans="1:10" ht="24" thickBot="1" x14ac:dyDescent="0.3">
      <c r="A142" s="8"/>
      <c r="B142" s="60"/>
      <c r="C142" s="123"/>
      <c r="D142" s="123"/>
      <c r="E142" s="124"/>
      <c r="F142" s="192"/>
      <c r="G142" s="243"/>
      <c r="H142" s="243"/>
      <c r="I142" s="243"/>
      <c r="J142" s="244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66" t="s">
        <v>292</v>
      </c>
      <c r="C144" s="66"/>
      <c r="D144" s="66"/>
      <c r="E144" s="66"/>
      <c r="F144" s="66"/>
      <c r="G144" s="66"/>
      <c r="H144" s="66"/>
      <c r="I144" s="66"/>
      <c r="J144" s="66"/>
    </row>
    <row r="145" spans="1:10" ht="41.25" customHeight="1" x14ac:dyDescent="0.25">
      <c r="A145" s="8"/>
      <c r="B145" s="66" t="s">
        <v>244</v>
      </c>
      <c r="C145" s="66"/>
      <c r="D145" s="66"/>
      <c r="E145" s="66"/>
      <c r="F145" s="66"/>
      <c r="G145" s="66"/>
      <c r="H145" s="66"/>
      <c r="I145" s="66"/>
      <c r="J145" s="66"/>
    </row>
    <row r="146" spans="1:10" ht="21" x14ac:dyDescent="0.25">
      <c r="A146" s="8" t="s">
        <v>114</v>
      </c>
      <c r="B146" s="67" t="s">
        <v>296</v>
      </c>
      <c r="C146" s="67"/>
      <c r="D146" s="67"/>
      <c r="E146" s="67"/>
      <c r="F146" s="67"/>
      <c r="G146" s="67"/>
      <c r="H146" s="67"/>
      <c r="I146" s="67"/>
      <c r="J146" s="67"/>
    </row>
    <row r="147" spans="1:10" ht="42" customHeight="1" x14ac:dyDescent="0.25">
      <c r="A147" s="8"/>
      <c r="B147" s="68" t="s">
        <v>246</v>
      </c>
      <c r="C147" s="68"/>
      <c r="D147" s="68"/>
      <c r="E147" s="68"/>
      <c r="F147" s="68"/>
      <c r="G147" s="68"/>
      <c r="H147" s="68"/>
      <c r="I147" s="68"/>
      <c r="J147" s="68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35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100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49248</v>
      </c>
      <c r="G8" s="17">
        <f>H8*1.1</f>
        <v>45144.000000000007</v>
      </c>
      <c r="H8" s="17">
        <v>41040</v>
      </c>
      <c r="I8" s="17">
        <f>H8*0.75</f>
        <v>30780</v>
      </c>
      <c r="J8" s="17">
        <f>H8*0.5</f>
        <v>20520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69120</v>
      </c>
      <c r="G9" s="19">
        <f>H9*1.1</f>
        <v>63360.000000000007</v>
      </c>
      <c r="H9" s="19">
        <v>57600</v>
      </c>
      <c r="I9" s="19">
        <f>H9*0.75</f>
        <v>43200</v>
      </c>
      <c r="J9" s="19">
        <f>H9*0.5</f>
        <v>28800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59097.599999999999</v>
      </c>
      <c r="G10" s="19">
        <f>H10*1.1</f>
        <v>54172.800000000003</v>
      </c>
      <c r="H10" s="19">
        <v>49248</v>
      </c>
      <c r="I10" s="19">
        <f>H10*0.75</f>
        <v>36936</v>
      </c>
      <c r="J10" s="19">
        <f>H10*0.5</f>
        <v>24624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82944</v>
      </c>
      <c r="G11" s="21">
        <f>H11*1.1</f>
        <v>76032</v>
      </c>
      <c r="H11" s="21">
        <v>69120</v>
      </c>
      <c r="I11" s="21">
        <f>H11*0.75</f>
        <v>51840</v>
      </c>
      <c r="J11" s="21">
        <f>H11*0.5</f>
        <v>34560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14184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20160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3888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5472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4608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228">
        <v>6480</v>
      </c>
      <c r="G19" s="142"/>
      <c r="H19" s="142"/>
      <c r="I19" s="142"/>
      <c r="J19" s="143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11" t="s">
        <v>124</v>
      </c>
      <c r="C21" s="112"/>
      <c r="D21" s="112"/>
      <c r="E21" s="113"/>
      <c r="F21" s="114" t="str">
        <f>"Цена от "&amp;MIN(F22:F81)&amp;" до "&amp;MAX(F22:F81)</f>
        <v>Цена от 14940 до 1733040</v>
      </c>
      <c r="G21" s="115"/>
      <c r="H21" s="115"/>
      <c r="I21" s="115"/>
      <c r="J21" s="116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14940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29880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59760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89640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119520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149400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179280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209160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239040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268920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298800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328680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358560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388440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418320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448200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478080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507960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537840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567720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597600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627480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657360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687240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717120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747000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776880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806760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836640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866520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29880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59760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119520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179280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239040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298800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358560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418320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478080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537840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597600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657360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717120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776880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836640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896400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956160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1015920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1075680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1135440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1195200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1254960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1314720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1374480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1434240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1494000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1553760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1613520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1673280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1733040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12744 до 612540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12744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19116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44820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74700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104580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134460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164340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194220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224100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253980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283860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313740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343620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373500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403380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433260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463140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493020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522900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552780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582660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612540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1080 до 38592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9216</v>
      </c>
      <c r="G106" s="73"/>
      <c r="H106" s="73"/>
      <c r="I106" s="73"/>
      <c r="J106" s="74"/>
    </row>
    <row r="107" spans="1:10" ht="36" customHeight="1" x14ac:dyDescent="0.25">
      <c r="A107" s="8"/>
      <c r="B107" s="87" t="s">
        <v>190</v>
      </c>
      <c r="C107" s="88"/>
      <c r="D107" s="88"/>
      <c r="E107" s="89"/>
      <c r="F107" s="72">
        <v>28332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1080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37512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7452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22680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1440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1440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2880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4320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38592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"&amp;MIN(F119,F122:J123,H124,F125:J138)&amp;" до "&amp;MAX(F119,F122:J123,H124,F125:J138)</f>
        <v>Цена от 3024 до 150120</v>
      </c>
      <c r="G117" s="226"/>
      <c r="H117" s="226"/>
      <c r="I117" s="226"/>
      <c r="J117" s="227"/>
    </row>
    <row r="118" spans="1:10" ht="24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30600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3060</v>
      </c>
      <c r="G120" s="97"/>
      <c r="H120" s="97"/>
      <c r="I120" s="97"/>
      <c r="J120" s="98"/>
    </row>
    <row r="121" spans="1:10" ht="24" customHeight="1" thickBot="1" x14ac:dyDescent="0.3">
      <c r="A121" s="8"/>
      <c r="B121" s="183"/>
      <c r="C121" s="184"/>
      <c r="D121" s="184"/>
      <c r="E121" s="185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389" t="s">
        <v>203</v>
      </c>
      <c r="C122" s="390"/>
      <c r="D122" s="390"/>
      <c r="E122" s="391"/>
      <c r="F122" s="196">
        <v>30096</v>
      </c>
      <c r="G122" s="230"/>
      <c r="H122" s="230"/>
      <c r="I122" s="230"/>
      <c r="J122" s="231"/>
    </row>
    <row r="123" spans="1:10" ht="36" customHeight="1" x14ac:dyDescent="0.25">
      <c r="A123" s="8" t="s">
        <v>112</v>
      </c>
      <c r="B123" s="232" t="s">
        <v>204</v>
      </c>
      <c r="C123" s="233"/>
      <c r="D123" s="233"/>
      <c r="E123" s="234"/>
      <c r="F123" s="245">
        <v>14184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232" t="s">
        <v>205</v>
      </c>
      <c r="C124" s="233"/>
      <c r="D124" s="233"/>
      <c r="E124" s="234"/>
      <c r="F124" s="37">
        <f>H124*1.2</f>
        <v>43329.599999999999</v>
      </c>
      <c r="G124" s="38">
        <f>H124*1.1</f>
        <v>39718.800000000003</v>
      </c>
      <c r="H124" s="38">
        <v>36108</v>
      </c>
      <c r="I124" s="38">
        <f>H124*0.75</f>
        <v>27081</v>
      </c>
      <c r="J124" s="39">
        <f>H124*0.5</f>
        <v>18054</v>
      </c>
    </row>
    <row r="125" spans="1:10" ht="36" customHeight="1" x14ac:dyDescent="0.25">
      <c r="A125" s="8" t="s">
        <v>112</v>
      </c>
      <c r="B125" s="232" t="s">
        <v>206</v>
      </c>
      <c r="C125" s="233"/>
      <c r="D125" s="233"/>
      <c r="E125" s="234"/>
      <c r="F125" s="72">
        <v>10620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232" t="s">
        <v>207</v>
      </c>
      <c r="C126" s="233"/>
      <c r="D126" s="233"/>
      <c r="E126" s="234"/>
      <c r="F126" s="72">
        <v>10620</v>
      </c>
      <c r="G126" s="73"/>
      <c r="H126" s="73"/>
      <c r="I126" s="73"/>
      <c r="J126" s="74"/>
    </row>
    <row r="127" spans="1:10" ht="36" customHeight="1" x14ac:dyDescent="0.25">
      <c r="A127" s="8" t="s">
        <v>112</v>
      </c>
      <c r="B127" s="232" t="s">
        <v>208</v>
      </c>
      <c r="C127" s="233"/>
      <c r="D127" s="233"/>
      <c r="E127" s="234"/>
      <c r="F127" s="245">
        <v>17712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232" t="s">
        <v>209</v>
      </c>
      <c r="C128" s="233"/>
      <c r="D128" s="233"/>
      <c r="E128" s="234"/>
      <c r="F128" s="245">
        <v>49680</v>
      </c>
      <c r="G128" s="245"/>
      <c r="H128" s="245"/>
      <c r="I128" s="245"/>
      <c r="J128" s="246"/>
    </row>
    <row r="129" spans="1:10" ht="36" customHeight="1" x14ac:dyDescent="0.25">
      <c r="A129" s="8" t="s">
        <v>112</v>
      </c>
      <c r="B129" s="232" t="s">
        <v>210</v>
      </c>
      <c r="C129" s="233"/>
      <c r="D129" s="233"/>
      <c r="E129" s="234"/>
      <c r="F129" s="245">
        <v>59616</v>
      </c>
      <c r="G129" s="245"/>
      <c r="H129" s="245"/>
      <c r="I129" s="245"/>
      <c r="J129" s="246"/>
    </row>
    <row r="130" spans="1:10" ht="36" customHeight="1" x14ac:dyDescent="0.25">
      <c r="A130" s="8" t="s">
        <v>112</v>
      </c>
      <c r="B130" s="232" t="s">
        <v>211</v>
      </c>
      <c r="C130" s="233"/>
      <c r="D130" s="233"/>
      <c r="E130" s="234"/>
      <c r="F130" s="245">
        <v>10620</v>
      </c>
      <c r="G130" s="245"/>
      <c r="H130" s="245"/>
      <c r="I130" s="245"/>
      <c r="J130" s="246"/>
    </row>
    <row r="131" spans="1:10" ht="36" customHeight="1" x14ac:dyDescent="0.25">
      <c r="A131" s="8" t="s">
        <v>112</v>
      </c>
      <c r="B131" s="232" t="s">
        <v>212</v>
      </c>
      <c r="C131" s="233"/>
      <c r="D131" s="233"/>
      <c r="E131" s="234"/>
      <c r="F131" s="245">
        <v>21240</v>
      </c>
      <c r="G131" s="245"/>
      <c r="H131" s="245"/>
      <c r="I131" s="245"/>
      <c r="J131" s="246"/>
    </row>
    <row r="132" spans="1:10" ht="36" customHeight="1" x14ac:dyDescent="0.25">
      <c r="A132" s="8" t="s">
        <v>112</v>
      </c>
      <c r="B132" s="232" t="s">
        <v>213</v>
      </c>
      <c r="C132" s="233"/>
      <c r="D132" s="233"/>
      <c r="E132" s="234"/>
      <c r="F132" s="245">
        <v>24840</v>
      </c>
      <c r="G132" s="245"/>
      <c r="H132" s="245"/>
      <c r="I132" s="245"/>
      <c r="J132" s="246"/>
    </row>
    <row r="133" spans="1:10" ht="36" customHeight="1" x14ac:dyDescent="0.25">
      <c r="A133" s="8"/>
      <c r="B133" s="232" t="s">
        <v>214</v>
      </c>
      <c r="C133" s="233"/>
      <c r="D133" s="233"/>
      <c r="E133" s="234"/>
      <c r="F133" s="245">
        <v>135720</v>
      </c>
      <c r="G133" s="245"/>
      <c r="H133" s="245"/>
      <c r="I133" s="245"/>
      <c r="J133" s="246"/>
    </row>
    <row r="134" spans="1:10" ht="36" customHeight="1" x14ac:dyDescent="0.25">
      <c r="A134" s="8" t="s">
        <v>112</v>
      </c>
      <c r="B134" s="232" t="s">
        <v>215</v>
      </c>
      <c r="C134" s="233"/>
      <c r="D134" s="233"/>
      <c r="E134" s="234"/>
      <c r="F134" s="245">
        <v>3024</v>
      </c>
      <c r="G134" s="245"/>
      <c r="H134" s="245"/>
      <c r="I134" s="245"/>
      <c r="J134" s="246"/>
    </row>
    <row r="135" spans="1:10" ht="36" customHeight="1" x14ac:dyDescent="0.25">
      <c r="A135" s="8"/>
      <c r="B135" s="232" t="s">
        <v>216</v>
      </c>
      <c r="C135" s="233"/>
      <c r="D135" s="233"/>
      <c r="E135" s="234"/>
      <c r="F135" s="245">
        <v>60300</v>
      </c>
      <c r="G135" s="245"/>
      <c r="H135" s="245"/>
      <c r="I135" s="245"/>
      <c r="J135" s="246"/>
    </row>
    <row r="136" spans="1:10" ht="36" customHeight="1" x14ac:dyDescent="0.25">
      <c r="B136" s="232" t="s">
        <v>217</v>
      </c>
      <c r="C136" s="233"/>
      <c r="D136" s="233"/>
      <c r="E136" s="234"/>
      <c r="F136" s="245">
        <v>50220</v>
      </c>
      <c r="G136" s="245"/>
      <c r="H136" s="245"/>
      <c r="I136" s="245"/>
      <c r="J136" s="246"/>
    </row>
    <row r="137" spans="1:10" ht="36" customHeight="1" x14ac:dyDescent="0.25">
      <c r="A137" s="8" t="s">
        <v>112</v>
      </c>
      <c r="B137" s="232" t="s">
        <v>218</v>
      </c>
      <c r="C137" s="233"/>
      <c r="D137" s="233"/>
      <c r="E137" s="234"/>
      <c r="F137" s="245">
        <v>150120</v>
      </c>
      <c r="G137" s="245"/>
      <c r="H137" s="245"/>
      <c r="I137" s="245"/>
      <c r="J137" s="246"/>
    </row>
    <row r="138" spans="1:10" ht="36" customHeight="1" x14ac:dyDescent="0.25">
      <c r="A138" s="8" t="s">
        <v>112</v>
      </c>
      <c r="B138" s="232" t="s">
        <v>219</v>
      </c>
      <c r="C138" s="233"/>
      <c r="D138" s="233"/>
      <c r="E138" s="234"/>
      <c r="F138" s="245">
        <v>21240</v>
      </c>
      <c r="G138" s="245"/>
      <c r="H138" s="245"/>
      <c r="I138" s="245"/>
      <c r="J138" s="246"/>
    </row>
    <row r="139" spans="1:10" ht="36" customHeight="1" x14ac:dyDescent="0.25">
      <c r="A139" s="8" t="s">
        <v>114</v>
      </c>
      <c r="B139" s="232" t="s">
        <v>220</v>
      </c>
      <c r="C139" s="233"/>
      <c r="D139" s="233"/>
      <c r="E139" s="234"/>
      <c r="F139" s="245">
        <v>42480</v>
      </c>
      <c r="G139" s="245"/>
      <c r="H139" s="245"/>
      <c r="I139" s="245"/>
      <c r="J139" s="246"/>
    </row>
    <row r="140" spans="1:10" ht="36" customHeight="1" x14ac:dyDescent="0.25">
      <c r="A140" s="8" t="s">
        <v>114</v>
      </c>
      <c r="B140" s="232" t="s">
        <v>221</v>
      </c>
      <c r="C140" s="233"/>
      <c r="D140" s="233"/>
      <c r="E140" s="234"/>
      <c r="F140" s="245">
        <v>20160</v>
      </c>
      <c r="G140" s="245"/>
      <c r="H140" s="245"/>
      <c r="I140" s="245"/>
      <c r="J140" s="246"/>
    </row>
    <row r="141" spans="1:10" ht="36" customHeight="1" x14ac:dyDescent="0.25">
      <c r="A141" s="8" t="s">
        <v>114</v>
      </c>
      <c r="B141" s="232" t="s">
        <v>222</v>
      </c>
      <c r="C141" s="233"/>
      <c r="D141" s="233"/>
      <c r="E141" s="234"/>
      <c r="F141" s="37">
        <f>H141*1.2</f>
        <v>61344</v>
      </c>
      <c r="G141" s="38">
        <f>H141*1.1</f>
        <v>56232.000000000007</v>
      </c>
      <c r="H141" s="38">
        <v>51120</v>
      </c>
      <c r="I141" s="38">
        <f>H141*0.75</f>
        <v>38340</v>
      </c>
      <c r="J141" s="39">
        <f>H141*0.5</f>
        <v>25560</v>
      </c>
    </row>
    <row r="142" spans="1:10" ht="36" customHeight="1" x14ac:dyDescent="0.25">
      <c r="A142" s="8" t="s">
        <v>114</v>
      </c>
      <c r="B142" s="232" t="s">
        <v>223</v>
      </c>
      <c r="C142" s="233"/>
      <c r="D142" s="233"/>
      <c r="E142" s="234"/>
      <c r="F142" s="388">
        <v>15120</v>
      </c>
      <c r="G142" s="151"/>
      <c r="H142" s="151"/>
      <c r="I142" s="151"/>
      <c r="J142" s="152"/>
    </row>
    <row r="143" spans="1:10" ht="36" customHeight="1" x14ac:dyDescent="0.25">
      <c r="A143" s="8" t="s">
        <v>114</v>
      </c>
      <c r="B143" s="232" t="s">
        <v>224</v>
      </c>
      <c r="C143" s="233"/>
      <c r="D143" s="233"/>
      <c r="E143" s="234"/>
      <c r="F143" s="388">
        <v>15120</v>
      </c>
      <c r="G143" s="151"/>
      <c r="H143" s="151"/>
      <c r="I143" s="151"/>
      <c r="J143" s="152"/>
    </row>
    <row r="144" spans="1:10" ht="36" customHeight="1" x14ac:dyDescent="0.25">
      <c r="A144" s="8" t="s">
        <v>114</v>
      </c>
      <c r="B144" s="232" t="s">
        <v>225</v>
      </c>
      <c r="C144" s="233"/>
      <c r="D144" s="233"/>
      <c r="E144" s="234"/>
      <c r="F144" s="388">
        <v>25200</v>
      </c>
      <c r="G144" s="151"/>
      <c r="H144" s="151"/>
      <c r="I144" s="151"/>
      <c r="J144" s="152"/>
    </row>
    <row r="145" spans="1:10" ht="36" customHeight="1" x14ac:dyDescent="0.25">
      <c r="A145" s="8" t="s">
        <v>114</v>
      </c>
      <c r="B145" s="232" t="s">
        <v>226</v>
      </c>
      <c r="C145" s="233"/>
      <c r="D145" s="233"/>
      <c r="E145" s="234"/>
      <c r="F145" s="388">
        <v>69840</v>
      </c>
      <c r="G145" s="151"/>
      <c r="H145" s="151"/>
      <c r="I145" s="151"/>
      <c r="J145" s="152"/>
    </row>
    <row r="146" spans="1:10" ht="36" customHeight="1" x14ac:dyDescent="0.25">
      <c r="A146" s="8" t="s">
        <v>114</v>
      </c>
      <c r="B146" s="232" t="s">
        <v>227</v>
      </c>
      <c r="C146" s="233"/>
      <c r="D146" s="233"/>
      <c r="E146" s="234"/>
      <c r="F146" s="388">
        <v>83808</v>
      </c>
      <c r="G146" s="151"/>
      <c r="H146" s="151"/>
      <c r="I146" s="151"/>
      <c r="J146" s="152"/>
    </row>
    <row r="147" spans="1:10" ht="36" customHeight="1" x14ac:dyDescent="0.25">
      <c r="A147" s="8" t="s">
        <v>114</v>
      </c>
      <c r="B147" s="232" t="s">
        <v>228</v>
      </c>
      <c r="C147" s="233"/>
      <c r="D147" s="233"/>
      <c r="E147" s="234"/>
      <c r="F147" s="388">
        <v>15120</v>
      </c>
      <c r="G147" s="151"/>
      <c r="H147" s="151"/>
      <c r="I147" s="151"/>
      <c r="J147" s="152"/>
    </row>
    <row r="148" spans="1:10" ht="36" customHeight="1" x14ac:dyDescent="0.25">
      <c r="A148" s="8" t="s">
        <v>114</v>
      </c>
      <c r="B148" s="232" t="s">
        <v>229</v>
      </c>
      <c r="C148" s="233"/>
      <c r="D148" s="233"/>
      <c r="E148" s="234"/>
      <c r="F148" s="388">
        <v>30240</v>
      </c>
      <c r="G148" s="151"/>
      <c r="H148" s="151"/>
      <c r="I148" s="151"/>
      <c r="J148" s="152"/>
    </row>
    <row r="149" spans="1:10" ht="36" customHeight="1" x14ac:dyDescent="0.25">
      <c r="A149" s="8" t="s">
        <v>114</v>
      </c>
      <c r="B149" s="232" t="s">
        <v>230</v>
      </c>
      <c r="C149" s="233"/>
      <c r="D149" s="233"/>
      <c r="E149" s="234"/>
      <c r="F149" s="388">
        <v>35280</v>
      </c>
      <c r="G149" s="151"/>
      <c r="H149" s="151"/>
      <c r="I149" s="151"/>
      <c r="J149" s="152"/>
    </row>
    <row r="150" spans="1:10" ht="36" customHeight="1" x14ac:dyDescent="0.25">
      <c r="A150" s="8" t="s">
        <v>114</v>
      </c>
      <c r="B150" s="232" t="s">
        <v>231</v>
      </c>
      <c r="C150" s="233"/>
      <c r="D150" s="233"/>
      <c r="E150" s="234"/>
      <c r="F150" s="388">
        <v>4320</v>
      </c>
      <c r="G150" s="151"/>
      <c r="H150" s="151"/>
      <c r="I150" s="151"/>
      <c r="J150" s="152"/>
    </row>
    <row r="151" spans="1:10" ht="36" customHeight="1" x14ac:dyDescent="0.25">
      <c r="A151" s="8" t="s">
        <v>114</v>
      </c>
      <c r="B151" s="232" t="s">
        <v>232</v>
      </c>
      <c r="C151" s="233"/>
      <c r="D151" s="233"/>
      <c r="E151" s="234"/>
      <c r="F151" s="388">
        <v>210240</v>
      </c>
      <c r="G151" s="151"/>
      <c r="H151" s="151"/>
      <c r="I151" s="151"/>
      <c r="J151" s="152"/>
    </row>
    <row r="152" spans="1:10" ht="36" customHeight="1" thickBot="1" x14ac:dyDescent="0.3">
      <c r="A152" s="8" t="s">
        <v>114</v>
      </c>
      <c r="B152" s="360" t="s">
        <v>233</v>
      </c>
      <c r="C152" s="361"/>
      <c r="D152" s="361"/>
      <c r="E152" s="362"/>
      <c r="F152" s="175">
        <v>30240</v>
      </c>
      <c r="G152" s="79"/>
      <c r="H152" s="79"/>
      <c r="I152" s="79"/>
      <c r="J152" s="80"/>
    </row>
    <row r="153" spans="1:10" ht="54" customHeight="1" thickBot="1" x14ac:dyDescent="0.3">
      <c r="A153" s="8"/>
      <c r="B153" s="296" t="s">
        <v>234</v>
      </c>
      <c r="C153" s="297"/>
      <c r="D153" s="297"/>
      <c r="E153" s="298"/>
      <c r="F153" s="371"/>
      <c r="G153" s="372"/>
      <c r="H153" s="372"/>
      <c r="I153" s="372"/>
      <c r="J153" s="373"/>
    </row>
    <row r="154" spans="1:10" ht="36" customHeight="1" x14ac:dyDescent="0.25">
      <c r="A154" s="8"/>
      <c r="B154" s="87" t="s">
        <v>235</v>
      </c>
      <c r="C154" s="88"/>
      <c r="D154" s="88"/>
      <c r="E154" s="89"/>
      <c r="F154" s="90">
        <v>70452</v>
      </c>
      <c r="G154" s="91"/>
      <c r="H154" s="91"/>
      <c r="I154" s="91"/>
      <c r="J154" s="92"/>
    </row>
    <row r="155" spans="1:10" ht="36" customHeight="1" x14ac:dyDescent="0.25">
      <c r="A155" s="8"/>
      <c r="B155" s="69" t="s">
        <v>236</v>
      </c>
      <c r="C155" s="70"/>
      <c r="D155" s="70"/>
      <c r="E155" s="71"/>
      <c r="F155" s="72">
        <v>140904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237</v>
      </c>
      <c r="C156" s="70"/>
      <c r="D156" s="70"/>
      <c r="E156" s="71"/>
      <c r="F156" s="72">
        <v>176292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238</v>
      </c>
      <c r="C157" s="70"/>
      <c r="D157" s="70"/>
      <c r="E157" s="71"/>
      <c r="F157" s="72">
        <v>2484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239</v>
      </c>
      <c r="C158" s="70"/>
      <c r="D158" s="70"/>
      <c r="E158" s="71"/>
      <c r="F158" s="72">
        <v>105840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240</v>
      </c>
      <c r="C159" s="70"/>
      <c r="D159" s="70"/>
      <c r="E159" s="71"/>
      <c r="F159" s="72">
        <v>211320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241</v>
      </c>
      <c r="C160" s="70"/>
      <c r="D160" s="70"/>
      <c r="E160" s="71"/>
      <c r="F160" s="72">
        <v>264096</v>
      </c>
      <c r="G160" s="73"/>
      <c r="H160" s="73"/>
      <c r="I160" s="73"/>
      <c r="J160" s="74"/>
    </row>
    <row r="161" spans="1:10" ht="36" customHeight="1" thickBot="1" x14ac:dyDescent="0.3">
      <c r="A161" s="8"/>
      <c r="B161" s="75" t="s">
        <v>242</v>
      </c>
      <c r="C161" s="76"/>
      <c r="D161" s="76"/>
      <c r="E161" s="77"/>
      <c r="F161" s="78">
        <v>3564</v>
      </c>
      <c r="G161" s="79"/>
      <c r="H161" s="79"/>
      <c r="I161" s="79"/>
      <c r="J161" s="80"/>
    </row>
    <row r="162" spans="1:10" ht="24" customHeight="1" thickBot="1" x14ac:dyDescent="0.3">
      <c r="A162" s="8"/>
      <c r="B162" s="60"/>
      <c r="C162" s="123"/>
      <c r="D162" s="123"/>
      <c r="E162" s="124"/>
      <c r="F162" s="192"/>
      <c r="G162" s="243"/>
      <c r="H162" s="243"/>
      <c r="I162" s="243"/>
      <c r="J162" s="244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ht="41.2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ht="21" x14ac:dyDescent="0.25">
      <c r="A166" s="8" t="s">
        <v>114</v>
      </c>
      <c r="B166" s="67" t="s">
        <v>296</v>
      </c>
      <c r="C166" s="67"/>
      <c r="D166" s="67"/>
      <c r="E166" s="67"/>
      <c r="F166" s="67"/>
      <c r="G166" s="67"/>
      <c r="H166" s="67"/>
      <c r="I166" s="67"/>
      <c r="J166" s="67"/>
    </row>
    <row r="167" spans="1:10" ht="42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F133" sqref="F133:J133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101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209" t="s">
        <v>113</v>
      </c>
      <c r="C8" s="210"/>
      <c r="D8" s="210"/>
      <c r="E8" s="211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134" t="s">
        <v>115</v>
      </c>
      <c r="C9" s="135"/>
      <c r="D9" s="135"/>
      <c r="E9" s="89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134" t="s">
        <v>116</v>
      </c>
      <c r="C10" s="135"/>
      <c r="D10" s="135"/>
      <c r="E10" s="89"/>
      <c r="F10" s="19">
        <f>H10*1.2</f>
        <v>40780.799999999996</v>
      </c>
      <c r="G10" s="19">
        <f>H10*1.1</f>
        <v>37382.400000000001</v>
      </c>
      <c r="H10" s="19">
        <v>33984</v>
      </c>
      <c r="I10" s="19">
        <f>H10*0.75</f>
        <v>25488</v>
      </c>
      <c r="J10" s="19">
        <f>H10*0.5</f>
        <v>16992</v>
      </c>
    </row>
    <row r="11" spans="1:10" ht="36" customHeight="1" thickBot="1" x14ac:dyDescent="0.3">
      <c r="A11" s="8" t="s">
        <v>114</v>
      </c>
      <c r="B11" s="212" t="s">
        <v>117</v>
      </c>
      <c r="C11" s="213"/>
      <c r="D11" s="213"/>
      <c r="E11" s="214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customHeight="1" thickBot="1" x14ac:dyDescent="0.3">
      <c r="A12" s="8"/>
      <c r="B12" s="60"/>
      <c r="C12" s="61"/>
      <c r="D12" s="61"/>
      <c r="E12" s="62"/>
      <c r="F12" s="186"/>
      <c r="G12" s="187"/>
      <c r="H12" s="187"/>
      <c r="I12" s="187"/>
      <c r="J12" s="188"/>
    </row>
    <row r="13" spans="1:10" ht="36" customHeight="1" x14ac:dyDescent="0.25">
      <c r="A13" s="8" t="s">
        <v>112</v>
      </c>
      <c r="B13" s="209" t="s">
        <v>118</v>
      </c>
      <c r="C13" s="210"/>
      <c r="D13" s="210"/>
      <c r="E13" s="210"/>
      <c r="F13" s="165">
        <v>7092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212" t="s">
        <v>119</v>
      </c>
      <c r="C14" s="213"/>
      <c r="D14" s="213"/>
      <c r="E14" s="213"/>
      <c r="F14" s="78">
        <v>10080</v>
      </c>
      <c r="G14" s="79"/>
      <c r="H14" s="79"/>
      <c r="I14" s="79"/>
      <c r="J14" s="80"/>
    </row>
    <row r="15" spans="1:10" ht="24" customHeight="1" thickBot="1" x14ac:dyDescent="0.3">
      <c r="A15" s="8"/>
      <c r="B15" s="60"/>
      <c r="C15" s="61"/>
      <c r="D15" s="61"/>
      <c r="E15" s="62"/>
      <c r="F15" s="156"/>
      <c r="G15" s="157"/>
      <c r="H15" s="157"/>
      <c r="I15" s="157"/>
      <c r="J15" s="158"/>
    </row>
    <row r="16" spans="1:10" ht="36" customHeight="1" x14ac:dyDescent="0.25">
      <c r="A16" s="8" t="s">
        <v>112</v>
      </c>
      <c r="B16" s="100" t="s">
        <v>120</v>
      </c>
      <c r="C16" s="110"/>
      <c r="D16" s="110"/>
      <c r="E16" s="71"/>
      <c r="F16" s="229">
        <v>864</v>
      </c>
      <c r="G16" s="230"/>
      <c r="H16" s="230"/>
      <c r="I16" s="230"/>
      <c r="J16" s="231"/>
    </row>
    <row r="17" spans="1:10" ht="36" customHeight="1" x14ac:dyDescent="0.25">
      <c r="A17" s="8" t="s">
        <v>114</v>
      </c>
      <c r="B17" s="100" t="s">
        <v>121</v>
      </c>
      <c r="C17" s="110"/>
      <c r="D17" s="110"/>
      <c r="E17" s="71"/>
      <c r="F17" s="99">
        <v>1224</v>
      </c>
      <c r="G17" s="73"/>
      <c r="H17" s="73"/>
      <c r="I17" s="73"/>
      <c r="J17" s="74"/>
    </row>
    <row r="18" spans="1:10" ht="36" customHeight="1" x14ac:dyDescent="0.25">
      <c r="A18" s="8" t="s">
        <v>112</v>
      </c>
      <c r="B18" s="100" t="s">
        <v>122</v>
      </c>
      <c r="C18" s="110"/>
      <c r="D18" s="110"/>
      <c r="E18" s="71"/>
      <c r="F18" s="99">
        <v>1440</v>
      </c>
      <c r="G18" s="73"/>
      <c r="H18" s="73"/>
      <c r="I18" s="73"/>
      <c r="J18" s="74"/>
    </row>
    <row r="19" spans="1:10" ht="36" customHeight="1" thickBot="1" x14ac:dyDescent="0.3">
      <c r="A19" s="8" t="s">
        <v>114</v>
      </c>
      <c r="B19" s="100" t="s">
        <v>123</v>
      </c>
      <c r="C19" s="110"/>
      <c r="D19" s="110"/>
      <c r="E19" s="71"/>
      <c r="F19" s="99">
        <v>2016</v>
      </c>
      <c r="G19" s="73"/>
      <c r="H19" s="73"/>
      <c r="I19" s="73"/>
      <c r="J19" s="74"/>
    </row>
    <row r="20" spans="1:10" ht="24" customHeight="1" thickBot="1" x14ac:dyDescent="0.3">
      <c r="A20" s="8"/>
      <c r="B20" s="60"/>
      <c r="C20" s="61"/>
      <c r="D20" s="61"/>
      <c r="E20" s="62"/>
      <c r="F20" s="63"/>
      <c r="G20" s="64"/>
      <c r="H20" s="64"/>
      <c r="I20" s="64"/>
      <c r="J20" s="65"/>
    </row>
    <row r="21" spans="1:10" ht="36" customHeight="1" thickBot="1" x14ac:dyDescent="0.3">
      <c r="A21" s="8"/>
      <c r="B21" s="125" t="s">
        <v>124</v>
      </c>
      <c r="C21" s="126"/>
      <c r="D21" s="126"/>
      <c r="E21" s="127"/>
      <c r="F21" s="128" t="str">
        <f>"Цена от "&amp;MIN(F22:F81)&amp;" до "&amp;MAX(F22:F81)</f>
        <v>Цена от 4320 до 259200</v>
      </c>
      <c r="G21" s="129"/>
      <c r="H21" s="129"/>
      <c r="I21" s="129"/>
      <c r="J21" s="130"/>
    </row>
    <row r="22" spans="1:10" ht="36" customHeight="1" outlineLevel="1" x14ac:dyDescent="0.25">
      <c r="A22" s="8"/>
      <c r="B22" s="100" t="s">
        <v>125</v>
      </c>
      <c r="C22" s="110"/>
      <c r="D22" s="110"/>
      <c r="E22" s="71"/>
      <c r="F22" s="72">
        <v>4320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126</v>
      </c>
      <c r="C23" s="110"/>
      <c r="D23" s="110"/>
      <c r="E23" s="71"/>
      <c r="F23" s="72">
        <v>8640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127</v>
      </c>
      <c r="C24" s="110"/>
      <c r="D24" s="110"/>
      <c r="E24" s="71"/>
      <c r="F24" s="72">
        <v>12960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128</v>
      </c>
      <c r="C25" s="110"/>
      <c r="D25" s="110"/>
      <c r="E25" s="71"/>
      <c r="F25" s="72">
        <v>17280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129</v>
      </c>
      <c r="C26" s="110"/>
      <c r="D26" s="110"/>
      <c r="E26" s="71"/>
      <c r="F26" s="72">
        <v>21600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130</v>
      </c>
      <c r="C27" s="110"/>
      <c r="D27" s="110"/>
      <c r="E27" s="71"/>
      <c r="F27" s="72">
        <v>25920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131</v>
      </c>
      <c r="C28" s="110"/>
      <c r="D28" s="110"/>
      <c r="E28" s="71"/>
      <c r="F28" s="72">
        <v>30240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132</v>
      </c>
      <c r="C29" s="110"/>
      <c r="D29" s="110"/>
      <c r="E29" s="71"/>
      <c r="F29" s="72">
        <v>34560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133</v>
      </c>
      <c r="C30" s="110"/>
      <c r="D30" s="110"/>
      <c r="E30" s="71"/>
      <c r="F30" s="72">
        <v>38880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134</v>
      </c>
      <c r="C31" s="110"/>
      <c r="D31" s="110"/>
      <c r="E31" s="71"/>
      <c r="F31" s="72">
        <v>43200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135</v>
      </c>
      <c r="C32" s="110"/>
      <c r="D32" s="110"/>
      <c r="E32" s="71"/>
      <c r="F32" s="72">
        <v>47520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136</v>
      </c>
      <c r="C33" s="110"/>
      <c r="D33" s="110"/>
      <c r="E33" s="71"/>
      <c r="F33" s="72">
        <v>51840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137</v>
      </c>
      <c r="C34" s="110"/>
      <c r="D34" s="110"/>
      <c r="E34" s="71"/>
      <c r="F34" s="72">
        <v>56160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138</v>
      </c>
      <c r="C35" s="110"/>
      <c r="D35" s="110"/>
      <c r="E35" s="71"/>
      <c r="F35" s="72">
        <v>60480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139</v>
      </c>
      <c r="C36" s="110"/>
      <c r="D36" s="110"/>
      <c r="E36" s="71"/>
      <c r="F36" s="72">
        <v>64800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140</v>
      </c>
      <c r="C37" s="110"/>
      <c r="D37" s="110"/>
      <c r="E37" s="71"/>
      <c r="F37" s="72">
        <v>69120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141</v>
      </c>
      <c r="C38" s="110"/>
      <c r="D38" s="110"/>
      <c r="E38" s="71"/>
      <c r="F38" s="72">
        <v>73440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142</v>
      </c>
      <c r="C39" s="110"/>
      <c r="D39" s="110"/>
      <c r="E39" s="71"/>
      <c r="F39" s="72">
        <v>77760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143</v>
      </c>
      <c r="C40" s="110"/>
      <c r="D40" s="110"/>
      <c r="E40" s="71"/>
      <c r="F40" s="72">
        <v>82080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144</v>
      </c>
      <c r="C41" s="110"/>
      <c r="D41" s="110"/>
      <c r="E41" s="71"/>
      <c r="F41" s="72">
        <v>86400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272</v>
      </c>
      <c r="C42" s="110"/>
      <c r="D42" s="110"/>
      <c r="E42" s="71"/>
      <c r="F42" s="72">
        <v>90720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273</v>
      </c>
      <c r="C43" s="110"/>
      <c r="D43" s="110"/>
      <c r="E43" s="71"/>
      <c r="F43" s="72">
        <v>95040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274</v>
      </c>
      <c r="C44" s="110"/>
      <c r="D44" s="110"/>
      <c r="E44" s="71"/>
      <c r="F44" s="72">
        <v>99360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275</v>
      </c>
      <c r="C45" s="110"/>
      <c r="D45" s="110"/>
      <c r="E45" s="71"/>
      <c r="F45" s="72">
        <v>103680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276</v>
      </c>
      <c r="C46" s="110"/>
      <c r="D46" s="110"/>
      <c r="E46" s="71"/>
      <c r="F46" s="72">
        <v>108000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277</v>
      </c>
      <c r="C47" s="110"/>
      <c r="D47" s="110"/>
      <c r="E47" s="71"/>
      <c r="F47" s="72">
        <v>112320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278</v>
      </c>
      <c r="C48" s="110"/>
      <c r="D48" s="110"/>
      <c r="E48" s="71"/>
      <c r="F48" s="72">
        <v>116640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279</v>
      </c>
      <c r="C49" s="110"/>
      <c r="D49" s="110"/>
      <c r="E49" s="71"/>
      <c r="F49" s="72">
        <v>120960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280</v>
      </c>
      <c r="C50" s="110"/>
      <c r="D50" s="110"/>
      <c r="E50" s="71"/>
      <c r="F50" s="72">
        <v>125280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281</v>
      </c>
      <c r="C51" s="110"/>
      <c r="D51" s="110"/>
      <c r="E51" s="71"/>
      <c r="F51" s="72">
        <v>129600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145</v>
      </c>
      <c r="C52" s="110"/>
      <c r="D52" s="110"/>
      <c r="E52" s="71"/>
      <c r="F52" s="72">
        <v>8640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146</v>
      </c>
      <c r="C53" s="110"/>
      <c r="D53" s="110"/>
      <c r="E53" s="71"/>
      <c r="F53" s="72">
        <v>17280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147</v>
      </c>
      <c r="C54" s="110"/>
      <c r="D54" s="110"/>
      <c r="E54" s="71"/>
      <c r="F54" s="72">
        <v>25920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148</v>
      </c>
      <c r="C55" s="110"/>
      <c r="D55" s="110"/>
      <c r="E55" s="71"/>
      <c r="F55" s="72">
        <v>34560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149</v>
      </c>
      <c r="C56" s="110"/>
      <c r="D56" s="110"/>
      <c r="E56" s="71"/>
      <c r="F56" s="72">
        <v>43200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150</v>
      </c>
      <c r="C57" s="110"/>
      <c r="D57" s="110"/>
      <c r="E57" s="71"/>
      <c r="F57" s="72">
        <v>51840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151</v>
      </c>
      <c r="C58" s="110"/>
      <c r="D58" s="110"/>
      <c r="E58" s="71"/>
      <c r="F58" s="72">
        <v>60480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152</v>
      </c>
      <c r="C59" s="110"/>
      <c r="D59" s="110"/>
      <c r="E59" s="71"/>
      <c r="F59" s="72">
        <v>69120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153</v>
      </c>
      <c r="C60" s="110"/>
      <c r="D60" s="110"/>
      <c r="E60" s="71"/>
      <c r="F60" s="72">
        <v>77760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154</v>
      </c>
      <c r="C61" s="110"/>
      <c r="D61" s="110"/>
      <c r="E61" s="71"/>
      <c r="F61" s="72">
        <v>86400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155</v>
      </c>
      <c r="C62" s="110"/>
      <c r="D62" s="110"/>
      <c r="E62" s="71"/>
      <c r="F62" s="72">
        <v>95040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156</v>
      </c>
      <c r="C63" s="110"/>
      <c r="D63" s="110"/>
      <c r="E63" s="71"/>
      <c r="F63" s="72">
        <v>103680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157</v>
      </c>
      <c r="C64" s="110"/>
      <c r="D64" s="110"/>
      <c r="E64" s="71"/>
      <c r="F64" s="72">
        <v>112320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158</v>
      </c>
      <c r="C65" s="110"/>
      <c r="D65" s="110"/>
      <c r="E65" s="71"/>
      <c r="F65" s="72">
        <v>120960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159</v>
      </c>
      <c r="C66" s="110"/>
      <c r="D66" s="110"/>
      <c r="E66" s="71"/>
      <c r="F66" s="72">
        <v>129600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160</v>
      </c>
      <c r="C67" s="110"/>
      <c r="D67" s="110"/>
      <c r="E67" s="71"/>
      <c r="F67" s="72">
        <v>138240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161</v>
      </c>
      <c r="C68" s="110"/>
      <c r="D68" s="110"/>
      <c r="E68" s="71"/>
      <c r="F68" s="72">
        <v>146880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162</v>
      </c>
      <c r="C69" s="110"/>
      <c r="D69" s="110"/>
      <c r="E69" s="71"/>
      <c r="F69" s="72">
        <v>155520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163</v>
      </c>
      <c r="C70" s="110"/>
      <c r="D70" s="110"/>
      <c r="E70" s="71"/>
      <c r="F70" s="72">
        <v>164160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164</v>
      </c>
      <c r="C71" s="110"/>
      <c r="D71" s="110"/>
      <c r="E71" s="71"/>
      <c r="F71" s="72">
        <v>172800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282</v>
      </c>
      <c r="C72" s="110"/>
      <c r="D72" s="110"/>
      <c r="E72" s="71"/>
      <c r="F72" s="72">
        <v>181440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283</v>
      </c>
      <c r="C73" s="110"/>
      <c r="D73" s="110"/>
      <c r="E73" s="71"/>
      <c r="F73" s="72">
        <v>190080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284</v>
      </c>
      <c r="C74" s="110"/>
      <c r="D74" s="110"/>
      <c r="E74" s="71"/>
      <c r="F74" s="72">
        <v>198720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285</v>
      </c>
      <c r="C75" s="110"/>
      <c r="D75" s="110"/>
      <c r="E75" s="71"/>
      <c r="F75" s="72">
        <v>207360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286</v>
      </c>
      <c r="C76" s="110"/>
      <c r="D76" s="110"/>
      <c r="E76" s="71"/>
      <c r="F76" s="72">
        <v>216000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287</v>
      </c>
      <c r="C77" s="110"/>
      <c r="D77" s="110"/>
      <c r="E77" s="71"/>
      <c r="F77" s="72">
        <v>224640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288</v>
      </c>
      <c r="C78" s="110"/>
      <c r="D78" s="110"/>
      <c r="E78" s="71"/>
      <c r="F78" s="72">
        <v>233280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289</v>
      </c>
      <c r="C79" s="110"/>
      <c r="D79" s="110"/>
      <c r="E79" s="71"/>
      <c r="F79" s="72">
        <v>241920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290</v>
      </c>
      <c r="C80" s="110"/>
      <c r="D80" s="110"/>
      <c r="E80" s="71"/>
      <c r="F80" s="72">
        <v>250560</v>
      </c>
      <c r="G80" s="73"/>
      <c r="H80" s="73"/>
      <c r="I80" s="73"/>
      <c r="J80" s="74"/>
    </row>
    <row r="81" spans="1:10" ht="36" customHeight="1" outlineLevel="1" thickBot="1" x14ac:dyDescent="0.3">
      <c r="A81" s="8"/>
      <c r="B81" s="100" t="s">
        <v>291</v>
      </c>
      <c r="C81" s="110"/>
      <c r="D81" s="110"/>
      <c r="E81" s="71"/>
      <c r="F81" s="72">
        <v>259200</v>
      </c>
      <c r="G81" s="73"/>
      <c r="H81" s="73"/>
      <c r="I81" s="73"/>
      <c r="J81" s="74"/>
    </row>
    <row r="82" spans="1:10" ht="36" customHeight="1" thickBot="1" x14ac:dyDescent="0.3">
      <c r="A82" s="8"/>
      <c r="B82" s="111" t="s">
        <v>165</v>
      </c>
      <c r="C82" s="112"/>
      <c r="D82" s="112"/>
      <c r="E82" s="113"/>
      <c r="F82" s="114" t="str">
        <f>"Цена от "&amp;MIN(F83:F104)&amp;" до "&amp;MAX(F83:F104)</f>
        <v>Цена от 9216 до 92880</v>
      </c>
      <c r="G82" s="115"/>
      <c r="H82" s="115"/>
      <c r="I82" s="115"/>
      <c r="J82" s="116"/>
    </row>
    <row r="83" spans="1:10" ht="36" customHeight="1" outlineLevel="1" x14ac:dyDescent="0.25">
      <c r="A83" s="8"/>
      <c r="B83" s="117" t="s">
        <v>166</v>
      </c>
      <c r="C83" s="118"/>
      <c r="D83" s="118"/>
      <c r="E83" s="119"/>
      <c r="F83" s="120">
        <v>9216</v>
      </c>
      <c r="G83" s="121"/>
      <c r="H83" s="121"/>
      <c r="I83" s="121"/>
      <c r="J83" s="122"/>
    </row>
    <row r="84" spans="1:10" ht="36" customHeight="1" outlineLevel="1" x14ac:dyDescent="0.25">
      <c r="A84" s="8"/>
      <c r="B84" s="100" t="s">
        <v>167</v>
      </c>
      <c r="C84" s="110"/>
      <c r="D84" s="110"/>
      <c r="E84" s="71"/>
      <c r="F84" s="72">
        <v>14580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168</v>
      </c>
      <c r="C85" s="110"/>
      <c r="D85" s="110"/>
      <c r="E85" s="71"/>
      <c r="F85" s="72">
        <v>10800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169</v>
      </c>
      <c r="C86" s="110"/>
      <c r="D86" s="110"/>
      <c r="E86" s="71"/>
      <c r="F86" s="72">
        <v>15120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170</v>
      </c>
      <c r="C87" s="110"/>
      <c r="D87" s="110"/>
      <c r="E87" s="71"/>
      <c r="F87" s="72">
        <v>19440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171</v>
      </c>
      <c r="C88" s="110"/>
      <c r="D88" s="110"/>
      <c r="E88" s="71"/>
      <c r="F88" s="72">
        <v>23760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172</v>
      </c>
      <c r="C89" s="110"/>
      <c r="D89" s="110"/>
      <c r="E89" s="71"/>
      <c r="F89" s="72">
        <v>28080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173</v>
      </c>
      <c r="C90" s="110"/>
      <c r="D90" s="110"/>
      <c r="E90" s="71"/>
      <c r="F90" s="72">
        <v>32400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174</v>
      </c>
      <c r="C91" s="110"/>
      <c r="D91" s="110"/>
      <c r="E91" s="71"/>
      <c r="F91" s="72">
        <v>36720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175</v>
      </c>
      <c r="C92" s="110"/>
      <c r="D92" s="110"/>
      <c r="E92" s="71"/>
      <c r="F92" s="72">
        <v>41040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176</v>
      </c>
      <c r="C93" s="110"/>
      <c r="D93" s="110"/>
      <c r="E93" s="71"/>
      <c r="F93" s="72">
        <v>45360</v>
      </c>
      <c r="G93" s="73"/>
      <c r="H93" s="73"/>
      <c r="I93" s="73"/>
      <c r="J93" s="74"/>
    </row>
    <row r="94" spans="1:10" ht="36" customHeight="1" outlineLevel="1" x14ac:dyDescent="0.25">
      <c r="A94" s="8"/>
      <c r="B94" s="100" t="s">
        <v>177</v>
      </c>
      <c r="C94" s="110"/>
      <c r="D94" s="110"/>
      <c r="E94" s="71"/>
      <c r="F94" s="72">
        <v>49680</v>
      </c>
      <c r="G94" s="73"/>
      <c r="H94" s="73"/>
      <c r="I94" s="73"/>
      <c r="J94" s="74"/>
    </row>
    <row r="95" spans="1:10" ht="36" customHeight="1" outlineLevel="1" x14ac:dyDescent="0.25">
      <c r="A95" s="8"/>
      <c r="B95" s="100" t="s">
        <v>178</v>
      </c>
      <c r="C95" s="110"/>
      <c r="D95" s="110"/>
      <c r="E95" s="71"/>
      <c r="F95" s="72">
        <v>54000</v>
      </c>
      <c r="G95" s="73"/>
      <c r="H95" s="73"/>
      <c r="I95" s="73"/>
      <c r="J95" s="74"/>
    </row>
    <row r="96" spans="1:10" ht="36" customHeight="1" outlineLevel="1" x14ac:dyDescent="0.25">
      <c r="A96" s="8"/>
      <c r="B96" s="100" t="s">
        <v>179</v>
      </c>
      <c r="C96" s="110"/>
      <c r="D96" s="110"/>
      <c r="E96" s="71"/>
      <c r="F96" s="72">
        <v>58320</v>
      </c>
      <c r="G96" s="73"/>
      <c r="H96" s="73"/>
      <c r="I96" s="73"/>
      <c r="J96" s="74"/>
    </row>
    <row r="97" spans="1:10" ht="36" customHeight="1" outlineLevel="1" x14ac:dyDescent="0.25">
      <c r="A97" s="8"/>
      <c r="B97" s="100" t="s">
        <v>180</v>
      </c>
      <c r="C97" s="110"/>
      <c r="D97" s="110"/>
      <c r="E97" s="71"/>
      <c r="F97" s="72">
        <v>62640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181</v>
      </c>
      <c r="C98" s="110"/>
      <c r="D98" s="110"/>
      <c r="E98" s="71"/>
      <c r="F98" s="72">
        <v>66960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182</v>
      </c>
      <c r="C99" s="110"/>
      <c r="D99" s="110"/>
      <c r="E99" s="71"/>
      <c r="F99" s="72">
        <v>71280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183</v>
      </c>
      <c r="C100" s="110"/>
      <c r="D100" s="110"/>
      <c r="E100" s="71"/>
      <c r="F100" s="72">
        <v>75600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184</v>
      </c>
      <c r="C101" s="110"/>
      <c r="D101" s="110"/>
      <c r="E101" s="71"/>
      <c r="F101" s="72">
        <v>79920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185</v>
      </c>
      <c r="C102" s="110"/>
      <c r="D102" s="110"/>
      <c r="E102" s="71"/>
      <c r="F102" s="72">
        <v>84240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186</v>
      </c>
      <c r="C103" s="110"/>
      <c r="D103" s="110"/>
      <c r="E103" s="71"/>
      <c r="F103" s="72">
        <v>88560</v>
      </c>
      <c r="G103" s="73"/>
      <c r="H103" s="73"/>
      <c r="I103" s="73"/>
      <c r="J103" s="74"/>
    </row>
    <row r="104" spans="1:10" ht="36" customHeight="1" outlineLevel="1" thickBot="1" x14ac:dyDescent="0.3">
      <c r="A104" s="8"/>
      <c r="B104" s="100" t="s">
        <v>187</v>
      </c>
      <c r="C104" s="110"/>
      <c r="D104" s="110"/>
      <c r="E104" s="71"/>
      <c r="F104" s="72">
        <v>92880</v>
      </c>
      <c r="G104" s="73"/>
      <c r="H104" s="73"/>
      <c r="I104" s="73"/>
      <c r="J104" s="74"/>
    </row>
    <row r="105" spans="1:10" ht="36" customHeight="1" thickBot="1" x14ac:dyDescent="0.3">
      <c r="A105" s="8"/>
      <c r="B105" s="111" t="s">
        <v>188</v>
      </c>
      <c r="C105" s="112"/>
      <c r="D105" s="112"/>
      <c r="E105" s="113"/>
      <c r="F105" s="114" t="str">
        <f>"Цена от "&amp;MIN(F106:F116)&amp;" до "&amp;MAX(F106:F116)</f>
        <v>Цена от 1440 до 14868</v>
      </c>
      <c r="G105" s="115"/>
      <c r="H105" s="115"/>
      <c r="I105" s="115"/>
      <c r="J105" s="116"/>
    </row>
    <row r="106" spans="1:10" ht="36" customHeight="1" x14ac:dyDescent="0.25">
      <c r="A106" s="8"/>
      <c r="B106" s="69" t="s">
        <v>189</v>
      </c>
      <c r="C106" s="70"/>
      <c r="D106" s="70"/>
      <c r="E106" s="71"/>
      <c r="F106" s="72">
        <v>6372</v>
      </c>
      <c r="G106" s="73"/>
      <c r="H106" s="73"/>
      <c r="I106" s="73"/>
      <c r="J106" s="74"/>
    </row>
    <row r="107" spans="1:10" ht="36" customHeight="1" x14ac:dyDescent="0.25">
      <c r="A107" s="8"/>
      <c r="B107" s="69" t="s">
        <v>190</v>
      </c>
      <c r="C107" s="70"/>
      <c r="D107" s="70"/>
      <c r="E107" s="71"/>
      <c r="F107" s="72">
        <v>11700</v>
      </c>
      <c r="G107" s="73"/>
      <c r="H107" s="73"/>
      <c r="I107" s="73"/>
      <c r="J107" s="74"/>
    </row>
    <row r="108" spans="1:10" ht="36" customHeight="1" x14ac:dyDescent="0.25">
      <c r="A108" s="8"/>
      <c r="B108" s="69" t="s">
        <v>252</v>
      </c>
      <c r="C108" s="70"/>
      <c r="D108" s="70"/>
      <c r="E108" s="71"/>
      <c r="F108" s="72">
        <v>1440</v>
      </c>
      <c r="G108" s="73"/>
      <c r="H108" s="73"/>
      <c r="I108" s="73"/>
      <c r="J108" s="74"/>
    </row>
    <row r="109" spans="1:10" ht="36" customHeight="1" x14ac:dyDescent="0.25">
      <c r="A109" s="8"/>
      <c r="B109" s="87" t="s">
        <v>192</v>
      </c>
      <c r="C109" s="88"/>
      <c r="D109" s="88"/>
      <c r="E109" s="89"/>
      <c r="F109" s="90">
        <v>14868</v>
      </c>
      <c r="G109" s="91"/>
      <c r="H109" s="91"/>
      <c r="I109" s="91"/>
      <c r="J109" s="92"/>
    </row>
    <row r="110" spans="1:10" ht="36" customHeight="1" x14ac:dyDescent="0.25">
      <c r="A110" s="8"/>
      <c r="B110" s="69" t="s">
        <v>193</v>
      </c>
      <c r="C110" s="70"/>
      <c r="D110" s="70"/>
      <c r="E110" s="71"/>
      <c r="F110" s="72">
        <v>4608</v>
      </c>
      <c r="G110" s="73"/>
      <c r="H110" s="73"/>
      <c r="I110" s="73"/>
      <c r="J110" s="74"/>
    </row>
    <row r="111" spans="1:10" ht="36" customHeight="1" x14ac:dyDescent="0.25">
      <c r="A111" s="8"/>
      <c r="B111" s="69" t="s">
        <v>194</v>
      </c>
      <c r="C111" s="70"/>
      <c r="D111" s="70"/>
      <c r="E111" s="71"/>
      <c r="F111" s="72">
        <v>9216</v>
      </c>
      <c r="G111" s="73"/>
      <c r="H111" s="73"/>
      <c r="I111" s="73"/>
      <c r="J111" s="74"/>
    </row>
    <row r="112" spans="1:10" ht="36" customHeight="1" x14ac:dyDescent="0.25">
      <c r="A112" s="8"/>
      <c r="B112" s="69" t="s">
        <v>195</v>
      </c>
      <c r="C112" s="70"/>
      <c r="D112" s="70"/>
      <c r="E112" s="71"/>
      <c r="F112" s="72">
        <v>1800</v>
      </c>
      <c r="G112" s="73"/>
      <c r="H112" s="73"/>
      <c r="I112" s="73"/>
      <c r="J112" s="74"/>
    </row>
    <row r="113" spans="1:10" ht="36" customHeight="1" x14ac:dyDescent="0.25">
      <c r="A113" s="8"/>
      <c r="B113" s="69" t="s">
        <v>196</v>
      </c>
      <c r="C113" s="70"/>
      <c r="D113" s="70"/>
      <c r="E113" s="71"/>
      <c r="F113" s="72">
        <v>1800</v>
      </c>
      <c r="G113" s="73"/>
      <c r="H113" s="73"/>
      <c r="I113" s="73"/>
      <c r="J113" s="74"/>
    </row>
    <row r="114" spans="1:10" ht="36" customHeight="1" x14ac:dyDescent="0.25">
      <c r="A114" s="8"/>
      <c r="B114" s="69" t="s">
        <v>197</v>
      </c>
      <c r="C114" s="70"/>
      <c r="D114" s="70"/>
      <c r="E114" s="71"/>
      <c r="F114" s="72">
        <v>3600</v>
      </c>
      <c r="G114" s="73"/>
      <c r="H114" s="73"/>
      <c r="I114" s="73"/>
      <c r="J114" s="74"/>
    </row>
    <row r="115" spans="1:10" ht="36" customHeight="1" x14ac:dyDescent="0.25">
      <c r="A115" s="8"/>
      <c r="B115" s="69" t="s">
        <v>198</v>
      </c>
      <c r="C115" s="70"/>
      <c r="D115" s="70"/>
      <c r="E115" s="71"/>
      <c r="F115" s="72">
        <v>5400</v>
      </c>
      <c r="G115" s="73"/>
      <c r="H115" s="73"/>
      <c r="I115" s="73"/>
      <c r="J115" s="74"/>
    </row>
    <row r="116" spans="1:10" ht="36" customHeight="1" thickBot="1" x14ac:dyDescent="0.3">
      <c r="A116" s="8"/>
      <c r="B116" s="69" t="s">
        <v>199</v>
      </c>
      <c r="C116" s="70"/>
      <c r="D116" s="70"/>
      <c r="E116" s="71"/>
      <c r="F116" s="72">
        <v>14868</v>
      </c>
      <c r="G116" s="73"/>
      <c r="H116" s="73"/>
      <c r="I116" s="73"/>
      <c r="J116" s="74"/>
    </row>
    <row r="117" spans="1:10" ht="54" customHeight="1" thickBot="1" x14ac:dyDescent="0.3">
      <c r="A117" s="8"/>
      <c r="B117" s="200" t="s">
        <v>253</v>
      </c>
      <c r="C117" s="201"/>
      <c r="D117" s="201"/>
      <c r="E117" s="202"/>
      <c r="F117" s="225" t="str">
        <f>"Цена от "&amp;MIN(F119,F122:J123,H124,F125:J138)&amp;" до "&amp;MAX(F119,F122:J123,H124,F125:J138)</f>
        <v>Цена от 3564 до 60739,2</v>
      </c>
      <c r="G117" s="226"/>
      <c r="H117" s="226"/>
      <c r="I117" s="226"/>
      <c r="J117" s="227"/>
    </row>
    <row r="118" spans="1:10" ht="24" customHeight="1" thickBot="1" x14ac:dyDescent="0.3">
      <c r="A118" s="8"/>
      <c r="B118" s="60"/>
      <c r="C118" s="61"/>
      <c r="D118" s="61"/>
      <c r="E118" s="62"/>
      <c r="F118" s="63"/>
      <c r="G118" s="64"/>
      <c r="H118" s="64"/>
      <c r="I118" s="64"/>
      <c r="J118" s="65"/>
    </row>
    <row r="119" spans="1:10" ht="36" customHeight="1" x14ac:dyDescent="0.25">
      <c r="A119" s="8"/>
      <c r="B119" s="69" t="s">
        <v>201</v>
      </c>
      <c r="C119" s="70"/>
      <c r="D119" s="70"/>
      <c r="E119" s="71"/>
      <c r="F119" s="72">
        <v>18000</v>
      </c>
      <c r="G119" s="73"/>
      <c r="H119" s="73"/>
      <c r="I119" s="73"/>
      <c r="J119" s="74"/>
    </row>
    <row r="120" spans="1:10" ht="36" customHeight="1" thickBot="1" x14ac:dyDescent="0.3">
      <c r="A120" s="8"/>
      <c r="B120" s="93" t="s">
        <v>202</v>
      </c>
      <c r="C120" s="94"/>
      <c r="D120" s="94"/>
      <c r="E120" s="95"/>
      <c r="F120" s="96">
        <v>1800</v>
      </c>
      <c r="G120" s="97"/>
      <c r="H120" s="97"/>
      <c r="I120" s="97"/>
      <c r="J120" s="98"/>
    </row>
    <row r="121" spans="1:10" ht="24" customHeight="1" thickBot="1" x14ac:dyDescent="0.3">
      <c r="A121" s="8"/>
      <c r="B121" s="60"/>
      <c r="C121" s="61"/>
      <c r="D121" s="61"/>
      <c r="E121" s="62"/>
      <c r="F121" s="63"/>
      <c r="G121" s="64"/>
      <c r="H121" s="64"/>
      <c r="I121" s="64"/>
      <c r="J121" s="65"/>
    </row>
    <row r="122" spans="1:10" ht="36" customHeight="1" x14ac:dyDescent="0.25">
      <c r="A122" s="8" t="s">
        <v>112</v>
      </c>
      <c r="B122" s="87" t="s">
        <v>203</v>
      </c>
      <c r="C122" s="88"/>
      <c r="D122" s="88"/>
      <c r="E122" s="89"/>
      <c r="F122" s="90">
        <v>27252</v>
      </c>
      <c r="G122" s="91"/>
      <c r="H122" s="91"/>
      <c r="I122" s="91"/>
      <c r="J122" s="92"/>
    </row>
    <row r="123" spans="1:10" ht="36" customHeight="1" x14ac:dyDescent="0.25">
      <c r="A123" s="8" t="s">
        <v>112</v>
      </c>
      <c r="B123" s="69" t="s">
        <v>204</v>
      </c>
      <c r="C123" s="70"/>
      <c r="D123" s="70"/>
      <c r="E123" s="71"/>
      <c r="F123" s="193">
        <v>23940</v>
      </c>
      <c r="G123" s="245"/>
      <c r="H123" s="245"/>
      <c r="I123" s="245"/>
      <c r="J123" s="246"/>
    </row>
    <row r="124" spans="1:10" ht="36" customHeight="1" x14ac:dyDescent="0.25">
      <c r="A124" s="8" t="s">
        <v>112</v>
      </c>
      <c r="B124" s="69" t="s">
        <v>205</v>
      </c>
      <c r="C124" s="70"/>
      <c r="D124" s="70"/>
      <c r="E124" s="71"/>
      <c r="F124" s="37">
        <f>H124*1.2</f>
        <v>15508.8</v>
      </c>
      <c r="G124" s="38">
        <f>H124*1.1</f>
        <v>14216.400000000001</v>
      </c>
      <c r="H124" s="38">
        <v>12924</v>
      </c>
      <c r="I124" s="38">
        <f>H124*0.75</f>
        <v>9693</v>
      </c>
      <c r="J124" s="39">
        <f>H124*0.5</f>
        <v>6462</v>
      </c>
    </row>
    <row r="125" spans="1:10" ht="36" customHeight="1" x14ac:dyDescent="0.25">
      <c r="A125" s="8" t="s">
        <v>112</v>
      </c>
      <c r="B125" s="69" t="s">
        <v>206</v>
      </c>
      <c r="C125" s="70"/>
      <c r="D125" s="70"/>
      <c r="E125" s="71"/>
      <c r="F125" s="72">
        <v>7092</v>
      </c>
      <c r="G125" s="73"/>
      <c r="H125" s="73"/>
      <c r="I125" s="73"/>
      <c r="J125" s="74"/>
    </row>
    <row r="126" spans="1:10" ht="36" customHeight="1" x14ac:dyDescent="0.25">
      <c r="A126" s="8" t="s">
        <v>112</v>
      </c>
      <c r="B126" s="69" t="s">
        <v>207</v>
      </c>
      <c r="C126" s="70"/>
      <c r="D126" s="70"/>
      <c r="E126" s="71"/>
      <c r="F126" s="72">
        <v>6948</v>
      </c>
      <c r="G126" s="73"/>
      <c r="H126" s="73"/>
      <c r="I126" s="73"/>
      <c r="J126" s="74"/>
    </row>
    <row r="127" spans="1:10" ht="36" customHeight="1" x14ac:dyDescent="0.25">
      <c r="A127" s="8" t="s">
        <v>112</v>
      </c>
      <c r="B127" s="69" t="s">
        <v>208</v>
      </c>
      <c r="C127" s="70"/>
      <c r="D127" s="70"/>
      <c r="E127" s="71"/>
      <c r="F127" s="193">
        <v>19836</v>
      </c>
      <c r="G127" s="245"/>
      <c r="H127" s="245"/>
      <c r="I127" s="245"/>
      <c r="J127" s="246"/>
    </row>
    <row r="128" spans="1:10" ht="36" customHeight="1" x14ac:dyDescent="0.25">
      <c r="A128" s="8" t="s">
        <v>112</v>
      </c>
      <c r="B128" s="69" t="s">
        <v>209</v>
      </c>
      <c r="C128" s="70"/>
      <c r="D128" s="70"/>
      <c r="E128" s="71"/>
      <c r="F128" s="193">
        <v>50616</v>
      </c>
      <c r="G128" s="245"/>
      <c r="H128" s="245"/>
      <c r="I128" s="245"/>
      <c r="J128" s="246"/>
    </row>
    <row r="129" spans="1:10" ht="36" customHeight="1" x14ac:dyDescent="0.25">
      <c r="A129" s="8" t="s">
        <v>112</v>
      </c>
      <c r="B129" s="69" t="s">
        <v>210</v>
      </c>
      <c r="C129" s="70"/>
      <c r="D129" s="70"/>
      <c r="E129" s="71"/>
      <c r="F129" s="193">
        <v>60739.199999999997</v>
      </c>
      <c r="G129" s="245"/>
      <c r="H129" s="245"/>
      <c r="I129" s="245"/>
      <c r="J129" s="246"/>
    </row>
    <row r="130" spans="1:10" ht="36" customHeight="1" x14ac:dyDescent="0.25">
      <c r="A130" s="8" t="s">
        <v>112</v>
      </c>
      <c r="B130" s="69" t="s">
        <v>211</v>
      </c>
      <c r="C130" s="70"/>
      <c r="D130" s="70"/>
      <c r="E130" s="71"/>
      <c r="F130" s="193">
        <v>12060</v>
      </c>
      <c r="G130" s="245"/>
      <c r="H130" s="245"/>
      <c r="I130" s="245"/>
      <c r="J130" s="246"/>
    </row>
    <row r="131" spans="1:10" ht="36" customHeight="1" x14ac:dyDescent="0.25">
      <c r="A131" s="8" t="s">
        <v>112</v>
      </c>
      <c r="B131" s="69" t="s">
        <v>212</v>
      </c>
      <c r="C131" s="70"/>
      <c r="D131" s="70"/>
      <c r="E131" s="71"/>
      <c r="F131" s="193">
        <v>12060</v>
      </c>
      <c r="G131" s="245"/>
      <c r="H131" s="245"/>
      <c r="I131" s="245"/>
      <c r="J131" s="246"/>
    </row>
    <row r="132" spans="1:10" ht="36" customHeight="1" x14ac:dyDescent="0.25">
      <c r="A132" s="8" t="s">
        <v>112</v>
      </c>
      <c r="B132" s="100" t="s">
        <v>213</v>
      </c>
      <c r="C132" s="101"/>
      <c r="D132" s="101"/>
      <c r="E132" s="102"/>
      <c r="F132" s="193">
        <v>18000</v>
      </c>
      <c r="G132" s="245"/>
      <c r="H132" s="245"/>
      <c r="I132" s="245"/>
      <c r="J132" s="246"/>
    </row>
    <row r="133" spans="1:10" ht="36" customHeight="1" x14ac:dyDescent="0.25">
      <c r="A133" s="8"/>
      <c r="B133" s="87" t="s">
        <v>214</v>
      </c>
      <c r="C133" s="88"/>
      <c r="D133" s="88"/>
      <c r="E133" s="89"/>
      <c r="F133" s="193">
        <v>21600</v>
      </c>
      <c r="G133" s="245"/>
      <c r="H133" s="245"/>
      <c r="I133" s="245"/>
      <c r="J133" s="246"/>
    </row>
    <row r="134" spans="1:10" ht="36" customHeight="1" x14ac:dyDescent="0.25">
      <c r="A134" s="8" t="s">
        <v>112</v>
      </c>
      <c r="B134" s="87" t="s">
        <v>215</v>
      </c>
      <c r="C134" s="88"/>
      <c r="D134" s="88"/>
      <c r="E134" s="89"/>
      <c r="F134" s="193">
        <v>3564</v>
      </c>
      <c r="G134" s="245"/>
      <c r="H134" s="245"/>
      <c r="I134" s="245"/>
      <c r="J134" s="246"/>
    </row>
    <row r="135" spans="1:10" ht="36" customHeight="1" x14ac:dyDescent="0.25">
      <c r="A135" s="8"/>
      <c r="B135" s="100" t="s">
        <v>216</v>
      </c>
      <c r="C135" s="101"/>
      <c r="D135" s="101"/>
      <c r="E135" s="102"/>
      <c r="F135" s="193">
        <v>12744</v>
      </c>
      <c r="G135" s="245"/>
      <c r="H135" s="245"/>
      <c r="I135" s="245"/>
      <c r="J135" s="246"/>
    </row>
    <row r="136" spans="1:10" ht="36" customHeight="1" x14ac:dyDescent="0.25">
      <c r="B136" s="100" t="s">
        <v>217</v>
      </c>
      <c r="C136" s="101"/>
      <c r="D136" s="101"/>
      <c r="E136" s="102"/>
      <c r="F136" s="193">
        <v>9216</v>
      </c>
      <c r="G136" s="245"/>
      <c r="H136" s="245"/>
      <c r="I136" s="245"/>
      <c r="J136" s="246"/>
    </row>
    <row r="137" spans="1:10" ht="36" customHeight="1" x14ac:dyDescent="0.25">
      <c r="A137" s="8" t="s">
        <v>112</v>
      </c>
      <c r="B137" s="69" t="s">
        <v>218</v>
      </c>
      <c r="C137" s="70"/>
      <c r="D137" s="70"/>
      <c r="E137" s="71"/>
      <c r="F137" s="193">
        <v>55224</v>
      </c>
      <c r="G137" s="245"/>
      <c r="H137" s="245"/>
      <c r="I137" s="245"/>
      <c r="J137" s="246"/>
    </row>
    <row r="138" spans="1:10" ht="36" customHeight="1" x14ac:dyDescent="0.25">
      <c r="A138" s="8" t="s">
        <v>112</v>
      </c>
      <c r="B138" s="100" t="s">
        <v>219</v>
      </c>
      <c r="C138" s="101"/>
      <c r="D138" s="101"/>
      <c r="E138" s="102"/>
      <c r="F138" s="193">
        <v>12060</v>
      </c>
      <c r="G138" s="245"/>
      <c r="H138" s="245"/>
      <c r="I138" s="245"/>
      <c r="J138" s="246"/>
    </row>
    <row r="139" spans="1:10" ht="36" customHeight="1" x14ac:dyDescent="0.25">
      <c r="A139" s="8" t="s">
        <v>114</v>
      </c>
      <c r="B139" s="69" t="s">
        <v>220</v>
      </c>
      <c r="C139" s="70"/>
      <c r="D139" s="70"/>
      <c r="E139" s="71"/>
      <c r="F139" s="193">
        <v>38160</v>
      </c>
      <c r="G139" s="245"/>
      <c r="H139" s="245"/>
      <c r="I139" s="245"/>
      <c r="J139" s="246"/>
    </row>
    <row r="140" spans="1:10" ht="36" customHeight="1" x14ac:dyDescent="0.25">
      <c r="A140" s="8" t="s">
        <v>114</v>
      </c>
      <c r="B140" s="69" t="s">
        <v>221</v>
      </c>
      <c r="C140" s="70"/>
      <c r="D140" s="70"/>
      <c r="E140" s="71"/>
      <c r="F140" s="193">
        <v>33840</v>
      </c>
      <c r="G140" s="245"/>
      <c r="H140" s="245"/>
      <c r="I140" s="245"/>
      <c r="J140" s="246"/>
    </row>
    <row r="141" spans="1:10" ht="36" customHeight="1" x14ac:dyDescent="0.25">
      <c r="A141" s="8" t="s">
        <v>114</v>
      </c>
      <c r="B141" s="69" t="s">
        <v>222</v>
      </c>
      <c r="C141" s="70"/>
      <c r="D141" s="70"/>
      <c r="E141" s="71"/>
      <c r="F141" s="37">
        <f>H141*1.2</f>
        <v>22464</v>
      </c>
      <c r="G141" s="38">
        <f>H141*1.1</f>
        <v>20592</v>
      </c>
      <c r="H141" s="38">
        <v>18720</v>
      </c>
      <c r="I141" s="38">
        <f>H141*0.75</f>
        <v>14040</v>
      </c>
      <c r="J141" s="39">
        <f>H141*0.5</f>
        <v>9360</v>
      </c>
    </row>
    <row r="142" spans="1:10" ht="36" customHeight="1" x14ac:dyDescent="0.25">
      <c r="A142" s="8" t="s">
        <v>114</v>
      </c>
      <c r="B142" s="69" t="s">
        <v>223</v>
      </c>
      <c r="C142" s="70"/>
      <c r="D142" s="70"/>
      <c r="E142" s="71"/>
      <c r="F142" s="72">
        <v>10080</v>
      </c>
      <c r="G142" s="73"/>
      <c r="H142" s="73"/>
      <c r="I142" s="73"/>
      <c r="J142" s="74"/>
    </row>
    <row r="143" spans="1:10" ht="36" customHeight="1" x14ac:dyDescent="0.25">
      <c r="A143" s="8" t="s">
        <v>114</v>
      </c>
      <c r="B143" s="69" t="s">
        <v>224</v>
      </c>
      <c r="C143" s="70"/>
      <c r="D143" s="70"/>
      <c r="E143" s="71"/>
      <c r="F143" s="72">
        <v>10080</v>
      </c>
      <c r="G143" s="73"/>
      <c r="H143" s="73"/>
      <c r="I143" s="73"/>
      <c r="J143" s="74"/>
    </row>
    <row r="144" spans="1:10" ht="36" customHeight="1" x14ac:dyDescent="0.25">
      <c r="A144" s="8" t="s">
        <v>114</v>
      </c>
      <c r="B144" s="69" t="s">
        <v>225</v>
      </c>
      <c r="C144" s="70"/>
      <c r="D144" s="70"/>
      <c r="E144" s="71"/>
      <c r="F144" s="193">
        <v>28080</v>
      </c>
      <c r="G144" s="245"/>
      <c r="H144" s="245"/>
      <c r="I144" s="245"/>
      <c r="J144" s="246"/>
    </row>
    <row r="145" spans="1:10" ht="36" customHeight="1" x14ac:dyDescent="0.25">
      <c r="A145" s="8" t="s">
        <v>114</v>
      </c>
      <c r="B145" s="69" t="s">
        <v>226</v>
      </c>
      <c r="C145" s="70"/>
      <c r="D145" s="70"/>
      <c r="E145" s="71"/>
      <c r="F145" s="193">
        <v>71280</v>
      </c>
      <c r="G145" s="245"/>
      <c r="H145" s="245"/>
      <c r="I145" s="245"/>
      <c r="J145" s="246"/>
    </row>
    <row r="146" spans="1:10" ht="36" customHeight="1" x14ac:dyDescent="0.25">
      <c r="A146" s="8" t="s">
        <v>114</v>
      </c>
      <c r="B146" s="69" t="s">
        <v>227</v>
      </c>
      <c r="C146" s="70"/>
      <c r="D146" s="70"/>
      <c r="E146" s="71"/>
      <c r="F146" s="193">
        <v>85536</v>
      </c>
      <c r="G146" s="245"/>
      <c r="H146" s="245"/>
      <c r="I146" s="245"/>
      <c r="J146" s="246"/>
    </row>
    <row r="147" spans="1:10" ht="36" customHeight="1" x14ac:dyDescent="0.25">
      <c r="A147" s="8" t="s">
        <v>114</v>
      </c>
      <c r="B147" s="69" t="s">
        <v>228</v>
      </c>
      <c r="C147" s="70"/>
      <c r="D147" s="70"/>
      <c r="E147" s="71"/>
      <c r="F147" s="193">
        <v>17280</v>
      </c>
      <c r="G147" s="245"/>
      <c r="H147" s="245"/>
      <c r="I147" s="245"/>
      <c r="J147" s="246"/>
    </row>
    <row r="148" spans="1:10" ht="36" customHeight="1" x14ac:dyDescent="0.25">
      <c r="A148" s="8" t="s">
        <v>114</v>
      </c>
      <c r="B148" s="69" t="s">
        <v>229</v>
      </c>
      <c r="C148" s="70"/>
      <c r="D148" s="70"/>
      <c r="E148" s="71"/>
      <c r="F148" s="193">
        <v>17280</v>
      </c>
      <c r="G148" s="245"/>
      <c r="H148" s="245"/>
      <c r="I148" s="245"/>
      <c r="J148" s="246"/>
    </row>
    <row r="149" spans="1:10" ht="36" customHeight="1" x14ac:dyDescent="0.25">
      <c r="A149" s="8" t="s">
        <v>114</v>
      </c>
      <c r="B149" s="69" t="s">
        <v>230</v>
      </c>
      <c r="C149" s="70"/>
      <c r="D149" s="70"/>
      <c r="E149" s="71"/>
      <c r="F149" s="193">
        <v>25200</v>
      </c>
      <c r="G149" s="245"/>
      <c r="H149" s="245"/>
      <c r="I149" s="245"/>
      <c r="J149" s="246"/>
    </row>
    <row r="150" spans="1:10" ht="36" customHeight="1" x14ac:dyDescent="0.25">
      <c r="A150" s="8" t="s">
        <v>114</v>
      </c>
      <c r="B150" s="69" t="s">
        <v>231</v>
      </c>
      <c r="C150" s="70"/>
      <c r="D150" s="70"/>
      <c r="E150" s="71"/>
      <c r="F150" s="193">
        <v>5040</v>
      </c>
      <c r="G150" s="245"/>
      <c r="H150" s="245"/>
      <c r="I150" s="245"/>
      <c r="J150" s="246"/>
    </row>
    <row r="151" spans="1:10" ht="36" customHeight="1" x14ac:dyDescent="0.25">
      <c r="A151" s="8" t="s">
        <v>114</v>
      </c>
      <c r="B151" s="69" t="s">
        <v>232</v>
      </c>
      <c r="C151" s="70"/>
      <c r="D151" s="70"/>
      <c r="E151" s="71"/>
      <c r="F151" s="193">
        <v>77760</v>
      </c>
      <c r="G151" s="245"/>
      <c r="H151" s="245"/>
      <c r="I151" s="245"/>
      <c r="J151" s="246"/>
    </row>
    <row r="152" spans="1:10" ht="36" customHeight="1" thickBot="1" x14ac:dyDescent="0.3">
      <c r="A152" s="8" t="s">
        <v>114</v>
      </c>
      <c r="B152" s="69" t="s">
        <v>233</v>
      </c>
      <c r="C152" s="70"/>
      <c r="D152" s="70"/>
      <c r="E152" s="71"/>
      <c r="F152" s="193">
        <v>17280</v>
      </c>
      <c r="G152" s="245"/>
      <c r="H152" s="245"/>
      <c r="I152" s="245"/>
      <c r="J152" s="246"/>
    </row>
    <row r="153" spans="1:10" ht="54" customHeight="1" thickBot="1" x14ac:dyDescent="0.3">
      <c r="A153" s="8"/>
      <c r="B153" s="81" t="s">
        <v>234</v>
      </c>
      <c r="C153" s="82"/>
      <c r="D153" s="82"/>
      <c r="E153" s="83"/>
      <c r="F153" s="84"/>
      <c r="G153" s="85"/>
      <c r="H153" s="85"/>
      <c r="I153" s="85"/>
      <c r="J153" s="86"/>
    </row>
    <row r="154" spans="1:10" ht="36" customHeight="1" x14ac:dyDescent="0.25">
      <c r="A154" s="8"/>
      <c r="B154" s="87" t="s">
        <v>235</v>
      </c>
      <c r="C154" s="88"/>
      <c r="D154" s="88"/>
      <c r="E154" s="89"/>
      <c r="F154" s="90">
        <v>17352</v>
      </c>
      <c r="G154" s="91"/>
      <c r="H154" s="91"/>
      <c r="I154" s="91"/>
      <c r="J154" s="92"/>
    </row>
    <row r="155" spans="1:10" ht="36" customHeight="1" x14ac:dyDescent="0.25">
      <c r="A155" s="8"/>
      <c r="B155" s="69" t="s">
        <v>236</v>
      </c>
      <c r="C155" s="70"/>
      <c r="D155" s="70"/>
      <c r="E155" s="71"/>
      <c r="F155" s="72">
        <v>35064</v>
      </c>
      <c r="G155" s="73"/>
      <c r="H155" s="73"/>
      <c r="I155" s="73"/>
      <c r="J155" s="74"/>
    </row>
    <row r="156" spans="1:10" ht="36" customHeight="1" x14ac:dyDescent="0.25">
      <c r="A156" s="8"/>
      <c r="B156" s="69" t="s">
        <v>237</v>
      </c>
      <c r="C156" s="70"/>
      <c r="D156" s="70"/>
      <c r="E156" s="71"/>
      <c r="F156" s="72">
        <v>43920</v>
      </c>
      <c r="G156" s="73"/>
      <c r="H156" s="73"/>
      <c r="I156" s="73"/>
      <c r="J156" s="74"/>
    </row>
    <row r="157" spans="1:10" ht="36" customHeight="1" x14ac:dyDescent="0.25">
      <c r="A157" s="8"/>
      <c r="B157" s="69" t="s">
        <v>238</v>
      </c>
      <c r="C157" s="70"/>
      <c r="D157" s="70"/>
      <c r="E157" s="71"/>
      <c r="F157" s="72">
        <v>360</v>
      </c>
      <c r="G157" s="73"/>
      <c r="H157" s="73"/>
      <c r="I157" s="73"/>
      <c r="J157" s="74"/>
    </row>
    <row r="158" spans="1:10" ht="36" customHeight="1" x14ac:dyDescent="0.25">
      <c r="A158" s="8"/>
      <c r="B158" s="69" t="s">
        <v>239</v>
      </c>
      <c r="C158" s="70"/>
      <c r="D158" s="70"/>
      <c r="E158" s="71"/>
      <c r="F158" s="72">
        <v>26568</v>
      </c>
      <c r="G158" s="73"/>
      <c r="H158" s="73"/>
      <c r="I158" s="73"/>
      <c r="J158" s="74"/>
    </row>
    <row r="159" spans="1:10" ht="36" customHeight="1" x14ac:dyDescent="0.25">
      <c r="A159" s="8"/>
      <c r="B159" s="69" t="s">
        <v>240</v>
      </c>
      <c r="C159" s="70"/>
      <c r="D159" s="70"/>
      <c r="E159" s="71"/>
      <c r="F159" s="72">
        <v>52740</v>
      </c>
      <c r="G159" s="73"/>
      <c r="H159" s="73"/>
      <c r="I159" s="73"/>
      <c r="J159" s="74"/>
    </row>
    <row r="160" spans="1:10" ht="36" customHeight="1" x14ac:dyDescent="0.25">
      <c r="A160" s="8"/>
      <c r="B160" s="69" t="s">
        <v>241</v>
      </c>
      <c r="C160" s="70"/>
      <c r="D160" s="70"/>
      <c r="E160" s="71"/>
      <c r="F160" s="72">
        <v>65844</v>
      </c>
      <c r="G160" s="73"/>
      <c r="H160" s="73"/>
      <c r="I160" s="73"/>
      <c r="J160" s="74"/>
    </row>
    <row r="161" spans="1:10" ht="36" customHeight="1" thickBot="1" x14ac:dyDescent="0.3">
      <c r="A161" s="8"/>
      <c r="B161" s="75" t="s">
        <v>242</v>
      </c>
      <c r="C161" s="76"/>
      <c r="D161" s="76"/>
      <c r="E161" s="77"/>
      <c r="F161" s="78">
        <v>1080</v>
      </c>
      <c r="G161" s="79"/>
      <c r="H161" s="79"/>
      <c r="I161" s="79"/>
      <c r="J161" s="80"/>
    </row>
    <row r="162" spans="1:10" ht="24" thickBot="1" x14ac:dyDescent="0.3">
      <c r="A162" s="8"/>
      <c r="B162" s="60"/>
      <c r="C162" s="61"/>
      <c r="D162" s="61"/>
      <c r="E162" s="62"/>
      <c r="F162" s="63"/>
      <c r="G162" s="64"/>
      <c r="H162" s="64"/>
      <c r="I162" s="64"/>
      <c r="J162" s="65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66" t="s">
        <v>292</v>
      </c>
      <c r="C164" s="66"/>
      <c r="D164" s="66"/>
      <c r="E164" s="66"/>
      <c r="F164" s="66"/>
      <c r="G164" s="66"/>
      <c r="H164" s="66"/>
      <c r="I164" s="66"/>
      <c r="J164" s="66"/>
    </row>
    <row r="165" spans="1:10" ht="41.25" customHeight="1" x14ac:dyDescent="0.25">
      <c r="A165" s="8"/>
      <c r="B165" s="66" t="s">
        <v>244</v>
      </c>
      <c r="C165" s="66"/>
      <c r="D165" s="66"/>
      <c r="E165" s="66"/>
      <c r="F165" s="66"/>
      <c r="G165" s="66"/>
      <c r="H165" s="66"/>
      <c r="I165" s="66"/>
      <c r="J165" s="66"/>
    </row>
    <row r="166" spans="1:10" ht="21" x14ac:dyDescent="0.25">
      <c r="A166" s="8" t="s">
        <v>114</v>
      </c>
      <c r="B166" s="67" t="s">
        <v>296</v>
      </c>
      <c r="C166" s="67"/>
      <c r="D166" s="67"/>
      <c r="E166" s="67"/>
      <c r="F166" s="67"/>
      <c r="G166" s="67"/>
      <c r="H166" s="67"/>
      <c r="I166" s="67"/>
      <c r="J166" s="67"/>
    </row>
    <row r="167" spans="1:10" ht="42" customHeight="1" x14ac:dyDescent="0.25">
      <c r="A167" s="8"/>
      <c r="B167" s="68" t="s">
        <v>246</v>
      </c>
      <c r="C167" s="68"/>
      <c r="D167" s="68"/>
      <c r="E167" s="68"/>
      <c r="F167" s="68"/>
      <c r="G167" s="68"/>
      <c r="H167" s="68"/>
      <c r="I167" s="68"/>
      <c r="J167" s="68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5"/>
  <sheetViews>
    <sheetView view="pageBreakPreview" topLeftCell="B1" zoomScale="65" zoomScaleNormal="60" zoomScaleSheetLayoutView="65" workbookViewId="0">
      <pane ySplit="4" topLeftCell="A120" activePane="bottomLeft" state="frozen"/>
      <selection activeCell="A167" sqref="A167:C167"/>
      <selection pane="bottomLeft" activeCell="B143" sqref="B143:E143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8"/>
      <c r="B1" s="136" t="s">
        <v>102</v>
      </c>
      <c r="C1" s="136"/>
      <c r="D1" s="136"/>
      <c r="E1" s="136"/>
      <c r="F1" s="136"/>
      <c r="G1" s="136"/>
      <c r="H1" s="136"/>
      <c r="I1" s="136"/>
      <c r="J1" s="136"/>
    </row>
    <row r="2" spans="1:10" s="12" customFormat="1" ht="54" customHeight="1" x14ac:dyDescent="0.25">
      <c r="A2" s="10"/>
      <c r="B2" s="11"/>
      <c r="C2" s="11"/>
      <c r="D2" s="11"/>
      <c r="E2" s="11"/>
      <c r="F2" s="137" t="s">
        <v>45</v>
      </c>
      <c r="G2" s="137"/>
      <c r="H2" s="137"/>
      <c r="I2" s="137"/>
      <c r="J2" s="137"/>
    </row>
    <row r="3" spans="1:10" s="15" customFormat="1" ht="36" customHeight="1" x14ac:dyDescent="0.25">
      <c r="A3" s="8"/>
      <c r="B3" s="138" t="s">
        <v>103</v>
      </c>
      <c r="C3" s="138"/>
      <c r="D3" s="138"/>
      <c r="E3" s="138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38" t="str">
        <f>Абакан!B4</f>
        <v>Цены действуют c 01.08.2019 года (начало размещения - с 01.09.2019). Цены указаны в рублях с НДС</v>
      </c>
      <c r="C4" s="138"/>
      <c r="D4" s="138"/>
      <c r="E4" s="138"/>
      <c r="F4" s="138"/>
      <c r="G4" s="138"/>
      <c r="H4" s="138"/>
      <c r="I4" s="138"/>
      <c r="J4" s="138"/>
    </row>
    <row r="5" spans="1:10" ht="54" customHeight="1" thickBot="1" x14ac:dyDescent="0.3">
      <c r="A5" s="8"/>
      <c r="B5" s="81" t="s">
        <v>105</v>
      </c>
      <c r="C5" s="82"/>
      <c r="D5" s="82"/>
      <c r="E5" s="83"/>
      <c r="F5" s="139"/>
      <c r="G5" s="139"/>
      <c r="H5" s="139"/>
      <c r="I5" s="139"/>
      <c r="J5" s="140"/>
    </row>
    <row r="6" spans="1:10" ht="54" customHeight="1" thickBot="1" x14ac:dyDescent="0.3">
      <c r="A6" s="8"/>
      <c r="B6" s="131" t="s">
        <v>106</v>
      </c>
      <c r="C6" s="132"/>
      <c r="D6" s="132"/>
      <c r="E6" s="133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0"/>
      <c r="C7" s="61"/>
      <c r="D7" s="61"/>
      <c r="E7" s="62"/>
      <c r="F7" s="63"/>
      <c r="G7" s="64"/>
      <c r="H7" s="64"/>
      <c r="I7" s="64"/>
      <c r="J7" s="65"/>
    </row>
    <row r="8" spans="1:10" ht="36" customHeight="1" x14ac:dyDescent="0.25">
      <c r="A8" s="8" t="s">
        <v>112</v>
      </c>
      <c r="B8" s="134" t="s">
        <v>390</v>
      </c>
      <c r="C8" s="135"/>
      <c r="D8" s="135"/>
      <c r="E8" s="89"/>
      <c r="F8" s="19">
        <f>H8*1.2</f>
        <v>98150.399999999994</v>
      </c>
      <c r="G8" s="19">
        <f>H8*1.1</f>
        <v>89971.200000000012</v>
      </c>
      <c r="H8" s="19">
        <v>81792</v>
      </c>
      <c r="I8" s="19">
        <f>H8*0.75</f>
        <v>61344</v>
      </c>
      <c r="J8" s="19">
        <f>H8*0.5</f>
        <v>40896</v>
      </c>
    </row>
    <row r="9" spans="1:10" ht="36" customHeight="1" thickBot="1" x14ac:dyDescent="0.3">
      <c r="A9" s="8" t="s">
        <v>114</v>
      </c>
      <c r="B9" s="134" t="s">
        <v>115</v>
      </c>
      <c r="C9" s="135"/>
      <c r="D9" s="135"/>
      <c r="E9" s="89"/>
      <c r="F9" s="21">
        <f>H9*1.2</f>
        <v>589248</v>
      </c>
      <c r="G9" s="21">
        <f>H9*1.1</f>
        <v>540144</v>
      </c>
      <c r="H9" s="21">
        <v>491040</v>
      </c>
      <c r="I9" s="21">
        <f>H9*0.75</f>
        <v>368280</v>
      </c>
      <c r="J9" s="21">
        <f>H9*0.5</f>
        <v>245520</v>
      </c>
    </row>
    <row r="10" spans="1:10" ht="24" customHeight="1" thickBot="1" x14ac:dyDescent="0.3">
      <c r="A10" s="8"/>
      <c r="B10" s="60"/>
      <c r="C10" s="61"/>
      <c r="D10" s="61"/>
      <c r="E10" s="62"/>
      <c r="F10" s="63"/>
      <c r="G10" s="64"/>
      <c r="H10" s="64"/>
      <c r="I10" s="64"/>
      <c r="J10" s="65"/>
    </row>
    <row r="11" spans="1:10" ht="36" customHeight="1" x14ac:dyDescent="0.25">
      <c r="A11" s="8" t="s">
        <v>112</v>
      </c>
      <c r="B11" s="134" t="s">
        <v>391</v>
      </c>
      <c r="C11" s="135"/>
      <c r="D11" s="135"/>
      <c r="E11" s="89"/>
      <c r="F11" s="72">
        <v>1620</v>
      </c>
      <c r="G11" s="73"/>
      <c r="H11" s="73"/>
      <c r="I11" s="73"/>
      <c r="J11" s="74"/>
    </row>
    <row r="12" spans="1:10" ht="36" customHeight="1" thickBot="1" x14ac:dyDescent="0.3">
      <c r="A12" s="8" t="s">
        <v>114</v>
      </c>
      <c r="B12" s="134" t="s">
        <v>392</v>
      </c>
      <c r="C12" s="135"/>
      <c r="D12" s="135"/>
      <c r="E12" s="89"/>
      <c r="F12" s="72">
        <v>9720</v>
      </c>
      <c r="G12" s="73"/>
      <c r="H12" s="73"/>
      <c r="I12" s="73"/>
      <c r="J12" s="74"/>
    </row>
    <row r="13" spans="1:10" ht="24" customHeight="1" thickBot="1" x14ac:dyDescent="0.3">
      <c r="A13" s="8"/>
      <c r="B13" s="60"/>
      <c r="C13" s="61"/>
      <c r="D13" s="61"/>
      <c r="E13" s="62"/>
      <c r="F13" s="63"/>
      <c r="G13" s="64"/>
      <c r="H13" s="64"/>
      <c r="I13" s="64"/>
      <c r="J13" s="65"/>
    </row>
    <row r="14" spans="1:10" ht="36" customHeight="1" thickBot="1" x14ac:dyDescent="0.3">
      <c r="A14" s="8"/>
      <c r="B14" s="125" t="s">
        <v>124</v>
      </c>
      <c r="C14" s="126"/>
      <c r="D14" s="126"/>
      <c r="E14" s="127"/>
      <c r="F14" s="128" t="str">
        <f>"Цена от "&amp;MIN(F15:F94)&amp;" до "&amp;MAX(F15:F94)</f>
        <v>Цена от 11484 до 918720</v>
      </c>
      <c r="G14" s="129"/>
      <c r="H14" s="129"/>
      <c r="I14" s="129"/>
      <c r="J14" s="130"/>
    </row>
    <row r="15" spans="1:10" ht="36" customHeight="1" outlineLevel="1" x14ac:dyDescent="0.25">
      <c r="A15" s="8"/>
      <c r="B15" s="100" t="s">
        <v>393</v>
      </c>
      <c r="C15" s="110"/>
      <c r="D15" s="110"/>
      <c r="E15" s="71"/>
      <c r="F15" s="72">
        <v>11484</v>
      </c>
      <c r="G15" s="73"/>
      <c r="H15" s="73"/>
      <c r="I15" s="73"/>
      <c r="J15" s="74"/>
    </row>
    <row r="16" spans="1:10" ht="36" customHeight="1" outlineLevel="1" x14ac:dyDescent="0.25">
      <c r="A16" s="8"/>
      <c r="B16" s="100" t="s">
        <v>394</v>
      </c>
      <c r="C16" s="110"/>
      <c r="D16" s="110"/>
      <c r="E16" s="71"/>
      <c r="F16" s="72">
        <v>22968</v>
      </c>
      <c r="G16" s="73"/>
      <c r="H16" s="73"/>
      <c r="I16" s="73"/>
      <c r="J16" s="74"/>
    </row>
    <row r="17" spans="1:10" ht="36" customHeight="1" outlineLevel="1" x14ac:dyDescent="0.25">
      <c r="A17" s="8"/>
      <c r="B17" s="100" t="s">
        <v>395</v>
      </c>
      <c r="C17" s="110"/>
      <c r="D17" s="110"/>
      <c r="E17" s="71"/>
      <c r="F17" s="72">
        <v>34452</v>
      </c>
      <c r="G17" s="73"/>
      <c r="H17" s="73"/>
      <c r="I17" s="73"/>
      <c r="J17" s="74"/>
    </row>
    <row r="18" spans="1:10" ht="36" customHeight="1" outlineLevel="1" x14ac:dyDescent="0.25">
      <c r="A18" s="8"/>
      <c r="B18" s="100" t="s">
        <v>396</v>
      </c>
      <c r="C18" s="110"/>
      <c r="D18" s="110"/>
      <c r="E18" s="71"/>
      <c r="F18" s="72">
        <v>45936</v>
      </c>
      <c r="G18" s="73"/>
      <c r="H18" s="73"/>
      <c r="I18" s="73"/>
      <c r="J18" s="74"/>
    </row>
    <row r="19" spans="1:10" ht="36" customHeight="1" outlineLevel="1" x14ac:dyDescent="0.25">
      <c r="A19" s="8"/>
      <c r="B19" s="100" t="s">
        <v>397</v>
      </c>
      <c r="C19" s="110"/>
      <c r="D19" s="110"/>
      <c r="E19" s="71"/>
      <c r="F19" s="72">
        <v>57420</v>
      </c>
      <c r="G19" s="73"/>
      <c r="H19" s="73"/>
      <c r="I19" s="73"/>
      <c r="J19" s="74"/>
    </row>
    <row r="20" spans="1:10" ht="36" customHeight="1" outlineLevel="1" x14ac:dyDescent="0.25">
      <c r="A20" s="8"/>
      <c r="B20" s="100" t="s">
        <v>398</v>
      </c>
      <c r="C20" s="110"/>
      <c r="D20" s="110"/>
      <c r="E20" s="71"/>
      <c r="F20" s="72">
        <v>68904</v>
      </c>
      <c r="G20" s="73"/>
      <c r="H20" s="73"/>
      <c r="I20" s="73"/>
      <c r="J20" s="74"/>
    </row>
    <row r="21" spans="1:10" ht="36" customHeight="1" outlineLevel="1" x14ac:dyDescent="0.25">
      <c r="A21" s="8"/>
      <c r="B21" s="100" t="s">
        <v>399</v>
      </c>
      <c r="C21" s="110"/>
      <c r="D21" s="110"/>
      <c r="E21" s="71"/>
      <c r="F21" s="72">
        <v>80388</v>
      </c>
      <c r="G21" s="73"/>
      <c r="H21" s="73"/>
      <c r="I21" s="73"/>
      <c r="J21" s="74"/>
    </row>
    <row r="22" spans="1:10" ht="36" customHeight="1" outlineLevel="1" x14ac:dyDescent="0.25">
      <c r="A22" s="8"/>
      <c r="B22" s="100" t="s">
        <v>400</v>
      </c>
      <c r="C22" s="110"/>
      <c r="D22" s="110"/>
      <c r="E22" s="71"/>
      <c r="F22" s="72">
        <v>91872</v>
      </c>
      <c r="G22" s="73"/>
      <c r="H22" s="73"/>
      <c r="I22" s="73"/>
      <c r="J22" s="74"/>
    </row>
    <row r="23" spans="1:10" ht="36" customHeight="1" outlineLevel="1" x14ac:dyDescent="0.25">
      <c r="A23" s="8"/>
      <c r="B23" s="100" t="s">
        <v>401</v>
      </c>
      <c r="C23" s="110"/>
      <c r="D23" s="110"/>
      <c r="E23" s="71"/>
      <c r="F23" s="72">
        <v>103356</v>
      </c>
      <c r="G23" s="73"/>
      <c r="H23" s="73"/>
      <c r="I23" s="73"/>
      <c r="J23" s="74"/>
    </row>
    <row r="24" spans="1:10" ht="36" customHeight="1" outlineLevel="1" x14ac:dyDescent="0.25">
      <c r="A24" s="8"/>
      <c r="B24" s="100" t="s">
        <v>402</v>
      </c>
      <c r="C24" s="110"/>
      <c r="D24" s="110"/>
      <c r="E24" s="71"/>
      <c r="F24" s="72">
        <v>114840</v>
      </c>
      <c r="G24" s="73"/>
      <c r="H24" s="73"/>
      <c r="I24" s="73"/>
      <c r="J24" s="74"/>
    </row>
    <row r="25" spans="1:10" ht="36" customHeight="1" outlineLevel="1" x14ac:dyDescent="0.25">
      <c r="A25" s="8"/>
      <c r="B25" s="100" t="s">
        <v>403</v>
      </c>
      <c r="C25" s="110"/>
      <c r="D25" s="110"/>
      <c r="E25" s="71"/>
      <c r="F25" s="72">
        <v>126324</v>
      </c>
      <c r="G25" s="73"/>
      <c r="H25" s="73"/>
      <c r="I25" s="73"/>
      <c r="J25" s="74"/>
    </row>
    <row r="26" spans="1:10" ht="36" customHeight="1" outlineLevel="1" x14ac:dyDescent="0.25">
      <c r="A26" s="8"/>
      <c r="B26" s="100" t="s">
        <v>404</v>
      </c>
      <c r="C26" s="110"/>
      <c r="D26" s="110"/>
      <c r="E26" s="71"/>
      <c r="F26" s="72">
        <v>137808</v>
      </c>
      <c r="G26" s="73"/>
      <c r="H26" s="73"/>
      <c r="I26" s="73"/>
      <c r="J26" s="74"/>
    </row>
    <row r="27" spans="1:10" ht="36" customHeight="1" outlineLevel="1" x14ac:dyDescent="0.25">
      <c r="A27" s="8"/>
      <c r="B27" s="100" t="s">
        <v>405</v>
      </c>
      <c r="C27" s="110"/>
      <c r="D27" s="110"/>
      <c r="E27" s="71"/>
      <c r="F27" s="72">
        <v>149292</v>
      </c>
      <c r="G27" s="73"/>
      <c r="H27" s="73"/>
      <c r="I27" s="73"/>
      <c r="J27" s="74"/>
    </row>
    <row r="28" spans="1:10" ht="36" customHeight="1" outlineLevel="1" x14ac:dyDescent="0.25">
      <c r="A28" s="8"/>
      <c r="B28" s="100" t="s">
        <v>406</v>
      </c>
      <c r="C28" s="110"/>
      <c r="D28" s="110"/>
      <c r="E28" s="71"/>
      <c r="F28" s="72">
        <v>160776</v>
      </c>
      <c r="G28" s="73"/>
      <c r="H28" s="73"/>
      <c r="I28" s="73"/>
      <c r="J28" s="74"/>
    </row>
    <row r="29" spans="1:10" ht="36" customHeight="1" outlineLevel="1" x14ac:dyDescent="0.25">
      <c r="A29" s="8"/>
      <c r="B29" s="100" t="s">
        <v>407</v>
      </c>
      <c r="C29" s="110"/>
      <c r="D29" s="110"/>
      <c r="E29" s="71"/>
      <c r="F29" s="72">
        <v>172260</v>
      </c>
      <c r="G29" s="73"/>
      <c r="H29" s="73"/>
      <c r="I29" s="73"/>
      <c r="J29" s="74"/>
    </row>
    <row r="30" spans="1:10" ht="36" customHeight="1" outlineLevel="1" x14ac:dyDescent="0.25">
      <c r="A30" s="8"/>
      <c r="B30" s="100" t="s">
        <v>408</v>
      </c>
      <c r="C30" s="110"/>
      <c r="D30" s="110"/>
      <c r="E30" s="71"/>
      <c r="F30" s="72">
        <v>183744</v>
      </c>
      <c r="G30" s="73"/>
      <c r="H30" s="73"/>
      <c r="I30" s="73"/>
      <c r="J30" s="74"/>
    </row>
    <row r="31" spans="1:10" ht="36" customHeight="1" outlineLevel="1" x14ac:dyDescent="0.25">
      <c r="A31" s="8"/>
      <c r="B31" s="100" t="s">
        <v>409</v>
      </c>
      <c r="C31" s="110"/>
      <c r="D31" s="110"/>
      <c r="E31" s="71"/>
      <c r="F31" s="72">
        <v>195228</v>
      </c>
      <c r="G31" s="73"/>
      <c r="H31" s="73"/>
      <c r="I31" s="73"/>
      <c r="J31" s="74"/>
    </row>
    <row r="32" spans="1:10" ht="36" customHeight="1" outlineLevel="1" x14ac:dyDescent="0.25">
      <c r="A32" s="8"/>
      <c r="B32" s="100" t="s">
        <v>410</v>
      </c>
      <c r="C32" s="110"/>
      <c r="D32" s="110"/>
      <c r="E32" s="71"/>
      <c r="F32" s="72">
        <v>206712</v>
      </c>
      <c r="G32" s="73"/>
      <c r="H32" s="73"/>
      <c r="I32" s="73"/>
      <c r="J32" s="74"/>
    </row>
    <row r="33" spans="1:10" ht="36" customHeight="1" outlineLevel="1" x14ac:dyDescent="0.25">
      <c r="A33" s="8"/>
      <c r="B33" s="100" t="s">
        <v>411</v>
      </c>
      <c r="C33" s="110"/>
      <c r="D33" s="110"/>
      <c r="E33" s="71"/>
      <c r="F33" s="72">
        <v>218196</v>
      </c>
      <c r="G33" s="73"/>
      <c r="H33" s="73"/>
      <c r="I33" s="73"/>
      <c r="J33" s="74"/>
    </row>
    <row r="34" spans="1:10" ht="36" customHeight="1" outlineLevel="1" x14ac:dyDescent="0.25">
      <c r="A34" s="8"/>
      <c r="B34" s="100" t="s">
        <v>412</v>
      </c>
      <c r="C34" s="110"/>
      <c r="D34" s="110"/>
      <c r="E34" s="71"/>
      <c r="F34" s="72">
        <v>229680</v>
      </c>
      <c r="G34" s="73"/>
      <c r="H34" s="73"/>
      <c r="I34" s="73"/>
      <c r="J34" s="74"/>
    </row>
    <row r="35" spans="1:10" ht="36" customHeight="1" outlineLevel="1" x14ac:dyDescent="0.25">
      <c r="A35" s="8"/>
      <c r="B35" s="100" t="s">
        <v>413</v>
      </c>
      <c r="C35" s="110"/>
      <c r="D35" s="110"/>
      <c r="E35" s="71"/>
      <c r="F35" s="72">
        <v>241164</v>
      </c>
      <c r="G35" s="73"/>
      <c r="H35" s="73"/>
      <c r="I35" s="73"/>
      <c r="J35" s="74"/>
    </row>
    <row r="36" spans="1:10" ht="36" customHeight="1" outlineLevel="1" x14ac:dyDescent="0.25">
      <c r="A36" s="8"/>
      <c r="B36" s="100" t="s">
        <v>414</v>
      </c>
      <c r="C36" s="110"/>
      <c r="D36" s="110"/>
      <c r="E36" s="71"/>
      <c r="F36" s="72">
        <v>252648</v>
      </c>
      <c r="G36" s="73"/>
      <c r="H36" s="73"/>
      <c r="I36" s="73"/>
      <c r="J36" s="74"/>
    </row>
    <row r="37" spans="1:10" ht="36" customHeight="1" outlineLevel="1" x14ac:dyDescent="0.25">
      <c r="A37" s="8"/>
      <c r="B37" s="100" t="s">
        <v>415</v>
      </c>
      <c r="C37" s="110"/>
      <c r="D37" s="110"/>
      <c r="E37" s="71"/>
      <c r="F37" s="72">
        <v>264132</v>
      </c>
      <c r="G37" s="73"/>
      <c r="H37" s="73"/>
      <c r="I37" s="73"/>
      <c r="J37" s="74"/>
    </row>
    <row r="38" spans="1:10" ht="36" customHeight="1" outlineLevel="1" x14ac:dyDescent="0.25">
      <c r="A38" s="8"/>
      <c r="B38" s="100" t="s">
        <v>416</v>
      </c>
      <c r="C38" s="110"/>
      <c r="D38" s="110"/>
      <c r="E38" s="71"/>
      <c r="F38" s="72">
        <v>275616</v>
      </c>
      <c r="G38" s="73"/>
      <c r="H38" s="73"/>
      <c r="I38" s="73"/>
      <c r="J38" s="74"/>
    </row>
    <row r="39" spans="1:10" ht="36" customHeight="1" outlineLevel="1" x14ac:dyDescent="0.25">
      <c r="A39" s="8"/>
      <c r="B39" s="100" t="s">
        <v>417</v>
      </c>
      <c r="C39" s="110"/>
      <c r="D39" s="110"/>
      <c r="E39" s="71"/>
      <c r="F39" s="72">
        <v>287100</v>
      </c>
      <c r="G39" s="73"/>
      <c r="H39" s="73"/>
      <c r="I39" s="73"/>
      <c r="J39" s="74"/>
    </row>
    <row r="40" spans="1:10" ht="36" customHeight="1" outlineLevel="1" x14ac:dyDescent="0.25">
      <c r="A40" s="8"/>
      <c r="B40" s="100" t="s">
        <v>418</v>
      </c>
      <c r="C40" s="110"/>
      <c r="D40" s="110"/>
      <c r="E40" s="71"/>
      <c r="F40" s="72">
        <v>298584</v>
      </c>
      <c r="G40" s="73"/>
      <c r="H40" s="73"/>
      <c r="I40" s="73"/>
      <c r="J40" s="74"/>
    </row>
    <row r="41" spans="1:10" ht="36" customHeight="1" outlineLevel="1" x14ac:dyDescent="0.25">
      <c r="A41" s="8"/>
      <c r="B41" s="100" t="s">
        <v>419</v>
      </c>
      <c r="C41" s="110"/>
      <c r="D41" s="110"/>
      <c r="E41" s="71"/>
      <c r="F41" s="72">
        <v>310068</v>
      </c>
      <c r="G41" s="73"/>
      <c r="H41" s="73"/>
      <c r="I41" s="73"/>
      <c r="J41" s="74"/>
    </row>
    <row r="42" spans="1:10" ht="36" customHeight="1" outlineLevel="1" x14ac:dyDescent="0.25">
      <c r="A42" s="8"/>
      <c r="B42" s="100" t="s">
        <v>420</v>
      </c>
      <c r="C42" s="110"/>
      <c r="D42" s="110"/>
      <c r="E42" s="71"/>
      <c r="F42" s="72">
        <v>321552</v>
      </c>
      <c r="G42" s="73"/>
      <c r="H42" s="73"/>
      <c r="I42" s="73"/>
      <c r="J42" s="74"/>
    </row>
    <row r="43" spans="1:10" ht="36" customHeight="1" outlineLevel="1" x14ac:dyDescent="0.25">
      <c r="A43" s="8"/>
      <c r="B43" s="100" t="s">
        <v>421</v>
      </c>
      <c r="C43" s="110"/>
      <c r="D43" s="110"/>
      <c r="E43" s="71"/>
      <c r="F43" s="72">
        <v>333036</v>
      </c>
      <c r="G43" s="73"/>
      <c r="H43" s="73"/>
      <c r="I43" s="73"/>
      <c r="J43" s="74"/>
    </row>
    <row r="44" spans="1:10" ht="36" customHeight="1" outlineLevel="1" x14ac:dyDescent="0.25">
      <c r="A44" s="8"/>
      <c r="B44" s="100" t="s">
        <v>422</v>
      </c>
      <c r="C44" s="110"/>
      <c r="D44" s="110"/>
      <c r="E44" s="71"/>
      <c r="F44" s="72">
        <v>344520</v>
      </c>
      <c r="G44" s="73"/>
      <c r="H44" s="73"/>
      <c r="I44" s="73"/>
      <c r="J44" s="74"/>
    </row>
    <row r="45" spans="1:10" ht="36" customHeight="1" outlineLevel="1" x14ac:dyDescent="0.25">
      <c r="A45" s="8"/>
      <c r="B45" s="100" t="s">
        <v>423</v>
      </c>
      <c r="C45" s="110"/>
      <c r="D45" s="110"/>
      <c r="E45" s="71"/>
      <c r="F45" s="72">
        <v>356004</v>
      </c>
      <c r="G45" s="73"/>
      <c r="H45" s="73"/>
      <c r="I45" s="73"/>
      <c r="J45" s="74"/>
    </row>
    <row r="46" spans="1:10" ht="36" customHeight="1" outlineLevel="1" x14ac:dyDescent="0.25">
      <c r="A46" s="8"/>
      <c r="B46" s="100" t="s">
        <v>424</v>
      </c>
      <c r="C46" s="110"/>
      <c r="D46" s="110"/>
      <c r="E46" s="71"/>
      <c r="F46" s="72">
        <v>367488</v>
      </c>
      <c r="G46" s="73"/>
      <c r="H46" s="73"/>
      <c r="I46" s="73"/>
      <c r="J46" s="74"/>
    </row>
    <row r="47" spans="1:10" ht="36" customHeight="1" outlineLevel="1" x14ac:dyDescent="0.25">
      <c r="A47" s="8"/>
      <c r="B47" s="100" t="s">
        <v>425</v>
      </c>
      <c r="C47" s="110"/>
      <c r="D47" s="110"/>
      <c r="E47" s="71"/>
      <c r="F47" s="72">
        <v>378972</v>
      </c>
      <c r="G47" s="73"/>
      <c r="H47" s="73"/>
      <c r="I47" s="73"/>
      <c r="J47" s="74"/>
    </row>
    <row r="48" spans="1:10" ht="36" customHeight="1" outlineLevel="1" x14ac:dyDescent="0.25">
      <c r="A48" s="8"/>
      <c r="B48" s="100" t="s">
        <v>426</v>
      </c>
      <c r="C48" s="110"/>
      <c r="D48" s="110"/>
      <c r="E48" s="71"/>
      <c r="F48" s="72">
        <v>390456</v>
      </c>
      <c r="G48" s="73"/>
      <c r="H48" s="73"/>
      <c r="I48" s="73"/>
      <c r="J48" s="74"/>
    </row>
    <row r="49" spans="1:10" ht="36" customHeight="1" outlineLevel="1" x14ac:dyDescent="0.25">
      <c r="A49" s="8"/>
      <c r="B49" s="100" t="s">
        <v>427</v>
      </c>
      <c r="C49" s="110"/>
      <c r="D49" s="110"/>
      <c r="E49" s="71"/>
      <c r="F49" s="72">
        <v>401940</v>
      </c>
      <c r="G49" s="73"/>
      <c r="H49" s="73"/>
      <c r="I49" s="73"/>
      <c r="J49" s="74"/>
    </row>
    <row r="50" spans="1:10" ht="36" customHeight="1" outlineLevel="1" x14ac:dyDescent="0.25">
      <c r="A50" s="8"/>
      <c r="B50" s="100" t="s">
        <v>428</v>
      </c>
      <c r="C50" s="110"/>
      <c r="D50" s="110"/>
      <c r="E50" s="71"/>
      <c r="F50" s="72">
        <v>413424</v>
      </c>
      <c r="G50" s="73"/>
      <c r="H50" s="73"/>
      <c r="I50" s="73"/>
      <c r="J50" s="74"/>
    </row>
    <row r="51" spans="1:10" ht="36" customHeight="1" outlineLevel="1" x14ac:dyDescent="0.25">
      <c r="A51" s="8"/>
      <c r="B51" s="100" t="s">
        <v>429</v>
      </c>
      <c r="C51" s="110"/>
      <c r="D51" s="110"/>
      <c r="E51" s="71"/>
      <c r="F51" s="72">
        <v>424908</v>
      </c>
      <c r="G51" s="73"/>
      <c r="H51" s="73"/>
      <c r="I51" s="73"/>
      <c r="J51" s="74"/>
    </row>
    <row r="52" spans="1:10" ht="36" customHeight="1" outlineLevel="1" x14ac:dyDescent="0.25">
      <c r="A52" s="8"/>
      <c r="B52" s="100" t="s">
        <v>430</v>
      </c>
      <c r="C52" s="110"/>
      <c r="D52" s="110"/>
      <c r="E52" s="71"/>
      <c r="F52" s="72">
        <v>436392</v>
      </c>
      <c r="G52" s="73"/>
      <c r="H52" s="73"/>
      <c r="I52" s="73"/>
      <c r="J52" s="74"/>
    </row>
    <row r="53" spans="1:10" ht="36" customHeight="1" outlineLevel="1" x14ac:dyDescent="0.25">
      <c r="A53" s="8"/>
      <c r="B53" s="100" t="s">
        <v>431</v>
      </c>
      <c r="C53" s="110"/>
      <c r="D53" s="110"/>
      <c r="E53" s="71"/>
      <c r="F53" s="72">
        <v>447876</v>
      </c>
      <c r="G53" s="73"/>
      <c r="H53" s="73"/>
      <c r="I53" s="73"/>
      <c r="J53" s="74"/>
    </row>
    <row r="54" spans="1:10" ht="36" customHeight="1" outlineLevel="1" x14ac:dyDescent="0.25">
      <c r="A54" s="8"/>
      <c r="B54" s="100" t="s">
        <v>432</v>
      </c>
      <c r="C54" s="110"/>
      <c r="D54" s="110"/>
      <c r="E54" s="71"/>
      <c r="F54" s="72">
        <v>459360</v>
      </c>
      <c r="G54" s="73"/>
      <c r="H54" s="73"/>
      <c r="I54" s="73"/>
      <c r="J54" s="74"/>
    </row>
    <row r="55" spans="1:10" ht="36" customHeight="1" outlineLevel="1" x14ac:dyDescent="0.25">
      <c r="A55" s="8"/>
      <c r="B55" s="100" t="s">
        <v>433</v>
      </c>
      <c r="C55" s="110"/>
      <c r="D55" s="110"/>
      <c r="E55" s="71"/>
      <c r="F55" s="72">
        <v>470844</v>
      </c>
      <c r="G55" s="73"/>
      <c r="H55" s="73"/>
      <c r="I55" s="73"/>
      <c r="J55" s="74"/>
    </row>
    <row r="56" spans="1:10" ht="36" customHeight="1" outlineLevel="1" x14ac:dyDescent="0.25">
      <c r="A56" s="8"/>
      <c r="B56" s="100" t="s">
        <v>434</v>
      </c>
      <c r="C56" s="110"/>
      <c r="D56" s="110"/>
      <c r="E56" s="71"/>
      <c r="F56" s="72">
        <v>482328</v>
      </c>
      <c r="G56" s="73"/>
      <c r="H56" s="73"/>
      <c r="I56" s="73"/>
      <c r="J56" s="74"/>
    </row>
    <row r="57" spans="1:10" ht="36" customHeight="1" outlineLevel="1" x14ac:dyDescent="0.25">
      <c r="A57" s="8"/>
      <c r="B57" s="100" t="s">
        <v>435</v>
      </c>
      <c r="C57" s="110"/>
      <c r="D57" s="110"/>
      <c r="E57" s="71"/>
      <c r="F57" s="72">
        <v>493812</v>
      </c>
      <c r="G57" s="73"/>
      <c r="H57" s="73"/>
      <c r="I57" s="73"/>
      <c r="J57" s="74"/>
    </row>
    <row r="58" spans="1:10" ht="36" customHeight="1" outlineLevel="1" x14ac:dyDescent="0.25">
      <c r="A58" s="8"/>
      <c r="B58" s="100" t="s">
        <v>436</v>
      </c>
      <c r="C58" s="110"/>
      <c r="D58" s="110"/>
      <c r="E58" s="71"/>
      <c r="F58" s="72">
        <v>505296</v>
      </c>
      <c r="G58" s="73"/>
      <c r="H58" s="73"/>
      <c r="I58" s="73"/>
      <c r="J58" s="74"/>
    </row>
    <row r="59" spans="1:10" ht="36" customHeight="1" outlineLevel="1" x14ac:dyDescent="0.25">
      <c r="A59" s="8"/>
      <c r="B59" s="100" t="s">
        <v>437</v>
      </c>
      <c r="C59" s="110"/>
      <c r="D59" s="110"/>
      <c r="E59" s="71"/>
      <c r="F59" s="72">
        <v>516780</v>
      </c>
      <c r="G59" s="73"/>
      <c r="H59" s="73"/>
      <c r="I59" s="73"/>
      <c r="J59" s="74"/>
    </row>
    <row r="60" spans="1:10" ht="36" customHeight="1" outlineLevel="1" x14ac:dyDescent="0.25">
      <c r="A60" s="8"/>
      <c r="B60" s="100" t="s">
        <v>438</v>
      </c>
      <c r="C60" s="110"/>
      <c r="D60" s="110"/>
      <c r="E60" s="71"/>
      <c r="F60" s="72">
        <v>528264</v>
      </c>
      <c r="G60" s="73"/>
      <c r="H60" s="73"/>
      <c r="I60" s="73"/>
      <c r="J60" s="74"/>
    </row>
    <row r="61" spans="1:10" ht="36" customHeight="1" outlineLevel="1" x14ac:dyDescent="0.25">
      <c r="A61" s="8"/>
      <c r="B61" s="100" t="s">
        <v>439</v>
      </c>
      <c r="C61" s="110"/>
      <c r="D61" s="110"/>
      <c r="E61" s="71"/>
      <c r="F61" s="72">
        <v>539748</v>
      </c>
      <c r="G61" s="73"/>
      <c r="H61" s="73"/>
      <c r="I61" s="73"/>
      <c r="J61" s="74"/>
    </row>
    <row r="62" spans="1:10" ht="36" customHeight="1" outlineLevel="1" x14ac:dyDescent="0.25">
      <c r="A62" s="8"/>
      <c r="B62" s="100" t="s">
        <v>440</v>
      </c>
      <c r="C62" s="110"/>
      <c r="D62" s="110"/>
      <c r="E62" s="71"/>
      <c r="F62" s="72">
        <v>551232</v>
      </c>
      <c r="G62" s="73"/>
      <c r="H62" s="73"/>
      <c r="I62" s="73"/>
      <c r="J62" s="74"/>
    </row>
    <row r="63" spans="1:10" ht="36" customHeight="1" outlineLevel="1" x14ac:dyDescent="0.25">
      <c r="A63" s="8"/>
      <c r="B63" s="100" t="s">
        <v>441</v>
      </c>
      <c r="C63" s="110"/>
      <c r="D63" s="110"/>
      <c r="E63" s="71"/>
      <c r="F63" s="72">
        <v>562716</v>
      </c>
      <c r="G63" s="73"/>
      <c r="H63" s="73"/>
      <c r="I63" s="73"/>
      <c r="J63" s="74"/>
    </row>
    <row r="64" spans="1:10" ht="36" customHeight="1" outlineLevel="1" x14ac:dyDescent="0.25">
      <c r="A64" s="8"/>
      <c r="B64" s="100" t="s">
        <v>442</v>
      </c>
      <c r="C64" s="110"/>
      <c r="D64" s="110"/>
      <c r="E64" s="71"/>
      <c r="F64" s="72">
        <v>574200</v>
      </c>
      <c r="G64" s="73"/>
      <c r="H64" s="73"/>
      <c r="I64" s="73"/>
      <c r="J64" s="74"/>
    </row>
    <row r="65" spans="1:10" ht="36" customHeight="1" outlineLevel="1" x14ac:dyDescent="0.25">
      <c r="A65" s="8"/>
      <c r="B65" s="100" t="s">
        <v>443</v>
      </c>
      <c r="C65" s="110"/>
      <c r="D65" s="110"/>
      <c r="E65" s="71"/>
      <c r="F65" s="72">
        <v>585684</v>
      </c>
      <c r="G65" s="73"/>
      <c r="H65" s="73"/>
      <c r="I65" s="73"/>
      <c r="J65" s="74"/>
    </row>
    <row r="66" spans="1:10" ht="36" customHeight="1" outlineLevel="1" x14ac:dyDescent="0.25">
      <c r="A66" s="8"/>
      <c r="B66" s="100" t="s">
        <v>444</v>
      </c>
      <c r="C66" s="110"/>
      <c r="D66" s="110"/>
      <c r="E66" s="71"/>
      <c r="F66" s="72">
        <v>597168</v>
      </c>
      <c r="G66" s="73"/>
      <c r="H66" s="73"/>
      <c r="I66" s="73"/>
      <c r="J66" s="74"/>
    </row>
    <row r="67" spans="1:10" ht="36" customHeight="1" outlineLevel="1" x14ac:dyDescent="0.25">
      <c r="A67" s="8"/>
      <c r="B67" s="100" t="s">
        <v>445</v>
      </c>
      <c r="C67" s="110"/>
      <c r="D67" s="110"/>
      <c r="E67" s="71"/>
      <c r="F67" s="72">
        <v>608652</v>
      </c>
      <c r="G67" s="73"/>
      <c r="H67" s="73"/>
      <c r="I67" s="73"/>
      <c r="J67" s="74"/>
    </row>
    <row r="68" spans="1:10" ht="36" customHeight="1" outlineLevel="1" x14ac:dyDescent="0.25">
      <c r="A68" s="8"/>
      <c r="B68" s="100" t="s">
        <v>446</v>
      </c>
      <c r="C68" s="110"/>
      <c r="D68" s="110"/>
      <c r="E68" s="71"/>
      <c r="F68" s="72">
        <v>620136</v>
      </c>
      <c r="G68" s="73"/>
      <c r="H68" s="73"/>
      <c r="I68" s="73"/>
      <c r="J68" s="74"/>
    </row>
    <row r="69" spans="1:10" ht="36" customHeight="1" outlineLevel="1" x14ac:dyDescent="0.25">
      <c r="A69" s="8"/>
      <c r="B69" s="100" t="s">
        <v>447</v>
      </c>
      <c r="C69" s="110"/>
      <c r="D69" s="110"/>
      <c r="E69" s="71"/>
      <c r="F69" s="72">
        <v>631620</v>
      </c>
      <c r="G69" s="73"/>
      <c r="H69" s="73"/>
      <c r="I69" s="73"/>
      <c r="J69" s="74"/>
    </row>
    <row r="70" spans="1:10" ht="36" customHeight="1" outlineLevel="1" x14ac:dyDescent="0.25">
      <c r="A70" s="8"/>
      <c r="B70" s="100" t="s">
        <v>448</v>
      </c>
      <c r="C70" s="110"/>
      <c r="D70" s="110"/>
      <c r="E70" s="71"/>
      <c r="F70" s="72">
        <v>643104</v>
      </c>
      <c r="G70" s="73"/>
      <c r="H70" s="73"/>
      <c r="I70" s="73"/>
      <c r="J70" s="74"/>
    </row>
    <row r="71" spans="1:10" ht="36" customHeight="1" outlineLevel="1" x14ac:dyDescent="0.25">
      <c r="A71" s="8"/>
      <c r="B71" s="100" t="s">
        <v>449</v>
      </c>
      <c r="C71" s="110"/>
      <c r="D71" s="110"/>
      <c r="E71" s="71"/>
      <c r="F71" s="72">
        <v>654588</v>
      </c>
      <c r="G71" s="73"/>
      <c r="H71" s="73"/>
      <c r="I71" s="73"/>
      <c r="J71" s="74"/>
    </row>
    <row r="72" spans="1:10" ht="36" customHeight="1" outlineLevel="1" x14ac:dyDescent="0.25">
      <c r="A72" s="8"/>
      <c r="B72" s="100" t="s">
        <v>450</v>
      </c>
      <c r="C72" s="110"/>
      <c r="D72" s="110"/>
      <c r="E72" s="71"/>
      <c r="F72" s="72">
        <v>666072</v>
      </c>
      <c r="G72" s="73"/>
      <c r="H72" s="73"/>
      <c r="I72" s="73"/>
      <c r="J72" s="74"/>
    </row>
    <row r="73" spans="1:10" ht="36" customHeight="1" outlineLevel="1" x14ac:dyDescent="0.25">
      <c r="A73" s="8"/>
      <c r="B73" s="100" t="s">
        <v>451</v>
      </c>
      <c r="C73" s="110"/>
      <c r="D73" s="110"/>
      <c r="E73" s="71"/>
      <c r="F73" s="72">
        <v>677556</v>
      </c>
      <c r="G73" s="73"/>
      <c r="H73" s="73"/>
      <c r="I73" s="73"/>
      <c r="J73" s="74"/>
    </row>
    <row r="74" spans="1:10" ht="36" customHeight="1" outlineLevel="1" x14ac:dyDescent="0.25">
      <c r="A74" s="8"/>
      <c r="B74" s="100" t="s">
        <v>452</v>
      </c>
      <c r="C74" s="110"/>
      <c r="D74" s="110"/>
      <c r="E74" s="71"/>
      <c r="F74" s="72">
        <v>689040</v>
      </c>
      <c r="G74" s="73"/>
      <c r="H74" s="73"/>
      <c r="I74" s="73"/>
      <c r="J74" s="74"/>
    </row>
    <row r="75" spans="1:10" ht="36" customHeight="1" outlineLevel="1" x14ac:dyDescent="0.25">
      <c r="A75" s="8"/>
      <c r="B75" s="100" t="s">
        <v>453</v>
      </c>
      <c r="C75" s="110"/>
      <c r="D75" s="110"/>
      <c r="E75" s="71"/>
      <c r="F75" s="72">
        <v>700524</v>
      </c>
      <c r="G75" s="73"/>
      <c r="H75" s="73"/>
      <c r="I75" s="73"/>
      <c r="J75" s="74"/>
    </row>
    <row r="76" spans="1:10" ht="36" customHeight="1" outlineLevel="1" x14ac:dyDescent="0.25">
      <c r="A76" s="8"/>
      <c r="B76" s="100" t="s">
        <v>454</v>
      </c>
      <c r="C76" s="110"/>
      <c r="D76" s="110"/>
      <c r="E76" s="71"/>
      <c r="F76" s="72">
        <v>712008</v>
      </c>
      <c r="G76" s="73"/>
      <c r="H76" s="73"/>
      <c r="I76" s="73"/>
      <c r="J76" s="74"/>
    </row>
    <row r="77" spans="1:10" ht="36" customHeight="1" outlineLevel="1" x14ac:dyDescent="0.25">
      <c r="A77" s="8"/>
      <c r="B77" s="100" t="s">
        <v>455</v>
      </c>
      <c r="C77" s="110"/>
      <c r="D77" s="110"/>
      <c r="E77" s="71"/>
      <c r="F77" s="72">
        <v>723492</v>
      </c>
      <c r="G77" s="73"/>
      <c r="H77" s="73"/>
      <c r="I77" s="73"/>
      <c r="J77" s="74"/>
    </row>
    <row r="78" spans="1:10" ht="36" customHeight="1" outlineLevel="1" x14ac:dyDescent="0.25">
      <c r="A78" s="8"/>
      <c r="B78" s="100" t="s">
        <v>456</v>
      </c>
      <c r="C78" s="110"/>
      <c r="D78" s="110"/>
      <c r="E78" s="71"/>
      <c r="F78" s="72">
        <v>734976</v>
      </c>
      <c r="G78" s="73"/>
      <c r="H78" s="73"/>
      <c r="I78" s="73"/>
      <c r="J78" s="74"/>
    </row>
    <row r="79" spans="1:10" ht="36" customHeight="1" outlineLevel="1" x14ac:dyDescent="0.25">
      <c r="A79" s="8"/>
      <c r="B79" s="100" t="s">
        <v>457</v>
      </c>
      <c r="C79" s="110"/>
      <c r="D79" s="110"/>
      <c r="E79" s="71"/>
      <c r="F79" s="72">
        <v>746460</v>
      </c>
      <c r="G79" s="73"/>
      <c r="H79" s="73"/>
      <c r="I79" s="73"/>
      <c r="J79" s="74"/>
    </row>
    <row r="80" spans="1:10" ht="36" customHeight="1" outlineLevel="1" x14ac:dyDescent="0.25">
      <c r="A80" s="8"/>
      <c r="B80" s="100" t="s">
        <v>458</v>
      </c>
      <c r="C80" s="110"/>
      <c r="D80" s="110"/>
      <c r="E80" s="71"/>
      <c r="F80" s="72">
        <v>757944</v>
      </c>
      <c r="G80" s="73"/>
      <c r="H80" s="73"/>
      <c r="I80" s="73"/>
      <c r="J80" s="74"/>
    </row>
    <row r="81" spans="1:10" ht="36" customHeight="1" outlineLevel="1" x14ac:dyDescent="0.25">
      <c r="A81" s="8"/>
      <c r="B81" s="100" t="s">
        <v>459</v>
      </c>
      <c r="C81" s="110"/>
      <c r="D81" s="110"/>
      <c r="E81" s="71"/>
      <c r="F81" s="72">
        <v>769428</v>
      </c>
      <c r="G81" s="73"/>
      <c r="H81" s="73"/>
      <c r="I81" s="73"/>
      <c r="J81" s="74"/>
    </row>
    <row r="82" spans="1:10" ht="36" customHeight="1" outlineLevel="1" x14ac:dyDescent="0.25">
      <c r="A82" s="8"/>
      <c r="B82" s="100" t="s">
        <v>460</v>
      </c>
      <c r="C82" s="110"/>
      <c r="D82" s="110"/>
      <c r="E82" s="71"/>
      <c r="F82" s="72">
        <v>780912</v>
      </c>
      <c r="G82" s="73"/>
      <c r="H82" s="73"/>
      <c r="I82" s="73"/>
      <c r="J82" s="74"/>
    </row>
    <row r="83" spans="1:10" ht="36" customHeight="1" outlineLevel="1" x14ac:dyDescent="0.25">
      <c r="A83" s="8"/>
      <c r="B83" s="100" t="s">
        <v>461</v>
      </c>
      <c r="C83" s="110"/>
      <c r="D83" s="110"/>
      <c r="E83" s="71"/>
      <c r="F83" s="72">
        <v>792396</v>
      </c>
      <c r="G83" s="73"/>
      <c r="H83" s="73"/>
      <c r="I83" s="73"/>
      <c r="J83" s="74"/>
    </row>
    <row r="84" spans="1:10" ht="36" customHeight="1" outlineLevel="1" x14ac:dyDescent="0.25">
      <c r="A84" s="8"/>
      <c r="B84" s="100" t="s">
        <v>462</v>
      </c>
      <c r="C84" s="110"/>
      <c r="D84" s="110"/>
      <c r="E84" s="71"/>
      <c r="F84" s="72">
        <v>803880</v>
      </c>
      <c r="G84" s="73"/>
      <c r="H84" s="73"/>
      <c r="I84" s="73"/>
      <c r="J84" s="74"/>
    </row>
    <row r="85" spans="1:10" ht="36" customHeight="1" outlineLevel="1" x14ac:dyDescent="0.25">
      <c r="A85" s="8"/>
      <c r="B85" s="100" t="s">
        <v>463</v>
      </c>
      <c r="C85" s="110"/>
      <c r="D85" s="110"/>
      <c r="E85" s="71"/>
      <c r="F85" s="72">
        <v>815364</v>
      </c>
      <c r="G85" s="73"/>
      <c r="H85" s="73"/>
      <c r="I85" s="73"/>
      <c r="J85" s="74"/>
    </row>
    <row r="86" spans="1:10" ht="36" customHeight="1" outlineLevel="1" x14ac:dyDescent="0.25">
      <c r="A86" s="8"/>
      <c r="B86" s="100" t="s">
        <v>464</v>
      </c>
      <c r="C86" s="110"/>
      <c r="D86" s="110"/>
      <c r="E86" s="71"/>
      <c r="F86" s="72">
        <v>826848</v>
      </c>
      <c r="G86" s="73"/>
      <c r="H86" s="73"/>
      <c r="I86" s="73"/>
      <c r="J86" s="74"/>
    </row>
    <row r="87" spans="1:10" ht="36" customHeight="1" outlineLevel="1" x14ac:dyDescent="0.25">
      <c r="A87" s="8"/>
      <c r="B87" s="100" t="s">
        <v>465</v>
      </c>
      <c r="C87" s="110"/>
      <c r="D87" s="110"/>
      <c r="E87" s="71"/>
      <c r="F87" s="72">
        <v>838332</v>
      </c>
      <c r="G87" s="73"/>
      <c r="H87" s="73"/>
      <c r="I87" s="73"/>
      <c r="J87" s="74"/>
    </row>
    <row r="88" spans="1:10" ht="36" customHeight="1" outlineLevel="1" x14ac:dyDescent="0.25">
      <c r="A88" s="8"/>
      <c r="B88" s="100" t="s">
        <v>466</v>
      </c>
      <c r="C88" s="110"/>
      <c r="D88" s="110"/>
      <c r="E88" s="71"/>
      <c r="F88" s="72">
        <v>849816</v>
      </c>
      <c r="G88" s="73"/>
      <c r="H88" s="73"/>
      <c r="I88" s="73"/>
      <c r="J88" s="74"/>
    </row>
    <row r="89" spans="1:10" ht="36" customHeight="1" outlineLevel="1" x14ac:dyDescent="0.25">
      <c r="A89" s="8"/>
      <c r="B89" s="100" t="s">
        <v>467</v>
      </c>
      <c r="C89" s="110"/>
      <c r="D89" s="110"/>
      <c r="E89" s="71"/>
      <c r="F89" s="72">
        <v>861300</v>
      </c>
      <c r="G89" s="73"/>
      <c r="H89" s="73"/>
      <c r="I89" s="73"/>
      <c r="J89" s="74"/>
    </row>
    <row r="90" spans="1:10" ht="36" customHeight="1" outlineLevel="1" x14ac:dyDescent="0.25">
      <c r="A90" s="8"/>
      <c r="B90" s="100" t="s">
        <v>468</v>
      </c>
      <c r="C90" s="110"/>
      <c r="D90" s="110"/>
      <c r="E90" s="71"/>
      <c r="F90" s="72">
        <v>872784</v>
      </c>
      <c r="G90" s="73"/>
      <c r="H90" s="73"/>
      <c r="I90" s="73"/>
      <c r="J90" s="74"/>
    </row>
    <row r="91" spans="1:10" ht="36" customHeight="1" outlineLevel="1" x14ac:dyDescent="0.25">
      <c r="A91" s="8"/>
      <c r="B91" s="100" t="s">
        <v>469</v>
      </c>
      <c r="C91" s="110"/>
      <c r="D91" s="110"/>
      <c r="E91" s="71"/>
      <c r="F91" s="72">
        <v>884268</v>
      </c>
      <c r="G91" s="73"/>
      <c r="H91" s="73"/>
      <c r="I91" s="73"/>
      <c r="J91" s="74"/>
    </row>
    <row r="92" spans="1:10" ht="36" customHeight="1" outlineLevel="1" x14ac:dyDescent="0.25">
      <c r="A92" s="8"/>
      <c r="B92" s="100" t="s">
        <v>470</v>
      </c>
      <c r="C92" s="110"/>
      <c r="D92" s="110"/>
      <c r="E92" s="71"/>
      <c r="F92" s="72">
        <v>895752</v>
      </c>
      <c r="G92" s="73"/>
      <c r="H92" s="73"/>
      <c r="I92" s="73"/>
      <c r="J92" s="74"/>
    </row>
    <row r="93" spans="1:10" ht="36" customHeight="1" outlineLevel="1" x14ac:dyDescent="0.25">
      <c r="A93" s="8"/>
      <c r="B93" s="100" t="s">
        <v>471</v>
      </c>
      <c r="C93" s="110"/>
      <c r="D93" s="110"/>
      <c r="E93" s="71"/>
      <c r="F93" s="72">
        <v>907236</v>
      </c>
      <c r="G93" s="73"/>
      <c r="H93" s="73"/>
      <c r="I93" s="73"/>
      <c r="J93" s="74"/>
    </row>
    <row r="94" spans="1:10" ht="36" customHeight="1" outlineLevel="1" thickBot="1" x14ac:dyDescent="0.3">
      <c r="A94" s="8"/>
      <c r="B94" s="100" t="s">
        <v>472</v>
      </c>
      <c r="C94" s="110"/>
      <c r="D94" s="110"/>
      <c r="E94" s="71"/>
      <c r="F94" s="72">
        <v>918720</v>
      </c>
      <c r="G94" s="73"/>
      <c r="H94" s="73"/>
      <c r="I94" s="73"/>
      <c r="J94" s="74"/>
    </row>
    <row r="95" spans="1:10" ht="36" customHeight="1" thickBot="1" x14ac:dyDescent="0.3">
      <c r="A95" s="8"/>
      <c r="B95" s="111" t="s">
        <v>165</v>
      </c>
      <c r="C95" s="112"/>
      <c r="D95" s="112"/>
      <c r="E95" s="113"/>
      <c r="F95" s="114" t="str">
        <f>"Цена от "&amp;MIN(F96:F117)&amp;" до "&amp;MAX(F96:F117)</f>
        <v>Цена от 13500 до 246906</v>
      </c>
      <c r="G95" s="115"/>
      <c r="H95" s="115"/>
      <c r="I95" s="115"/>
      <c r="J95" s="116"/>
    </row>
    <row r="96" spans="1:10" ht="36" customHeight="1" outlineLevel="1" x14ac:dyDescent="0.25">
      <c r="A96" s="8"/>
      <c r="B96" s="117" t="s">
        <v>166</v>
      </c>
      <c r="C96" s="118"/>
      <c r="D96" s="118"/>
      <c r="E96" s="119"/>
      <c r="F96" s="120">
        <v>13500</v>
      </c>
      <c r="G96" s="121"/>
      <c r="H96" s="121"/>
      <c r="I96" s="121"/>
      <c r="J96" s="122"/>
    </row>
    <row r="97" spans="1:10" ht="36" customHeight="1" outlineLevel="1" x14ac:dyDescent="0.25">
      <c r="A97" s="8"/>
      <c r="B97" s="100" t="s">
        <v>167</v>
      </c>
      <c r="C97" s="110"/>
      <c r="D97" s="110"/>
      <c r="E97" s="71"/>
      <c r="F97" s="72">
        <v>19980</v>
      </c>
      <c r="G97" s="73"/>
      <c r="H97" s="73"/>
      <c r="I97" s="73"/>
      <c r="J97" s="74"/>
    </row>
    <row r="98" spans="1:10" ht="36" customHeight="1" outlineLevel="1" x14ac:dyDescent="0.25">
      <c r="A98" s="8"/>
      <c r="B98" s="100" t="s">
        <v>168</v>
      </c>
      <c r="C98" s="110"/>
      <c r="D98" s="110"/>
      <c r="E98" s="71"/>
      <c r="F98" s="72">
        <v>28710</v>
      </c>
      <c r="G98" s="73"/>
      <c r="H98" s="73"/>
      <c r="I98" s="73"/>
      <c r="J98" s="74"/>
    </row>
    <row r="99" spans="1:10" ht="36" customHeight="1" outlineLevel="1" x14ac:dyDescent="0.25">
      <c r="A99" s="8"/>
      <c r="B99" s="100" t="s">
        <v>169</v>
      </c>
      <c r="C99" s="110"/>
      <c r="D99" s="110"/>
      <c r="E99" s="71"/>
      <c r="F99" s="72">
        <v>40194</v>
      </c>
      <c r="G99" s="73"/>
      <c r="H99" s="73"/>
      <c r="I99" s="73"/>
      <c r="J99" s="74"/>
    </row>
    <row r="100" spans="1:10" ht="36" customHeight="1" outlineLevel="1" x14ac:dyDescent="0.25">
      <c r="A100" s="8"/>
      <c r="B100" s="100" t="s">
        <v>170</v>
      </c>
      <c r="C100" s="110"/>
      <c r="D100" s="110"/>
      <c r="E100" s="71"/>
      <c r="F100" s="72">
        <v>51678</v>
      </c>
      <c r="G100" s="73"/>
      <c r="H100" s="73"/>
      <c r="I100" s="73"/>
      <c r="J100" s="74"/>
    </row>
    <row r="101" spans="1:10" ht="36" customHeight="1" outlineLevel="1" x14ac:dyDescent="0.25">
      <c r="A101" s="8"/>
      <c r="B101" s="100" t="s">
        <v>171</v>
      </c>
      <c r="C101" s="110"/>
      <c r="D101" s="110"/>
      <c r="E101" s="71"/>
      <c r="F101" s="72">
        <v>63162</v>
      </c>
      <c r="G101" s="73"/>
      <c r="H101" s="73"/>
      <c r="I101" s="73"/>
      <c r="J101" s="74"/>
    </row>
    <row r="102" spans="1:10" ht="36" customHeight="1" outlineLevel="1" x14ac:dyDescent="0.25">
      <c r="A102" s="8"/>
      <c r="B102" s="100" t="s">
        <v>172</v>
      </c>
      <c r="C102" s="110"/>
      <c r="D102" s="110"/>
      <c r="E102" s="71"/>
      <c r="F102" s="72">
        <v>74646</v>
      </c>
      <c r="G102" s="73"/>
      <c r="H102" s="73"/>
      <c r="I102" s="73"/>
      <c r="J102" s="74"/>
    </row>
    <row r="103" spans="1:10" ht="36" customHeight="1" outlineLevel="1" x14ac:dyDescent="0.25">
      <c r="A103" s="8"/>
      <c r="B103" s="100" t="s">
        <v>173</v>
      </c>
      <c r="C103" s="110"/>
      <c r="D103" s="110"/>
      <c r="E103" s="71"/>
      <c r="F103" s="72">
        <v>86130</v>
      </c>
      <c r="G103" s="73"/>
      <c r="H103" s="73"/>
      <c r="I103" s="73"/>
      <c r="J103" s="74"/>
    </row>
    <row r="104" spans="1:10" ht="36" customHeight="1" outlineLevel="1" x14ac:dyDescent="0.25">
      <c r="A104" s="8"/>
      <c r="B104" s="100" t="s">
        <v>174</v>
      </c>
      <c r="C104" s="110"/>
      <c r="D104" s="110"/>
      <c r="E104" s="71"/>
      <c r="F104" s="72">
        <v>97614</v>
      </c>
      <c r="G104" s="73"/>
      <c r="H104" s="73"/>
      <c r="I104" s="73"/>
      <c r="J104" s="74"/>
    </row>
    <row r="105" spans="1:10" ht="36" customHeight="1" outlineLevel="1" x14ac:dyDescent="0.25">
      <c r="A105" s="8"/>
      <c r="B105" s="100" t="s">
        <v>175</v>
      </c>
      <c r="C105" s="110"/>
      <c r="D105" s="110"/>
      <c r="E105" s="71"/>
      <c r="F105" s="72">
        <v>109098</v>
      </c>
      <c r="G105" s="73"/>
      <c r="H105" s="73"/>
      <c r="I105" s="73"/>
      <c r="J105" s="74"/>
    </row>
    <row r="106" spans="1:10" ht="36" customHeight="1" outlineLevel="1" x14ac:dyDescent="0.25">
      <c r="A106" s="8"/>
      <c r="B106" s="100" t="s">
        <v>176</v>
      </c>
      <c r="C106" s="110"/>
      <c r="D106" s="110"/>
      <c r="E106" s="71"/>
      <c r="F106" s="72">
        <v>120582</v>
      </c>
      <c r="G106" s="73"/>
      <c r="H106" s="73"/>
      <c r="I106" s="73"/>
      <c r="J106" s="74"/>
    </row>
    <row r="107" spans="1:10" ht="36" customHeight="1" outlineLevel="1" x14ac:dyDescent="0.25">
      <c r="A107" s="8"/>
      <c r="B107" s="100" t="s">
        <v>177</v>
      </c>
      <c r="C107" s="110"/>
      <c r="D107" s="110"/>
      <c r="E107" s="71"/>
      <c r="F107" s="72">
        <v>132066</v>
      </c>
      <c r="G107" s="73"/>
      <c r="H107" s="73"/>
      <c r="I107" s="73"/>
      <c r="J107" s="74"/>
    </row>
    <row r="108" spans="1:10" ht="36" customHeight="1" outlineLevel="1" x14ac:dyDescent="0.25">
      <c r="A108" s="8"/>
      <c r="B108" s="100" t="s">
        <v>178</v>
      </c>
      <c r="C108" s="110"/>
      <c r="D108" s="110"/>
      <c r="E108" s="71"/>
      <c r="F108" s="72">
        <v>143550</v>
      </c>
      <c r="G108" s="73"/>
      <c r="H108" s="73"/>
      <c r="I108" s="73"/>
      <c r="J108" s="74"/>
    </row>
    <row r="109" spans="1:10" ht="36" customHeight="1" outlineLevel="1" x14ac:dyDescent="0.25">
      <c r="A109" s="8"/>
      <c r="B109" s="100" t="s">
        <v>179</v>
      </c>
      <c r="C109" s="110"/>
      <c r="D109" s="110"/>
      <c r="E109" s="71"/>
      <c r="F109" s="72">
        <v>155034</v>
      </c>
      <c r="G109" s="73"/>
      <c r="H109" s="73"/>
      <c r="I109" s="73"/>
      <c r="J109" s="74"/>
    </row>
    <row r="110" spans="1:10" ht="36" customHeight="1" outlineLevel="1" x14ac:dyDescent="0.25">
      <c r="A110" s="8"/>
      <c r="B110" s="100" t="s">
        <v>180</v>
      </c>
      <c r="C110" s="110"/>
      <c r="D110" s="110"/>
      <c r="E110" s="71"/>
      <c r="F110" s="72">
        <v>166518</v>
      </c>
      <c r="G110" s="73"/>
      <c r="H110" s="73"/>
      <c r="I110" s="73"/>
      <c r="J110" s="74"/>
    </row>
    <row r="111" spans="1:10" ht="36" customHeight="1" outlineLevel="1" x14ac:dyDescent="0.25">
      <c r="A111" s="8"/>
      <c r="B111" s="100" t="s">
        <v>181</v>
      </c>
      <c r="C111" s="110"/>
      <c r="D111" s="110"/>
      <c r="E111" s="71"/>
      <c r="F111" s="72">
        <v>178002</v>
      </c>
      <c r="G111" s="73"/>
      <c r="H111" s="73"/>
      <c r="I111" s="73"/>
      <c r="J111" s="74"/>
    </row>
    <row r="112" spans="1:10" ht="36" customHeight="1" outlineLevel="1" x14ac:dyDescent="0.25">
      <c r="A112" s="8"/>
      <c r="B112" s="100" t="s">
        <v>182</v>
      </c>
      <c r="C112" s="110"/>
      <c r="D112" s="110"/>
      <c r="E112" s="71"/>
      <c r="F112" s="72">
        <v>189486</v>
      </c>
      <c r="G112" s="73"/>
      <c r="H112" s="73"/>
      <c r="I112" s="73"/>
      <c r="J112" s="74"/>
    </row>
    <row r="113" spans="1:10" ht="36" customHeight="1" outlineLevel="1" x14ac:dyDescent="0.25">
      <c r="A113" s="8"/>
      <c r="B113" s="100" t="s">
        <v>183</v>
      </c>
      <c r="C113" s="110"/>
      <c r="D113" s="110"/>
      <c r="E113" s="71"/>
      <c r="F113" s="72">
        <v>200970</v>
      </c>
      <c r="G113" s="73"/>
      <c r="H113" s="73"/>
      <c r="I113" s="73"/>
      <c r="J113" s="74"/>
    </row>
    <row r="114" spans="1:10" ht="36" customHeight="1" outlineLevel="1" x14ac:dyDescent="0.25">
      <c r="A114" s="8"/>
      <c r="B114" s="100" t="s">
        <v>184</v>
      </c>
      <c r="C114" s="110"/>
      <c r="D114" s="110"/>
      <c r="E114" s="71"/>
      <c r="F114" s="72">
        <v>212454</v>
      </c>
      <c r="G114" s="73"/>
      <c r="H114" s="73"/>
      <c r="I114" s="73"/>
      <c r="J114" s="74"/>
    </row>
    <row r="115" spans="1:10" ht="36" customHeight="1" outlineLevel="1" x14ac:dyDescent="0.25">
      <c r="A115" s="8"/>
      <c r="B115" s="100" t="s">
        <v>185</v>
      </c>
      <c r="C115" s="110"/>
      <c r="D115" s="110"/>
      <c r="E115" s="71"/>
      <c r="F115" s="72">
        <v>223938</v>
      </c>
      <c r="G115" s="73"/>
      <c r="H115" s="73"/>
      <c r="I115" s="73"/>
      <c r="J115" s="74"/>
    </row>
    <row r="116" spans="1:10" ht="36" customHeight="1" outlineLevel="1" x14ac:dyDescent="0.25">
      <c r="A116" s="8"/>
      <c r="B116" s="100" t="s">
        <v>186</v>
      </c>
      <c r="C116" s="110"/>
      <c r="D116" s="110"/>
      <c r="E116" s="71"/>
      <c r="F116" s="72">
        <v>235422</v>
      </c>
      <c r="G116" s="73"/>
      <c r="H116" s="73"/>
      <c r="I116" s="73"/>
      <c r="J116" s="74"/>
    </row>
    <row r="117" spans="1:10" ht="36" customHeight="1" outlineLevel="1" thickBot="1" x14ac:dyDescent="0.3">
      <c r="A117" s="8"/>
      <c r="B117" s="100" t="s">
        <v>187</v>
      </c>
      <c r="C117" s="110"/>
      <c r="D117" s="110"/>
      <c r="E117" s="71"/>
      <c r="F117" s="72">
        <v>246906</v>
      </c>
      <c r="G117" s="73"/>
      <c r="H117" s="73"/>
      <c r="I117" s="73"/>
      <c r="J117" s="74"/>
    </row>
    <row r="118" spans="1:10" ht="36" customHeight="1" thickBot="1" x14ac:dyDescent="0.3">
      <c r="A118" s="8"/>
      <c r="B118" s="111" t="s">
        <v>188</v>
      </c>
      <c r="C118" s="112"/>
      <c r="D118" s="112"/>
      <c r="E118" s="113"/>
      <c r="F118" s="114" t="str">
        <f>"Цена от "&amp;MIN(F119:F126)&amp;" до "&amp;MAX(F119:F126)</f>
        <v>Цена от 1440 до 105552</v>
      </c>
      <c r="G118" s="115"/>
      <c r="H118" s="115"/>
      <c r="I118" s="115"/>
      <c r="J118" s="116"/>
    </row>
    <row r="119" spans="1:10" ht="36" customHeight="1" x14ac:dyDescent="0.25">
      <c r="A119" s="8"/>
      <c r="B119" s="69" t="s">
        <v>189</v>
      </c>
      <c r="C119" s="70"/>
      <c r="D119" s="70"/>
      <c r="E119" s="71"/>
      <c r="F119" s="72">
        <v>24372</v>
      </c>
      <c r="G119" s="73"/>
      <c r="H119" s="73"/>
      <c r="I119" s="73"/>
      <c r="J119" s="74"/>
    </row>
    <row r="120" spans="1:10" ht="36" customHeight="1" x14ac:dyDescent="0.25">
      <c r="A120" s="8"/>
      <c r="B120" s="69" t="s">
        <v>190</v>
      </c>
      <c r="C120" s="70"/>
      <c r="D120" s="70"/>
      <c r="E120" s="71"/>
      <c r="F120" s="72">
        <v>105552</v>
      </c>
      <c r="G120" s="73"/>
      <c r="H120" s="73"/>
      <c r="I120" s="73"/>
      <c r="J120" s="74"/>
    </row>
    <row r="121" spans="1:10" ht="36" customHeight="1" x14ac:dyDescent="0.25">
      <c r="A121" s="8"/>
      <c r="B121" s="69" t="s">
        <v>252</v>
      </c>
      <c r="C121" s="70"/>
      <c r="D121" s="70"/>
      <c r="E121" s="71"/>
      <c r="F121" s="72">
        <v>3780</v>
      </c>
      <c r="G121" s="73"/>
      <c r="H121" s="73"/>
      <c r="I121" s="73"/>
      <c r="J121" s="74"/>
    </row>
    <row r="122" spans="1:10" ht="36" customHeight="1" x14ac:dyDescent="0.25">
      <c r="A122" s="8"/>
      <c r="B122" s="69" t="s">
        <v>193</v>
      </c>
      <c r="C122" s="70"/>
      <c r="D122" s="70"/>
      <c r="E122" s="71"/>
      <c r="F122" s="72">
        <v>20340</v>
      </c>
      <c r="G122" s="73"/>
      <c r="H122" s="73"/>
      <c r="I122" s="73"/>
      <c r="J122" s="74"/>
    </row>
    <row r="123" spans="1:10" ht="36" customHeight="1" x14ac:dyDescent="0.25">
      <c r="A123" s="8"/>
      <c r="B123" s="69" t="s">
        <v>195</v>
      </c>
      <c r="C123" s="70"/>
      <c r="D123" s="70"/>
      <c r="E123" s="71"/>
      <c r="F123" s="72">
        <v>1440</v>
      </c>
      <c r="G123" s="73"/>
      <c r="H123" s="73"/>
      <c r="I123" s="73"/>
      <c r="J123" s="74"/>
    </row>
    <row r="124" spans="1:10" ht="36" customHeight="1" x14ac:dyDescent="0.25">
      <c r="A124" s="8"/>
      <c r="B124" s="69" t="s">
        <v>196</v>
      </c>
      <c r="C124" s="70"/>
      <c r="D124" s="70"/>
      <c r="E124" s="71"/>
      <c r="F124" s="72">
        <v>1440</v>
      </c>
      <c r="G124" s="73"/>
      <c r="H124" s="73"/>
      <c r="I124" s="73"/>
      <c r="J124" s="74"/>
    </row>
    <row r="125" spans="1:10" ht="36" customHeight="1" x14ac:dyDescent="0.25">
      <c r="A125" s="8"/>
      <c r="B125" s="69" t="s">
        <v>197</v>
      </c>
      <c r="C125" s="70"/>
      <c r="D125" s="70"/>
      <c r="E125" s="71"/>
      <c r="F125" s="72">
        <v>2880</v>
      </c>
      <c r="G125" s="73"/>
      <c r="H125" s="73"/>
      <c r="I125" s="73"/>
      <c r="J125" s="74"/>
    </row>
    <row r="126" spans="1:10" ht="36" customHeight="1" thickBot="1" x14ac:dyDescent="0.3">
      <c r="A126" s="8"/>
      <c r="B126" s="69" t="s">
        <v>198</v>
      </c>
      <c r="C126" s="70"/>
      <c r="D126" s="70"/>
      <c r="E126" s="71"/>
      <c r="F126" s="72">
        <v>4320</v>
      </c>
      <c r="G126" s="73"/>
      <c r="H126" s="73"/>
      <c r="I126" s="73"/>
      <c r="J126" s="74"/>
    </row>
    <row r="127" spans="1:10" ht="54" customHeight="1" thickBot="1" x14ac:dyDescent="0.3">
      <c r="A127" s="8"/>
      <c r="B127" s="200" t="s">
        <v>253</v>
      </c>
      <c r="C127" s="201"/>
      <c r="D127" s="201"/>
      <c r="E127" s="202"/>
      <c r="F127" s="225" t="str">
        <f>"Цена от "&amp;MIN(F129:F129,F132:F150)&amp;" до "&amp;MAX(F129:F129,F132:F150)</f>
        <v>Цена от 3240 до 846072</v>
      </c>
      <c r="G127" s="226"/>
      <c r="H127" s="226"/>
      <c r="I127" s="226"/>
      <c r="J127" s="227"/>
    </row>
    <row r="128" spans="1:10" ht="24" customHeight="1" thickBot="1" x14ac:dyDescent="0.3">
      <c r="A128" s="8"/>
      <c r="B128" s="60"/>
      <c r="C128" s="123"/>
      <c r="D128" s="123"/>
      <c r="E128" s="124"/>
      <c r="F128" s="192"/>
      <c r="G128" s="243"/>
      <c r="H128" s="243"/>
      <c r="I128" s="243"/>
      <c r="J128" s="244"/>
    </row>
    <row r="129" spans="1:10" ht="36" customHeight="1" x14ac:dyDescent="0.25">
      <c r="A129" s="8"/>
      <c r="B129" s="87" t="s">
        <v>201</v>
      </c>
      <c r="C129" s="88"/>
      <c r="D129" s="88"/>
      <c r="E129" s="89"/>
      <c r="F129" s="90">
        <v>85320</v>
      </c>
      <c r="G129" s="91"/>
      <c r="H129" s="91"/>
      <c r="I129" s="91"/>
      <c r="J129" s="92"/>
    </row>
    <row r="130" spans="1:10" ht="36" customHeight="1" thickBot="1" x14ac:dyDescent="0.3">
      <c r="A130" s="8"/>
      <c r="B130" s="87" t="s">
        <v>202</v>
      </c>
      <c r="C130" s="88"/>
      <c r="D130" s="88"/>
      <c r="E130" s="89"/>
      <c r="F130" s="90">
        <v>8532</v>
      </c>
      <c r="G130" s="91"/>
      <c r="H130" s="91"/>
      <c r="I130" s="91"/>
      <c r="J130" s="92"/>
    </row>
    <row r="131" spans="1:10" ht="24" customHeight="1" thickBot="1" x14ac:dyDescent="0.3">
      <c r="A131" s="8"/>
      <c r="B131" s="183"/>
      <c r="C131" s="396"/>
      <c r="D131" s="396"/>
      <c r="E131" s="397"/>
      <c r="F131" s="398"/>
      <c r="G131" s="399"/>
      <c r="H131" s="399"/>
      <c r="I131" s="399"/>
      <c r="J131" s="400"/>
    </row>
    <row r="132" spans="1:10" ht="36" customHeight="1" x14ac:dyDescent="0.25">
      <c r="A132" s="8" t="s">
        <v>112</v>
      </c>
      <c r="B132" s="389" t="s">
        <v>203</v>
      </c>
      <c r="C132" s="390"/>
      <c r="D132" s="390"/>
      <c r="E132" s="391"/>
      <c r="F132" s="165">
        <v>189540</v>
      </c>
      <c r="G132" s="166"/>
      <c r="H132" s="166"/>
      <c r="I132" s="166"/>
      <c r="J132" s="167"/>
    </row>
    <row r="133" spans="1:10" ht="36" customHeight="1" x14ac:dyDescent="0.25">
      <c r="A133" s="8" t="s">
        <v>112</v>
      </c>
      <c r="B133" s="232" t="s">
        <v>387</v>
      </c>
      <c r="C133" s="233"/>
      <c r="D133" s="233"/>
      <c r="E133" s="234"/>
      <c r="F133" s="150">
        <v>835740</v>
      </c>
      <c r="G133" s="151"/>
      <c r="H133" s="151"/>
      <c r="I133" s="151"/>
      <c r="J133" s="152"/>
    </row>
    <row r="134" spans="1:10" ht="36" customHeight="1" x14ac:dyDescent="0.25">
      <c r="A134" s="8" t="s">
        <v>112</v>
      </c>
      <c r="B134" s="232" t="s">
        <v>204</v>
      </c>
      <c r="C134" s="233"/>
      <c r="D134" s="233"/>
      <c r="E134" s="234"/>
      <c r="F134" s="150">
        <v>77940</v>
      </c>
      <c r="G134" s="151"/>
      <c r="H134" s="151"/>
      <c r="I134" s="151"/>
      <c r="J134" s="152"/>
    </row>
    <row r="135" spans="1:10" ht="36" customHeight="1" x14ac:dyDescent="0.25">
      <c r="A135" s="8" t="s">
        <v>112</v>
      </c>
      <c r="B135" s="232" t="s">
        <v>254</v>
      </c>
      <c r="C135" s="233"/>
      <c r="D135" s="233"/>
      <c r="E135" s="234"/>
      <c r="F135" s="150">
        <v>61740</v>
      </c>
      <c r="G135" s="151"/>
      <c r="H135" s="151"/>
      <c r="I135" s="151"/>
      <c r="J135" s="152"/>
    </row>
    <row r="136" spans="1:10" ht="36" customHeight="1" x14ac:dyDescent="0.25">
      <c r="A136" s="8" t="s">
        <v>112</v>
      </c>
      <c r="B136" s="232" t="s">
        <v>206</v>
      </c>
      <c r="C136" s="233"/>
      <c r="D136" s="233"/>
      <c r="E136" s="234"/>
      <c r="F136" s="150">
        <v>61740</v>
      </c>
      <c r="G136" s="151"/>
      <c r="H136" s="151"/>
      <c r="I136" s="151"/>
      <c r="J136" s="152"/>
    </row>
    <row r="137" spans="1:10" ht="36" customHeight="1" x14ac:dyDescent="0.25">
      <c r="A137" s="8" t="s">
        <v>112</v>
      </c>
      <c r="B137" s="232" t="s">
        <v>207</v>
      </c>
      <c r="C137" s="233"/>
      <c r="D137" s="233"/>
      <c r="E137" s="234"/>
      <c r="F137" s="150">
        <v>31140</v>
      </c>
      <c r="G137" s="151"/>
      <c r="H137" s="151"/>
      <c r="I137" s="151"/>
      <c r="J137" s="152"/>
    </row>
    <row r="138" spans="1:10" ht="36" customHeight="1" x14ac:dyDescent="0.25">
      <c r="A138" s="8" t="s">
        <v>112</v>
      </c>
      <c r="B138" s="232" t="s">
        <v>318</v>
      </c>
      <c r="C138" s="233"/>
      <c r="D138" s="233"/>
      <c r="E138" s="234"/>
      <c r="F138" s="150">
        <v>787140</v>
      </c>
      <c r="G138" s="151"/>
      <c r="H138" s="151"/>
      <c r="I138" s="151"/>
      <c r="J138" s="152"/>
    </row>
    <row r="139" spans="1:10" ht="36" customHeight="1" x14ac:dyDescent="0.25">
      <c r="A139" s="8" t="s">
        <v>112</v>
      </c>
      <c r="B139" s="69" t="s">
        <v>208</v>
      </c>
      <c r="C139" s="70"/>
      <c r="D139" s="70"/>
      <c r="E139" s="71"/>
      <c r="F139" s="150">
        <v>598140</v>
      </c>
      <c r="G139" s="151"/>
      <c r="H139" s="151"/>
      <c r="I139" s="151"/>
      <c r="J139" s="152"/>
    </row>
    <row r="140" spans="1:10" ht="36" customHeight="1" x14ac:dyDescent="0.25">
      <c r="A140" s="8" t="s">
        <v>112</v>
      </c>
      <c r="B140" s="69" t="s">
        <v>209</v>
      </c>
      <c r="C140" s="70"/>
      <c r="D140" s="70"/>
      <c r="E140" s="71"/>
      <c r="F140" s="150">
        <v>121140</v>
      </c>
      <c r="G140" s="151"/>
      <c r="H140" s="151"/>
      <c r="I140" s="151"/>
      <c r="J140" s="152"/>
    </row>
    <row r="141" spans="1:10" ht="36" customHeight="1" x14ac:dyDescent="0.25">
      <c r="A141" s="8" t="s">
        <v>112</v>
      </c>
      <c r="B141" s="69" t="s">
        <v>210</v>
      </c>
      <c r="C141" s="70"/>
      <c r="D141" s="70"/>
      <c r="E141" s="71"/>
      <c r="F141" s="150">
        <v>145368</v>
      </c>
      <c r="G141" s="151"/>
      <c r="H141" s="151"/>
      <c r="I141" s="151"/>
      <c r="J141" s="152"/>
    </row>
    <row r="142" spans="1:10" ht="36" customHeight="1" x14ac:dyDescent="0.25">
      <c r="A142" s="8" t="s">
        <v>112</v>
      </c>
      <c r="B142" s="69" t="s">
        <v>211</v>
      </c>
      <c r="C142" s="70"/>
      <c r="D142" s="70"/>
      <c r="E142" s="71"/>
      <c r="F142" s="150">
        <v>220140</v>
      </c>
      <c r="G142" s="151"/>
      <c r="H142" s="151"/>
      <c r="I142" s="151"/>
      <c r="J142" s="152"/>
    </row>
    <row r="143" spans="1:10" ht="36" customHeight="1" x14ac:dyDescent="0.25">
      <c r="A143" s="8" t="s">
        <v>112</v>
      </c>
      <c r="B143" s="69" t="s">
        <v>212</v>
      </c>
      <c r="C143" s="70"/>
      <c r="D143" s="70"/>
      <c r="E143" s="71"/>
      <c r="F143" s="150">
        <v>106740</v>
      </c>
      <c r="G143" s="151"/>
      <c r="H143" s="151"/>
      <c r="I143" s="151"/>
      <c r="J143" s="152"/>
    </row>
    <row r="144" spans="1:10" ht="36" customHeight="1" x14ac:dyDescent="0.25">
      <c r="A144" s="8" t="s">
        <v>112</v>
      </c>
      <c r="B144" s="232" t="s">
        <v>213</v>
      </c>
      <c r="C144" s="233"/>
      <c r="D144" s="233"/>
      <c r="E144" s="234"/>
      <c r="F144" s="150">
        <v>769140</v>
      </c>
      <c r="G144" s="151"/>
      <c r="H144" s="151"/>
      <c r="I144" s="151"/>
      <c r="J144" s="152"/>
    </row>
    <row r="145" spans="1:10" ht="36" customHeight="1" x14ac:dyDescent="0.25">
      <c r="A145" s="8"/>
      <c r="B145" s="232" t="s">
        <v>214</v>
      </c>
      <c r="C145" s="233"/>
      <c r="D145" s="233"/>
      <c r="E145" s="234"/>
      <c r="F145" s="150">
        <v>362160</v>
      </c>
      <c r="G145" s="151"/>
      <c r="H145" s="151"/>
      <c r="I145" s="151"/>
      <c r="J145" s="152"/>
    </row>
    <row r="146" spans="1:10" ht="36" customHeight="1" x14ac:dyDescent="0.25">
      <c r="A146" s="8" t="s">
        <v>112</v>
      </c>
      <c r="B146" s="232" t="s">
        <v>215</v>
      </c>
      <c r="C146" s="233"/>
      <c r="D146" s="233"/>
      <c r="E146" s="234"/>
      <c r="F146" s="150">
        <v>3240</v>
      </c>
      <c r="G146" s="151"/>
      <c r="H146" s="151"/>
      <c r="I146" s="151"/>
      <c r="J146" s="152"/>
    </row>
    <row r="147" spans="1:10" ht="36" customHeight="1" x14ac:dyDescent="0.25">
      <c r="A147" s="8"/>
      <c r="B147" s="232" t="s">
        <v>216</v>
      </c>
      <c r="C147" s="233"/>
      <c r="D147" s="233"/>
      <c r="E147" s="234"/>
      <c r="F147" s="150">
        <v>153540</v>
      </c>
      <c r="G147" s="151"/>
      <c r="H147" s="151"/>
      <c r="I147" s="151"/>
      <c r="J147" s="152"/>
    </row>
    <row r="148" spans="1:10" ht="36" customHeight="1" x14ac:dyDescent="0.25">
      <c r="A148" s="8"/>
      <c r="B148" s="232" t="s">
        <v>217</v>
      </c>
      <c r="C148" s="233"/>
      <c r="D148" s="233"/>
      <c r="E148" s="234"/>
      <c r="F148" s="150">
        <v>128340</v>
      </c>
      <c r="G148" s="151"/>
      <c r="H148" s="151"/>
      <c r="I148" s="151"/>
      <c r="J148" s="152"/>
    </row>
    <row r="149" spans="1:10" ht="36" customHeight="1" x14ac:dyDescent="0.25">
      <c r="A149" s="8" t="s">
        <v>112</v>
      </c>
      <c r="B149" s="69" t="s">
        <v>218</v>
      </c>
      <c r="C149" s="70"/>
      <c r="D149" s="70"/>
      <c r="E149" s="71"/>
      <c r="F149" s="150">
        <v>846072</v>
      </c>
      <c r="G149" s="151"/>
      <c r="H149" s="151"/>
      <c r="I149" s="151"/>
      <c r="J149" s="152"/>
    </row>
    <row r="150" spans="1:10" ht="36" customHeight="1" x14ac:dyDescent="0.25">
      <c r="A150" s="8" t="s">
        <v>112</v>
      </c>
      <c r="B150" s="232" t="s">
        <v>219</v>
      </c>
      <c r="C150" s="233"/>
      <c r="D150" s="233"/>
      <c r="E150" s="234"/>
      <c r="F150" s="150">
        <v>97740</v>
      </c>
      <c r="G150" s="151"/>
      <c r="H150" s="151"/>
      <c r="I150" s="151"/>
      <c r="J150" s="152"/>
    </row>
    <row r="151" spans="1:10" ht="36" customHeight="1" x14ac:dyDescent="0.25">
      <c r="A151" s="8" t="s">
        <v>114</v>
      </c>
      <c r="B151" s="232" t="s">
        <v>220</v>
      </c>
      <c r="C151" s="233"/>
      <c r="D151" s="233"/>
      <c r="E151" s="234"/>
      <c r="F151" s="150">
        <v>1137600</v>
      </c>
      <c r="G151" s="151"/>
      <c r="H151" s="151"/>
      <c r="I151" s="151"/>
      <c r="J151" s="152"/>
    </row>
    <row r="152" spans="1:10" ht="36" customHeight="1" x14ac:dyDescent="0.25">
      <c r="A152" s="8" t="s">
        <v>114</v>
      </c>
      <c r="B152" s="232" t="s">
        <v>388</v>
      </c>
      <c r="C152" s="233"/>
      <c r="D152" s="233"/>
      <c r="E152" s="234"/>
      <c r="F152" s="150">
        <v>1379520</v>
      </c>
      <c r="G152" s="151"/>
      <c r="H152" s="151"/>
      <c r="I152" s="151"/>
      <c r="J152" s="152"/>
    </row>
    <row r="153" spans="1:10" ht="36" customHeight="1" x14ac:dyDescent="0.25">
      <c r="A153" s="8" t="s">
        <v>114</v>
      </c>
      <c r="B153" s="232" t="s">
        <v>221</v>
      </c>
      <c r="C153" s="233"/>
      <c r="D153" s="233"/>
      <c r="E153" s="234"/>
      <c r="F153" s="150">
        <v>468000</v>
      </c>
      <c r="G153" s="151"/>
      <c r="H153" s="151"/>
      <c r="I153" s="151"/>
      <c r="J153" s="152"/>
    </row>
    <row r="154" spans="1:10" ht="36" customHeight="1" x14ac:dyDescent="0.25">
      <c r="A154" s="8" t="s">
        <v>114</v>
      </c>
      <c r="B154" s="232" t="s">
        <v>319</v>
      </c>
      <c r="C154" s="233"/>
      <c r="D154" s="233"/>
      <c r="E154" s="234"/>
      <c r="F154" s="150">
        <v>370800</v>
      </c>
      <c r="G154" s="151"/>
      <c r="H154" s="151"/>
      <c r="I154" s="151"/>
      <c r="J154" s="152"/>
    </row>
    <row r="155" spans="1:10" ht="36" customHeight="1" x14ac:dyDescent="0.25">
      <c r="A155" s="8" t="s">
        <v>114</v>
      </c>
      <c r="B155" s="232" t="s">
        <v>223</v>
      </c>
      <c r="C155" s="233"/>
      <c r="D155" s="233"/>
      <c r="E155" s="234"/>
      <c r="F155" s="150">
        <v>370800</v>
      </c>
      <c r="G155" s="151"/>
      <c r="H155" s="151"/>
      <c r="I155" s="151"/>
      <c r="J155" s="152"/>
    </row>
    <row r="156" spans="1:10" ht="36" customHeight="1" x14ac:dyDescent="0.25">
      <c r="A156" s="8" t="s">
        <v>114</v>
      </c>
      <c r="B156" s="232" t="s">
        <v>224</v>
      </c>
      <c r="C156" s="233"/>
      <c r="D156" s="233"/>
      <c r="E156" s="234"/>
      <c r="F156" s="150">
        <v>187200</v>
      </c>
      <c r="G156" s="151"/>
      <c r="H156" s="151"/>
      <c r="I156" s="151"/>
      <c r="J156" s="152"/>
    </row>
    <row r="157" spans="1:10" ht="36" customHeight="1" x14ac:dyDescent="0.25">
      <c r="A157" s="8" t="s">
        <v>114</v>
      </c>
      <c r="B157" s="232" t="s">
        <v>473</v>
      </c>
      <c r="C157" s="233"/>
      <c r="D157" s="233"/>
      <c r="E157" s="234"/>
      <c r="F157" s="150">
        <v>1298880</v>
      </c>
      <c r="G157" s="151"/>
      <c r="H157" s="151"/>
      <c r="I157" s="151"/>
      <c r="J157" s="152"/>
    </row>
    <row r="158" spans="1:10" ht="36" customHeight="1" x14ac:dyDescent="0.25">
      <c r="A158" s="8" t="s">
        <v>114</v>
      </c>
      <c r="B158" s="69" t="s">
        <v>225</v>
      </c>
      <c r="C158" s="70"/>
      <c r="D158" s="70"/>
      <c r="E158" s="71"/>
      <c r="F158" s="150">
        <v>3589200</v>
      </c>
      <c r="G158" s="151"/>
      <c r="H158" s="151"/>
      <c r="I158" s="151"/>
      <c r="J158" s="152"/>
    </row>
    <row r="159" spans="1:10" ht="36" customHeight="1" x14ac:dyDescent="0.25">
      <c r="A159" s="8" t="s">
        <v>114</v>
      </c>
      <c r="B159" s="69" t="s">
        <v>226</v>
      </c>
      <c r="C159" s="70"/>
      <c r="D159" s="70"/>
      <c r="E159" s="71"/>
      <c r="F159" s="150">
        <v>727200</v>
      </c>
      <c r="G159" s="151"/>
      <c r="H159" s="151"/>
      <c r="I159" s="151"/>
      <c r="J159" s="152"/>
    </row>
    <row r="160" spans="1:10" ht="36" customHeight="1" x14ac:dyDescent="0.25">
      <c r="A160" s="8" t="s">
        <v>114</v>
      </c>
      <c r="B160" s="69" t="s">
        <v>227</v>
      </c>
      <c r="C160" s="70"/>
      <c r="D160" s="70"/>
      <c r="E160" s="71"/>
      <c r="F160" s="150">
        <v>872640</v>
      </c>
      <c r="G160" s="151"/>
      <c r="H160" s="151"/>
      <c r="I160" s="151"/>
      <c r="J160" s="152"/>
    </row>
    <row r="161" spans="1:10" ht="36" customHeight="1" x14ac:dyDescent="0.25">
      <c r="A161" s="8" t="s">
        <v>114</v>
      </c>
      <c r="B161" s="69" t="s">
        <v>228</v>
      </c>
      <c r="C161" s="70"/>
      <c r="D161" s="70"/>
      <c r="E161" s="71"/>
      <c r="F161" s="150">
        <v>1321200</v>
      </c>
      <c r="G161" s="151"/>
      <c r="H161" s="151"/>
      <c r="I161" s="151"/>
      <c r="J161" s="152"/>
    </row>
    <row r="162" spans="1:10" ht="36" customHeight="1" x14ac:dyDescent="0.25">
      <c r="A162" s="8" t="s">
        <v>114</v>
      </c>
      <c r="B162" s="69" t="s">
        <v>229</v>
      </c>
      <c r="C162" s="70"/>
      <c r="D162" s="70"/>
      <c r="E162" s="71"/>
      <c r="F162" s="150">
        <v>640800</v>
      </c>
      <c r="G162" s="151"/>
      <c r="H162" s="151"/>
      <c r="I162" s="151"/>
      <c r="J162" s="152"/>
    </row>
    <row r="163" spans="1:10" ht="36" customHeight="1" x14ac:dyDescent="0.25">
      <c r="A163" s="8" t="s">
        <v>114</v>
      </c>
      <c r="B163" s="232" t="s">
        <v>230</v>
      </c>
      <c r="C163" s="233"/>
      <c r="D163" s="233"/>
      <c r="E163" s="234"/>
      <c r="F163" s="150">
        <v>4615200</v>
      </c>
      <c r="G163" s="151"/>
      <c r="H163" s="151"/>
      <c r="I163" s="151"/>
      <c r="J163" s="152"/>
    </row>
    <row r="164" spans="1:10" ht="36" customHeight="1" x14ac:dyDescent="0.25">
      <c r="A164" s="8" t="s">
        <v>114</v>
      </c>
      <c r="B164" s="232" t="s">
        <v>231</v>
      </c>
      <c r="C164" s="233"/>
      <c r="D164" s="233"/>
      <c r="E164" s="234"/>
      <c r="F164" s="150">
        <v>19440</v>
      </c>
      <c r="G164" s="151"/>
      <c r="H164" s="151"/>
      <c r="I164" s="151"/>
      <c r="J164" s="152"/>
    </row>
    <row r="165" spans="1:10" ht="36" customHeight="1" x14ac:dyDescent="0.25">
      <c r="A165" s="8" t="s">
        <v>114</v>
      </c>
      <c r="B165" s="69" t="s">
        <v>232</v>
      </c>
      <c r="C165" s="70"/>
      <c r="D165" s="70"/>
      <c r="E165" s="71"/>
      <c r="F165" s="150">
        <v>5076720</v>
      </c>
      <c r="G165" s="151"/>
      <c r="H165" s="151"/>
      <c r="I165" s="151"/>
      <c r="J165" s="152"/>
    </row>
    <row r="166" spans="1:10" ht="36" customHeight="1" thickBot="1" x14ac:dyDescent="0.3">
      <c r="A166" s="8" t="s">
        <v>114</v>
      </c>
      <c r="B166" s="360" t="s">
        <v>233</v>
      </c>
      <c r="C166" s="361"/>
      <c r="D166" s="361"/>
      <c r="E166" s="362"/>
      <c r="F166" s="78">
        <v>586800</v>
      </c>
      <c r="G166" s="79"/>
      <c r="H166" s="79"/>
      <c r="I166" s="79"/>
      <c r="J166" s="80"/>
    </row>
    <row r="167" spans="1:10" ht="36" customHeight="1" thickBot="1" x14ac:dyDescent="0.3">
      <c r="B167" s="302" t="s">
        <v>378</v>
      </c>
      <c r="C167" s="303"/>
      <c r="D167" s="303"/>
      <c r="E167" s="303"/>
      <c r="F167" s="303"/>
      <c r="G167" s="303"/>
      <c r="H167" s="303"/>
      <c r="I167" s="303"/>
      <c r="J167" s="304"/>
    </row>
    <row r="168" spans="1:10" ht="36" customHeight="1" x14ac:dyDescent="0.25">
      <c r="B168" s="351" t="s">
        <v>379</v>
      </c>
      <c r="C168" s="352"/>
      <c r="D168" s="352"/>
      <c r="E168" s="353"/>
      <c r="F168" s="354">
        <v>300</v>
      </c>
      <c r="G168" s="355"/>
      <c r="H168" s="355"/>
      <c r="I168" s="355"/>
      <c r="J168" s="356"/>
    </row>
    <row r="169" spans="1:10" ht="54" customHeight="1" thickBot="1" x14ac:dyDescent="0.3">
      <c r="B169" s="172" t="s">
        <v>380</v>
      </c>
      <c r="C169" s="173"/>
      <c r="D169" s="173"/>
      <c r="E169" s="174"/>
      <c r="F169" s="357"/>
      <c r="G169" s="358"/>
      <c r="H169" s="358"/>
      <c r="I169" s="358"/>
      <c r="J169" s="359"/>
    </row>
    <row r="170" spans="1:10" ht="36" customHeight="1" x14ac:dyDescent="0.25">
      <c r="B170" s="351" t="s">
        <v>381</v>
      </c>
      <c r="C170" s="352"/>
      <c r="D170" s="352"/>
      <c r="E170" s="353"/>
      <c r="F170" s="354">
        <v>240</v>
      </c>
      <c r="G170" s="355"/>
      <c r="H170" s="355"/>
      <c r="I170" s="355"/>
      <c r="J170" s="356"/>
    </row>
    <row r="171" spans="1:10" ht="54" customHeight="1" thickBot="1" x14ac:dyDescent="0.3">
      <c r="B171" s="172" t="s">
        <v>380</v>
      </c>
      <c r="C171" s="173"/>
      <c r="D171" s="173"/>
      <c r="E171" s="174"/>
      <c r="F171" s="357"/>
      <c r="G171" s="358"/>
      <c r="H171" s="358"/>
      <c r="I171" s="358"/>
      <c r="J171" s="359"/>
    </row>
    <row r="172" spans="1:10" ht="36" customHeight="1" x14ac:dyDescent="0.25">
      <c r="B172" s="351" t="s">
        <v>382</v>
      </c>
      <c r="C172" s="352"/>
      <c r="D172" s="352"/>
      <c r="E172" s="353"/>
      <c r="F172" s="354">
        <v>120</v>
      </c>
      <c r="G172" s="355"/>
      <c r="H172" s="355"/>
      <c r="I172" s="355"/>
      <c r="J172" s="356"/>
    </row>
    <row r="173" spans="1:10" ht="54" customHeight="1" thickBot="1" x14ac:dyDescent="0.3">
      <c r="B173" s="172" t="s">
        <v>383</v>
      </c>
      <c r="C173" s="173"/>
      <c r="D173" s="173"/>
      <c r="E173" s="174"/>
      <c r="F173" s="357"/>
      <c r="G173" s="358"/>
      <c r="H173" s="358"/>
      <c r="I173" s="358"/>
      <c r="J173" s="359"/>
    </row>
    <row r="174" spans="1:10" ht="36" customHeight="1" x14ac:dyDescent="0.25">
      <c r="B174" s="351" t="s">
        <v>384</v>
      </c>
      <c r="C174" s="352"/>
      <c r="D174" s="352"/>
      <c r="E174" s="353"/>
      <c r="F174" s="354">
        <v>360</v>
      </c>
      <c r="G174" s="355"/>
      <c r="H174" s="355"/>
      <c r="I174" s="355"/>
      <c r="J174" s="356"/>
    </row>
    <row r="175" spans="1:10" ht="54" customHeight="1" thickBot="1" x14ac:dyDescent="0.3">
      <c r="B175" s="172" t="s">
        <v>380</v>
      </c>
      <c r="C175" s="173"/>
      <c r="D175" s="173"/>
      <c r="E175" s="174"/>
      <c r="F175" s="357"/>
      <c r="G175" s="358"/>
      <c r="H175" s="358"/>
      <c r="I175" s="358"/>
      <c r="J175" s="359"/>
    </row>
    <row r="176" spans="1:10" ht="36" customHeight="1" x14ac:dyDescent="0.25">
      <c r="B176" s="351" t="s">
        <v>385</v>
      </c>
      <c r="C176" s="352"/>
      <c r="D176" s="352"/>
      <c r="E176" s="353"/>
      <c r="F176" s="354">
        <v>300</v>
      </c>
      <c r="G176" s="355"/>
      <c r="H176" s="355"/>
      <c r="I176" s="355"/>
      <c r="J176" s="356"/>
    </row>
    <row r="177" spans="1:10" ht="54" customHeight="1" thickBot="1" x14ac:dyDescent="0.3">
      <c r="B177" s="172" t="s">
        <v>380</v>
      </c>
      <c r="C177" s="173"/>
      <c r="D177" s="173"/>
      <c r="E177" s="174"/>
      <c r="F177" s="357"/>
      <c r="G177" s="358"/>
      <c r="H177" s="358"/>
      <c r="I177" s="358"/>
      <c r="J177" s="359"/>
    </row>
    <row r="178" spans="1:10" ht="36" customHeight="1" x14ac:dyDescent="0.25">
      <c r="B178" s="351" t="s">
        <v>386</v>
      </c>
      <c r="C178" s="352"/>
      <c r="D178" s="352"/>
      <c r="E178" s="353"/>
      <c r="F178" s="354">
        <v>150</v>
      </c>
      <c r="G178" s="355"/>
      <c r="H178" s="355"/>
      <c r="I178" s="355"/>
      <c r="J178" s="356"/>
    </row>
    <row r="179" spans="1:10" ht="54" customHeight="1" thickBot="1" x14ac:dyDescent="0.3">
      <c r="B179" s="172" t="s">
        <v>383</v>
      </c>
      <c r="C179" s="173"/>
      <c r="D179" s="173"/>
      <c r="E179" s="174"/>
      <c r="F179" s="357"/>
      <c r="G179" s="358"/>
      <c r="H179" s="358"/>
      <c r="I179" s="358"/>
      <c r="J179" s="359"/>
    </row>
    <row r="180" spans="1:10" ht="54" customHeight="1" thickBot="1" x14ac:dyDescent="0.3">
      <c r="A180" s="8"/>
      <c r="B180" s="296" t="s">
        <v>234</v>
      </c>
      <c r="C180" s="297"/>
      <c r="D180" s="297"/>
      <c r="E180" s="298"/>
      <c r="F180" s="371"/>
      <c r="G180" s="372"/>
      <c r="H180" s="372"/>
      <c r="I180" s="372"/>
      <c r="J180" s="373"/>
    </row>
    <row r="181" spans="1:10" ht="36" customHeight="1" x14ac:dyDescent="0.25">
      <c r="A181" s="8"/>
      <c r="B181" s="87" t="s">
        <v>235</v>
      </c>
      <c r="C181" s="88"/>
      <c r="D181" s="88"/>
      <c r="E181" s="89"/>
      <c r="F181" s="90">
        <v>52740</v>
      </c>
      <c r="G181" s="91"/>
      <c r="H181" s="91"/>
      <c r="I181" s="91"/>
      <c r="J181" s="92"/>
    </row>
    <row r="182" spans="1:10" ht="36" customHeight="1" x14ac:dyDescent="0.25">
      <c r="A182" s="8"/>
      <c r="B182" s="87" t="s">
        <v>236</v>
      </c>
      <c r="C182" s="88"/>
      <c r="D182" s="88"/>
      <c r="E182" s="89"/>
      <c r="F182" s="90">
        <v>104940</v>
      </c>
      <c r="G182" s="91"/>
      <c r="H182" s="91"/>
      <c r="I182" s="91"/>
      <c r="J182" s="92"/>
    </row>
    <row r="183" spans="1:10" ht="36" customHeight="1" x14ac:dyDescent="0.25">
      <c r="A183" s="8"/>
      <c r="B183" s="87" t="s">
        <v>237</v>
      </c>
      <c r="C183" s="88"/>
      <c r="D183" s="88"/>
      <c r="E183" s="89"/>
      <c r="F183" s="90">
        <v>131940</v>
      </c>
      <c r="G183" s="91"/>
      <c r="H183" s="91"/>
      <c r="I183" s="91"/>
      <c r="J183" s="92"/>
    </row>
    <row r="184" spans="1:10" ht="36" customHeight="1" x14ac:dyDescent="0.25">
      <c r="A184" s="8"/>
      <c r="B184" s="87" t="s">
        <v>238</v>
      </c>
      <c r="C184" s="88"/>
      <c r="D184" s="88"/>
      <c r="E184" s="89"/>
      <c r="F184" s="90">
        <v>1440</v>
      </c>
      <c r="G184" s="91"/>
      <c r="H184" s="91"/>
      <c r="I184" s="91"/>
      <c r="J184" s="92"/>
    </row>
    <row r="185" spans="1:10" ht="36" customHeight="1" x14ac:dyDescent="0.25">
      <c r="A185" s="8"/>
      <c r="B185" s="87" t="s">
        <v>239</v>
      </c>
      <c r="C185" s="88"/>
      <c r="D185" s="88"/>
      <c r="E185" s="89"/>
      <c r="F185" s="90">
        <v>76140</v>
      </c>
      <c r="G185" s="91"/>
      <c r="H185" s="91"/>
      <c r="I185" s="91"/>
      <c r="J185" s="92"/>
    </row>
    <row r="186" spans="1:10" ht="36" customHeight="1" x14ac:dyDescent="0.25">
      <c r="A186" s="8"/>
      <c r="B186" s="87" t="s">
        <v>240</v>
      </c>
      <c r="C186" s="88"/>
      <c r="D186" s="88"/>
      <c r="E186" s="89"/>
      <c r="F186" s="90">
        <v>151740</v>
      </c>
      <c r="G186" s="91"/>
      <c r="H186" s="91"/>
      <c r="I186" s="91"/>
      <c r="J186" s="92"/>
    </row>
    <row r="187" spans="1:10" ht="36" customHeight="1" x14ac:dyDescent="0.25">
      <c r="A187" s="8"/>
      <c r="B187" s="87" t="s">
        <v>241</v>
      </c>
      <c r="C187" s="88"/>
      <c r="D187" s="88"/>
      <c r="E187" s="89"/>
      <c r="F187" s="90">
        <v>189540</v>
      </c>
      <c r="G187" s="91"/>
      <c r="H187" s="91"/>
      <c r="I187" s="91"/>
      <c r="J187" s="92"/>
    </row>
    <row r="188" spans="1:10" ht="36" customHeight="1" thickBot="1" x14ac:dyDescent="0.3">
      <c r="A188" s="8"/>
      <c r="B188" s="87" t="s">
        <v>242</v>
      </c>
      <c r="C188" s="88"/>
      <c r="D188" s="88"/>
      <c r="E188" s="89"/>
      <c r="F188" s="90">
        <v>2340</v>
      </c>
      <c r="G188" s="91"/>
      <c r="H188" s="91"/>
      <c r="I188" s="91"/>
      <c r="J188" s="92"/>
    </row>
    <row r="189" spans="1:10" ht="24" customHeight="1" thickBot="1" x14ac:dyDescent="0.3">
      <c r="A189" s="8"/>
      <c r="B189" s="60"/>
      <c r="C189" s="61"/>
      <c r="D189" s="61"/>
      <c r="E189" s="62"/>
      <c r="F189" s="63"/>
      <c r="G189" s="64"/>
      <c r="H189" s="64"/>
      <c r="I189" s="64"/>
      <c r="J189" s="65"/>
    </row>
    <row r="190" spans="1:10" ht="54" customHeight="1" thickBot="1" x14ac:dyDescent="0.3">
      <c r="A190" s="8" t="s">
        <v>112</v>
      </c>
      <c r="B190" s="144" t="s">
        <v>324</v>
      </c>
      <c r="C190" s="145"/>
      <c r="D190" s="145"/>
      <c r="E190" s="146"/>
      <c r="F190" s="147"/>
      <c r="G190" s="148"/>
      <c r="H190" s="148"/>
      <c r="I190" s="148"/>
      <c r="J190" s="149"/>
    </row>
    <row r="191" spans="1:10" ht="36" customHeight="1" thickBot="1" x14ac:dyDescent="0.3">
      <c r="A191" s="8" t="s">
        <v>112</v>
      </c>
      <c r="B191" s="348" t="s">
        <v>325</v>
      </c>
      <c r="C191" s="349"/>
      <c r="D191" s="349"/>
      <c r="E191" s="350"/>
      <c r="F191" s="42"/>
      <c r="G191" s="42"/>
      <c r="H191" s="42"/>
      <c r="I191" s="42"/>
      <c r="J191" s="43"/>
    </row>
    <row r="192" spans="1:10" ht="21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66" t="s">
        <v>326</v>
      </c>
      <c r="C193" s="66"/>
      <c r="D193" s="66"/>
      <c r="E193" s="66"/>
      <c r="F193" s="66"/>
      <c r="G193" s="66"/>
      <c r="H193" s="66"/>
      <c r="I193" s="66"/>
      <c r="J193" s="66"/>
    </row>
    <row r="194" spans="1:10" ht="21" x14ac:dyDescent="0.25">
      <c r="A194" s="8" t="s">
        <v>114</v>
      </c>
      <c r="B194" s="67" t="s">
        <v>245</v>
      </c>
      <c r="C194" s="67"/>
      <c r="D194" s="67"/>
      <c r="E194" s="67"/>
      <c r="F194" s="67"/>
      <c r="G194" s="67"/>
      <c r="H194" s="67"/>
      <c r="I194" s="67"/>
      <c r="J194" s="67"/>
    </row>
    <row r="195" spans="1:10" s="36" customFormat="1" ht="20.100000000000001" customHeight="1" x14ac:dyDescent="0.25">
      <c r="B195" s="48"/>
      <c r="F195" s="49"/>
      <c r="G195" s="49"/>
      <c r="H195" s="49"/>
      <c r="I195" s="49"/>
      <c r="J195" s="49"/>
    </row>
    <row r="196" spans="1:10" s="44" customFormat="1" ht="36" customHeight="1" thickBot="1" x14ac:dyDescent="0.3">
      <c r="B196" s="285" t="s">
        <v>327</v>
      </c>
      <c r="C196" s="285"/>
      <c r="D196" s="285"/>
      <c r="E196" s="285"/>
      <c r="F196" s="285"/>
      <c r="G196" s="285"/>
      <c r="H196" s="285"/>
      <c r="I196" s="285"/>
    </row>
    <row r="197" spans="1:10" s="31" customFormat="1" ht="36" customHeight="1" thickBot="1" x14ac:dyDescent="0.3">
      <c r="B197" s="286" t="s">
        <v>328</v>
      </c>
      <c r="C197" s="287"/>
      <c r="D197" s="287"/>
      <c r="E197" s="287"/>
      <c r="F197" s="287"/>
      <c r="G197" s="287"/>
      <c r="H197" s="287"/>
      <c r="I197" s="288"/>
    </row>
    <row r="198" spans="1:10" ht="54" customHeight="1" thickBot="1" x14ac:dyDescent="0.3">
      <c r="B198" s="289" t="s">
        <v>329</v>
      </c>
      <c r="C198" s="290"/>
      <c r="D198" s="291" t="s">
        <v>330</v>
      </c>
      <c r="E198" s="292"/>
      <c r="F198" s="293"/>
      <c r="G198" s="294" t="s">
        <v>331</v>
      </c>
      <c r="H198" s="294"/>
      <c r="I198" s="295"/>
    </row>
    <row r="199" spans="1:10" ht="36" customHeight="1" x14ac:dyDescent="0.25">
      <c r="B199" s="261" t="s">
        <v>332</v>
      </c>
      <c r="C199" s="262"/>
      <c r="D199" s="263" t="s">
        <v>333</v>
      </c>
      <c r="E199" s="264"/>
      <c r="F199" s="264"/>
      <c r="G199" s="269">
        <v>1500</v>
      </c>
      <c r="H199" s="270"/>
      <c r="I199" s="271"/>
    </row>
    <row r="200" spans="1:10" ht="36" customHeight="1" x14ac:dyDescent="0.25">
      <c r="B200" s="272" t="s">
        <v>334</v>
      </c>
      <c r="C200" s="273"/>
      <c r="D200" s="265"/>
      <c r="E200" s="266"/>
      <c r="F200" s="266"/>
      <c r="G200" s="274">
        <v>1380</v>
      </c>
      <c r="H200" s="275"/>
      <c r="I200" s="276"/>
    </row>
    <row r="201" spans="1:10" ht="36" customHeight="1" x14ac:dyDescent="0.25">
      <c r="B201" s="272" t="s">
        <v>335</v>
      </c>
      <c r="C201" s="273"/>
      <c r="D201" s="265"/>
      <c r="E201" s="266"/>
      <c r="F201" s="266"/>
      <c r="G201" s="274">
        <v>1290</v>
      </c>
      <c r="H201" s="275"/>
      <c r="I201" s="276"/>
    </row>
    <row r="202" spans="1:10" ht="54" customHeight="1" thickBot="1" x14ac:dyDescent="0.3">
      <c r="B202" s="277" t="s">
        <v>336</v>
      </c>
      <c r="C202" s="278"/>
      <c r="D202" s="267"/>
      <c r="E202" s="268"/>
      <c r="F202" s="268"/>
      <c r="G202" s="279">
        <v>1170</v>
      </c>
      <c r="H202" s="280"/>
      <c r="I202" s="281"/>
    </row>
    <row r="203" spans="1:10" ht="40.5" customHeight="1" x14ac:dyDescent="0.25">
      <c r="A203" s="8"/>
      <c r="B203" s="68" t="s">
        <v>246</v>
      </c>
      <c r="C203" s="68"/>
      <c r="D203" s="68"/>
      <c r="E203" s="68"/>
      <c r="F203" s="68"/>
      <c r="G203" s="68"/>
      <c r="H203" s="68"/>
      <c r="I203" s="68"/>
      <c r="J203" s="68"/>
    </row>
    <row r="204" spans="1:10" ht="18" customHeight="1" x14ac:dyDescent="0.25">
      <c r="A204" s="8"/>
      <c r="F204" s="33"/>
      <c r="G204" s="33"/>
      <c r="H204" s="33"/>
      <c r="I204" s="33"/>
      <c r="J204" s="33"/>
    </row>
    <row r="205" spans="1:10" x14ac:dyDescent="0.25">
      <c r="F205" s="33"/>
      <c r="G205" s="33"/>
      <c r="H205" s="33"/>
      <c r="I205" s="33"/>
      <c r="J205" s="33"/>
    </row>
  </sheetData>
  <sheetProtection selectLockedCells="1" selectUnlockedCells="1"/>
  <mergeCells count="384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B193:J193"/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100</vt:i4>
      </vt:variant>
    </vt:vector>
  </HeadingPairs>
  <TitlesOfParts>
    <vt:vector size="100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2019-07-30T06:33:16Z</dcterms:modified>
</cp:coreProperties>
</file>